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 windowWidth="19020" windowHeight="11895"/>
  </bookViews>
  <sheets>
    <sheet name="Bloomberg feeds" sheetId="1" r:id="rId1"/>
    <sheet name="Disclaimer" sheetId="2" r:id="rId2"/>
  </sheets>
  <externalReferences>
    <externalReference r:id="rId3"/>
    <externalReference r:id="rId4"/>
  </externalReferences>
  <definedNames>
    <definedName name="_xlnm._FilterDatabase" localSheetId="0" hidden="1">'Bloomberg feeds'!$B$11:$BA$139</definedName>
    <definedName name="BList">'[1]Individual Equity Options'!$C$8:$AP$308</definedName>
    <definedName name="BLPH20140804164107_1" localSheetId="0" hidden="1">'Bloomberg feeds'!$AZ$124</definedName>
    <definedName name="BLPH20140804164107_10" localSheetId="0" hidden="1">'Bloomberg feeds'!$AZ$118</definedName>
    <definedName name="BLPH20140804164107_11" localSheetId="0" hidden="1">'Bloomberg feeds'!$AX$118</definedName>
    <definedName name="BLPH20140804164107_12" localSheetId="0" hidden="1">'Bloomberg feeds'!$AV$118</definedName>
    <definedName name="BLPH20140804164107_13" localSheetId="0" hidden="1">'Bloomberg feeds'!$AZ$116</definedName>
    <definedName name="BLPH20140804164107_14" localSheetId="0" hidden="1">'Bloomberg feeds'!$AX$116</definedName>
    <definedName name="BLPH20140804164107_15" localSheetId="0" hidden="1">'Bloomberg feeds'!$AV$116</definedName>
    <definedName name="BLPH20140804164107_16" localSheetId="0" hidden="1">'Bloomberg feeds'!$AZ$114</definedName>
    <definedName name="BLPH20140804164107_17" localSheetId="0" hidden="1">'Bloomberg feeds'!$AX$114</definedName>
    <definedName name="BLPH20140804164107_18" localSheetId="0" hidden="1">'Bloomberg feeds'!$AV$114</definedName>
    <definedName name="BLPH20140804164107_19" localSheetId="0" hidden="1">'Bloomberg feeds'!$AZ$112</definedName>
    <definedName name="BLPH20140804164107_2" localSheetId="0" hidden="1">'Bloomberg feeds'!$AX$124</definedName>
    <definedName name="BLPH20140804164107_20" localSheetId="0" hidden="1">'Bloomberg feeds'!$AX$112</definedName>
    <definedName name="BLPH20140804164107_21" localSheetId="0" hidden="1">'Bloomberg feeds'!$AV$112</definedName>
    <definedName name="BLPH20140804164107_22" localSheetId="0" hidden="1">'Bloomberg feeds'!$AZ$110</definedName>
    <definedName name="BLPH20140804164107_23" localSheetId="0" hidden="1">'Bloomberg feeds'!$AX$110</definedName>
    <definedName name="BLPH20140804164107_24" localSheetId="0" hidden="1">'Bloomberg feeds'!$AV$110</definedName>
    <definedName name="BLPH20140804164107_25" localSheetId="0" hidden="1">'Bloomberg feeds'!$AZ$108</definedName>
    <definedName name="BLPH20140804164107_26" localSheetId="0" hidden="1">'Bloomberg feeds'!$AX$108</definedName>
    <definedName name="BLPH20140804164107_27" localSheetId="0" hidden="1">'Bloomberg feeds'!$AV$108</definedName>
    <definedName name="BLPH20140804164107_28" localSheetId="0" hidden="1">'Bloomberg feeds'!$AY$124</definedName>
    <definedName name="BLPH20140804164107_29" localSheetId="0" hidden="1">'Bloomberg feeds'!$BA$122</definedName>
    <definedName name="BLPH20140804164107_3" localSheetId="0" hidden="1">'Bloomberg feeds'!$AV$124</definedName>
    <definedName name="BLPH20140804164107_30" localSheetId="0" hidden="1">'Bloomberg feeds'!$AW$122</definedName>
    <definedName name="BLPH20140804164107_31" localSheetId="0" hidden="1">'Bloomberg feeds'!$AY$120</definedName>
    <definedName name="BLPH20140804164107_4" localSheetId="0" hidden="1">'Bloomberg feeds'!$AZ$122</definedName>
    <definedName name="BLPH20140804164107_5" localSheetId="0" hidden="1">'Bloomberg feeds'!$AX$122</definedName>
    <definedName name="BLPH20140804164107_6" localSheetId="0" hidden="1">'Bloomberg feeds'!$AV$122</definedName>
    <definedName name="BLPH20140804164107_7" localSheetId="0" hidden="1">'Bloomberg feeds'!$AZ$120</definedName>
    <definedName name="BLPH20140804164107_8" localSheetId="0" hidden="1">'Bloomberg feeds'!$AX$120</definedName>
    <definedName name="BLPH20140804164107_9" localSheetId="0" hidden="1">'Bloomberg feeds'!$AV$120</definedName>
    <definedName name="BLPH20140804164108_1" localSheetId="0" hidden="1">'Bloomberg feeds'!$BA$118</definedName>
    <definedName name="BLPH20140804164108_10" localSheetId="0" hidden="1">'Bloomberg feeds'!$AZ$106</definedName>
    <definedName name="BLPH20140804164108_100" localSheetId="0" hidden="1">'Bloomberg feeds'!$AX$70</definedName>
    <definedName name="BLPH20140804164108_101" localSheetId="0" hidden="1">'Bloomberg feeds'!$AV$70</definedName>
    <definedName name="BLPH20140804164108_102" localSheetId="0" hidden="1">'Bloomberg feeds'!$AZ$69</definedName>
    <definedName name="BLPH20140804164108_103" localSheetId="0" hidden="1">'Bloomberg feeds'!$AX$69</definedName>
    <definedName name="BLPH20140804164108_104" localSheetId="0" hidden="1">'Bloomberg feeds'!$AV$69</definedName>
    <definedName name="BLPH20140804164108_105" localSheetId="0" hidden="1">'Bloomberg feeds'!$AZ$68</definedName>
    <definedName name="BLPH20140804164108_106" localSheetId="0" hidden="1">'Bloomberg feeds'!$AX$68</definedName>
    <definedName name="BLPH20140804164108_107" localSheetId="0" hidden="1">'Bloomberg feeds'!$AV$68</definedName>
    <definedName name="BLPH20140804164108_108" localSheetId="0" hidden="1">'Bloomberg feeds'!$AZ$67</definedName>
    <definedName name="BLPH20140804164108_109" localSheetId="0" hidden="1">'Bloomberg feeds'!$AX$67</definedName>
    <definedName name="BLPH20140804164108_11" localSheetId="0" hidden="1">'Bloomberg feeds'!$AX$106</definedName>
    <definedName name="BLPH20140804164108_110" localSheetId="0" hidden="1">'Bloomberg feeds'!$AV$67</definedName>
    <definedName name="BLPH20140804164108_111" localSheetId="0" hidden="1">'Bloomberg feeds'!$AZ$66</definedName>
    <definedName name="BLPH20140804164108_112" localSheetId="0" hidden="1">'Bloomberg feeds'!$AX$66</definedName>
    <definedName name="BLPH20140804164108_113" localSheetId="0" hidden="1">'Bloomberg feeds'!$AV$66</definedName>
    <definedName name="BLPH20140804164108_114" localSheetId="0" hidden="1">'Bloomberg feeds'!$AZ$65</definedName>
    <definedName name="BLPH20140804164108_115" localSheetId="0" hidden="1">'Bloomberg feeds'!$AX$65</definedName>
    <definedName name="BLPH20140804164108_116" localSheetId="0" hidden="1">'Bloomberg feeds'!$AV$65</definedName>
    <definedName name="BLPH20140804164108_117" localSheetId="0" hidden="1">'Bloomberg feeds'!$AZ$64</definedName>
    <definedName name="BLPH20140804164108_118" localSheetId="0" hidden="1">'Bloomberg feeds'!$AX$64</definedName>
    <definedName name="BLPH20140804164108_119" localSheetId="0" hidden="1">'Bloomberg feeds'!$AV$64</definedName>
    <definedName name="BLPH20140804164108_12" localSheetId="0" hidden="1">'Bloomberg feeds'!$AV$106</definedName>
    <definedName name="BLPH20140804164108_120" localSheetId="0" hidden="1">'Bloomberg feeds'!$AZ$63</definedName>
    <definedName name="BLPH20140804164108_121" localSheetId="0" hidden="1">'Bloomberg feeds'!$AX$63</definedName>
    <definedName name="BLPH20140804164108_122" localSheetId="0" hidden="1">'Bloomberg feeds'!$AV$63</definedName>
    <definedName name="BLPH20140804164108_123" localSheetId="0" hidden="1">'Bloomberg feeds'!$AZ$62</definedName>
    <definedName name="BLPH20140804164108_124" localSheetId="0" hidden="1">'Bloomberg feeds'!$AX$62</definedName>
    <definedName name="BLPH20140804164108_125" localSheetId="0" hidden="1">'Bloomberg feeds'!$AV$62</definedName>
    <definedName name="BLPH20140804164108_126" localSheetId="0" hidden="1">'Bloomberg feeds'!$AZ$61</definedName>
    <definedName name="BLPH20140804164108_127" localSheetId="0" hidden="1">'Bloomberg feeds'!$AX$61</definedName>
    <definedName name="BLPH20140804164108_128" localSheetId="0" hidden="1">'Bloomberg feeds'!$AV$61</definedName>
    <definedName name="BLPH20140804164108_129" localSheetId="0" hidden="1">'Bloomberg feeds'!$AZ$59</definedName>
    <definedName name="BLPH20140804164108_13" localSheetId="0" hidden="1">'Bloomberg feeds'!$AZ$104</definedName>
    <definedName name="BLPH20140804164108_130" localSheetId="0" hidden="1">'Bloomberg feeds'!$AX$59</definedName>
    <definedName name="BLPH20140804164108_131" localSheetId="0" hidden="1">'Bloomberg feeds'!$AV$59</definedName>
    <definedName name="BLPH20140804164108_132" localSheetId="0" hidden="1">'Bloomberg feeds'!$AZ$58</definedName>
    <definedName name="BLPH20140804164108_133" localSheetId="0" hidden="1">'Bloomberg feeds'!$AX$58</definedName>
    <definedName name="BLPH20140804164108_134" localSheetId="0" hidden="1">'Bloomberg feeds'!$AV$58</definedName>
    <definedName name="BLPH20140804164108_135" localSheetId="0" hidden="1">'Bloomberg feeds'!$AZ$57</definedName>
    <definedName name="BLPH20140804164108_136" localSheetId="0" hidden="1">'Bloomberg feeds'!$AX$57</definedName>
    <definedName name="BLPH20140804164108_137" localSheetId="0" hidden="1">'Bloomberg feeds'!$AV$57</definedName>
    <definedName name="BLPH20140804164108_138" localSheetId="0" hidden="1">'Bloomberg feeds'!$AZ$56</definedName>
    <definedName name="BLPH20140804164108_139" localSheetId="0" hidden="1">'Bloomberg feeds'!$AX$56</definedName>
    <definedName name="BLPH20140804164108_14" localSheetId="0" hidden="1">'Bloomberg feeds'!$AX$104</definedName>
    <definedName name="BLPH20140804164108_140" localSheetId="0" hidden="1">'Bloomberg feeds'!$AV$56</definedName>
    <definedName name="BLPH20140804164108_141" localSheetId="0" hidden="1">'Bloomberg feeds'!$AZ$55</definedName>
    <definedName name="BLPH20140804164108_142" localSheetId="0" hidden="1">'Bloomberg feeds'!$AX$55</definedName>
    <definedName name="BLPH20140804164108_143" localSheetId="0" hidden="1">'Bloomberg feeds'!$AV$55</definedName>
    <definedName name="BLPH20140804164108_144" localSheetId="0" hidden="1">'Bloomberg feeds'!$AZ$54</definedName>
    <definedName name="BLPH20140804164108_145" localSheetId="0" hidden="1">'Bloomberg feeds'!$AX$54</definedName>
    <definedName name="BLPH20140804164108_146" localSheetId="0" hidden="1">'Bloomberg feeds'!$AV$54</definedName>
    <definedName name="BLPH20140804164108_147" localSheetId="0" hidden="1">'Bloomberg feeds'!$AZ$53</definedName>
    <definedName name="BLPH20140804164108_148" localSheetId="0" hidden="1">'Bloomberg feeds'!$AX$53</definedName>
    <definedName name="BLPH20140804164108_149" localSheetId="0" hidden="1">'Bloomberg feeds'!$AV$53</definedName>
    <definedName name="BLPH20140804164108_15" localSheetId="0" hidden="1">'Bloomberg feeds'!$AV$104</definedName>
    <definedName name="BLPH20140804164108_150" localSheetId="0" hidden="1">'Bloomberg feeds'!$AW$120</definedName>
    <definedName name="BLPH20140804164108_151" localSheetId="0" hidden="1">'Bloomberg feeds'!$BA$116</definedName>
    <definedName name="BLPH20140804164108_152" localSheetId="0" hidden="1">'Bloomberg feeds'!$AY$110</definedName>
    <definedName name="BLPH20140804164108_153" localSheetId="0" hidden="1">'Bloomberg feeds'!$BA$106</definedName>
    <definedName name="BLPH20140804164108_154" localSheetId="0" hidden="1">'Bloomberg feeds'!$AW$102</definedName>
    <definedName name="BLPH20140804164108_155" localSheetId="0" hidden="1">'Bloomberg feeds'!$AY$100</definedName>
    <definedName name="BLPH20140804164108_156" localSheetId="0" hidden="1">'Bloomberg feeds'!$BA$98</definedName>
    <definedName name="BLPH20140804164108_157" localSheetId="0" hidden="1">'Bloomberg feeds'!$AW$94</definedName>
    <definedName name="BLPH20140804164108_158" localSheetId="0" hidden="1">'Bloomberg feeds'!$AY$92</definedName>
    <definedName name="BLPH20140804164108_159" localSheetId="0" hidden="1">'Bloomberg feeds'!$BA$90</definedName>
    <definedName name="BLPH20140804164108_16" localSheetId="0" hidden="1">'Bloomberg feeds'!$AZ$102</definedName>
    <definedName name="BLPH20140804164108_160" localSheetId="0" hidden="1">'Bloomberg feeds'!$AW$86</definedName>
    <definedName name="BLPH20140804164108_161" localSheetId="0" hidden="1">'Bloomberg feeds'!$AY$84</definedName>
    <definedName name="BLPH20140804164108_162" localSheetId="0" hidden="1">'Bloomberg feeds'!$BA$80</definedName>
    <definedName name="BLPH20140804164108_163" localSheetId="0" hidden="1">'Bloomberg feeds'!$AY$79</definedName>
    <definedName name="BLPH20140804164108_164" localSheetId="0" hidden="1">'Bloomberg feeds'!$BA$78</definedName>
    <definedName name="BLPH20140804164108_165" localSheetId="0" hidden="1">'Bloomberg feeds'!$AW$78</definedName>
    <definedName name="BLPH20140804164108_166" localSheetId="0" hidden="1">'Bloomberg feeds'!$AY$77</definedName>
    <definedName name="BLPH20140804164108_167" localSheetId="0" hidden="1">'Bloomberg feeds'!$BA$76</definedName>
    <definedName name="BLPH20140804164108_168" localSheetId="0" hidden="1">'Bloomberg feeds'!$AW$76</definedName>
    <definedName name="BLPH20140804164108_169" localSheetId="0" hidden="1">'Bloomberg feeds'!$AY$75</definedName>
    <definedName name="BLPH20140804164108_17" localSheetId="0" hidden="1">'Bloomberg feeds'!$AX$102</definedName>
    <definedName name="BLPH20140804164108_170" localSheetId="0" hidden="1">'Bloomberg feeds'!$BA$74</definedName>
    <definedName name="BLPH20140804164108_171" localSheetId="0" hidden="1">'Bloomberg feeds'!$AW$74</definedName>
    <definedName name="BLPH20140804164108_172" localSheetId="0" hidden="1">'Bloomberg feeds'!$AY$73</definedName>
    <definedName name="BLPH20140804164108_173" localSheetId="0" hidden="1">'Bloomberg feeds'!$BA$72</definedName>
    <definedName name="BLPH20140804164108_174" localSheetId="0" hidden="1">'Bloomberg feeds'!$AW$72</definedName>
    <definedName name="BLPH20140804164108_175" localSheetId="0" hidden="1">'Bloomberg feeds'!$AY$70</definedName>
    <definedName name="BLPH20140804164108_176" localSheetId="0" hidden="1">'Bloomberg feeds'!$BA$69</definedName>
    <definedName name="BLPH20140804164108_177" localSheetId="0" hidden="1">'Bloomberg feeds'!$AW$69</definedName>
    <definedName name="BLPH20140804164108_178" localSheetId="0" hidden="1">'Bloomberg feeds'!$AY$68</definedName>
    <definedName name="BLPH20140804164108_179" localSheetId="0" hidden="1">'Bloomberg feeds'!$BA$67</definedName>
    <definedName name="BLPH20140804164108_18" localSheetId="0" hidden="1">'Bloomberg feeds'!$AV$102</definedName>
    <definedName name="BLPH20140804164108_180" localSheetId="0" hidden="1">'Bloomberg feeds'!$AW$67</definedName>
    <definedName name="BLPH20140804164108_181" localSheetId="0" hidden="1">'Bloomberg feeds'!$AY$66</definedName>
    <definedName name="BLPH20140804164108_182" localSheetId="0" hidden="1">'Bloomberg feeds'!$BA$65</definedName>
    <definedName name="BLPH20140804164108_183" localSheetId="0" hidden="1">'Bloomberg feeds'!$AW$65</definedName>
    <definedName name="BLPH20140804164108_184" localSheetId="0" hidden="1">'Bloomberg feeds'!$AY$64</definedName>
    <definedName name="BLPH20140804164108_185" localSheetId="0" hidden="1">'Bloomberg feeds'!$BA$63</definedName>
    <definedName name="BLPH20140804164108_186" localSheetId="0" hidden="1">'Bloomberg feeds'!$AW$63</definedName>
    <definedName name="BLPH20140804164108_187" localSheetId="0" hidden="1">'Bloomberg feeds'!$AY$62</definedName>
    <definedName name="BLPH20140804164108_188" localSheetId="0" hidden="1">'Bloomberg feeds'!$BA$61</definedName>
    <definedName name="BLPH20140804164108_189" localSheetId="0" hidden="1">'Bloomberg feeds'!$AW$61</definedName>
    <definedName name="BLPH20140804164108_19" localSheetId="0" hidden="1">'Bloomberg feeds'!$AZ$100</definedName>
    <definedName name="BLPH20140804164108_190" localSheetId="0" hidden="1">'Bloomberg feeds'!$AY$59</definedName>
    <definedName name="BLPH20140804164108_191" localSheetId="0" hidden="1">'Bloomberg feeds'!$BA$58</definedName>
    <definedName name="BLPH20140804164108_192" localSheetId="0" hidden="1">'Bloomberg feeds'!$AW$58</definedName>
    <definedName name="BLPH20140804164108_193" localSheetId="0" hidden="1">'Bloomberg feeds'!$AY$57</definedName>
    <definedName name="BLPH20140804164108_194" localSheetId="0" hidden="1">'Bloomberg feeds'!$BA$56</definedName>
    <definedName name="BLPH20140804164108_195" localSheetId="0" hidden="1">'Bloomberg feeds'!$AW$56</definedName>
    <definedName name="BLPH20140804164108_196" localSheetId="0" hidden="1">'Bloomberg feeds'!$AY$55</definedName>
    <definedName name="BLPH20140804164108_197" localSheetId="0" hidden="1">'Bloomberg feeds'!$BA$54</definedName>
    <definedName name="BLPH20140804164108_198" localSheetId="0" hidden="1">'Bloomberg feeds'!$AW$54</definedName>
    <definedName name="BLPH20140804164108_199" localSheetId="0" hidden="1">'Bloomberg feeds'!$AY$53</definedName>
    <definedName name="BLPH20140804164108_2" localSheetId="0" hidden="1">'Bloomberg feeds'!$AW$118</definedName>
    <definedName name="BLPH20140804164108_20" localSheetId="0" hidden="1">'Bloomberg feeds'!$AX$100</definedName>
    <definedName name="BLPH20140804164108_200" localSheetId="0" hidden="1">'Bloomberg feeds'!$BA$52</definedName>
    <definedName name="BLPH20140804164108_201" localSheetId="0" hidden="1">'Bloomberg feeds'!$AY$52</definedName>
    <definedName name="BLPH20140804164108_202" localSheetId="0" hidden="1">'Bloomberg feeds'!$AW$52</definedName>
    <definedName name="BLPH20140804164108_203" localSheetId="0" hidden="1">'Bloomberg feeds'!$BA$51</definedName>
    <definedName name="BLPH20140804164108_204" localSheetId="0" hidden="1">'Bloomberg feeds'!$AY$51</definedName>
    <definedName name="BLPH20140804164108_205" localSheetId="0" hidden="1">'Bloomberg feeds'!$AW$51</definedName>
    <definedName name="BLPH20140804164108_206" localSheetId="0" hidden="1">'Bloomberg feeds'!$BA$50</definedName>
    <definedName name="BLPH20140804164108_207" localSheetId="0" hidden="1">'Bloomberg feeds'!$AY$50</definedName>
    <definedName name="BLPH20140804164108_208" localSheetId="0" hidden="1">'Bloomberg feeds'!$AW$50</definedName>
    <definedName name="BLPH20140804164108_209" localSheetId="0" hidden="1">'Bloomberg feeds'!$BA$49</definedName>
    <definedName name="BLPH20140804164108_21" localSheetId="0" hidden="1">'Bloomberg feeds'!$AV$100</definedName>
    <definedName name="BLPH20140804164108_210" localSheetId="0" hidden="1">'Bloomberg feeds'!$AY$49</definedName>
    <definedName name="BLPH20140804164108_211" localSheetId="0" hidden="1">'Bloomberg feeds'!$AW$49</definedName>
    <definedName name="BLPH20140804164108_212" localSheetId="0" hidden="1">'Bloomberg feeds'!$BA$45</definedName>
    <definedName name="BLPH20140804164108_213" localSheetId="0" hidden="1">'Bloomberg feeds'!$AY$45</definedName>
    <definedName name="BLPH20140804164108_214" localSheetId="0" hidden="1">'Bloomberg feeds'!$AW$45</definedName>
    <definedName name="BLPH20140804164108_215" localSheetId="0" hidden="1">'Bloomberg feeds'!$BA$43</definedName>
    <definedName name="BLPH20140804164108_216" localSheetId="0" hidden="1">'Bloomberg feeds'!$AY$43</definedName>
    <definedName name="BLPH20140804164108_217" localSheetId="0" hidden="1">'Bloomberg feeds'!$AW$43</definedName>
    <definedName name="BLPH20140804164108_218" localSheetId="0" hidden="1">'Bloomberg feeds'!$BA$46</definedName>
    <definedName name="BLPH20140804164108_219" localSheetId="0" hidden="1">'Bloomberg feeds'!$AY$46</definedName>
    <definedName name="BLPH20140804164108_22" localSheetId="0" hidden="1">'Bloomberg feeds'!$AZ$98</definedName>
    <definedName name="BLPH20140804164108_220" localSheetId="0" hidden="1">'Bloomberg feeds'!$AW$46</definedName>
    <definedName name="BLPH20140804164108_221" localSheetId="0" hidden="1">'Bloomberg feeds'!$BA$41</definedName>
    <definedName name="BLPH20140804164108_222" localSheetId="0" hidden="1">'Bloomberg feeds'!$AY$41</definedName>
    <definedName name="BLPH20140804164108_223" localSheetId="0" hidden="1">'Bloomberg feeds'!$AW$41</definedName>
    <definedName name="BLPH20140804164108_224" localSheetId="0" hidden="1">'Bloomberg feeds'!$BA$40</definedName>
    <definedName name="BLPH20140804164108_225" localSheetId="0" hidden="1">'Bloomberg feeds'!$AY$40</definedName>
    <definedName name="BLPH20140804164108_226" localSheetId="0" hidden="1">'Bloomberg feeds'!$AW$40</definedName>
    <definedName name="BLPH20140804164108_227" localSheetId="0" hidden="1">'Bloomberg feeds'!$BA$39</definedName>
    <definedName name="BLPH20140804164108_228" localSheetId="0" hidden="1">'Bloomberg feeds'!$AY$39</definedName>
    <definedName name="BLPH20140804164108_229" localSheetId="0" hidden="1">'Bloomberg feeds'!$AW$39</definedName>
    <definedName name="BLPH20140804164108_23" localSheetId="0" hidden="1">'Bloomberg feeds'!$AX$98</definedName>
    <definedName name="BLPH20140804164108_230" localSheetId="0" hidden="1">'Bloomberg feeds'!$BA$38</definedName>
    <definedName name="BLPH20140804164108_231" localSheetId="0" hidden="1">'Bloomberg feeds'!$AY$38</definedName>
    <definedName name="BLPH20140804164108_232" localSheetId="0" hidden="1">'Bloomberg feeds'!$AW$38</definedName>
    <definedName name="BLPH20140804164108_233" localSheetId="0" hidden="1">'Bloomberg feeds'!$BA$37</definedName>
    <definedName name="BLPH20140804164108_234" localSheetId="0" hidden="1">'Bloomberg feeds'!$AY$37</definedName>
    <definedName name="BLPH20140804164108_235" localSheetId="0" hidden="1">'Bloomberg feeds'!$AW$37</definedName>
    <definedName name="BLPH20140804164108_236" localSheetId="0" hidden="1">'Bloomberg feeds'!$BA$36</definedName>
    <definedName name="BLPH20140804164108_237" localSheetId="0" hidden="1">'Bloomberg feeds'!$AY$36</definedName>
    <definedName name="BLPH20140804164108_238" localSheetId="0" hidden="1">'Bloomberg feeds'!$AW$36</definedName>
    <definedName name="BLPH20140804164108_239" localSheetId="0" hidden="1">'Bloomberg feeds'!$BA$35</definedName>
    <definedName name="BLPH20140804164108_24" localSheetId="0" hidden="1">'Bloomberg feeds'!$AV$98</definedName>
    <definedName name="BLPH20140804164108_240" localSheetId="0" hidden="1">'Bloomberg feeds'!$AY$35</definedName>
    <definedName name="BLPH20140804164108_241" localSheetId="0" hidden="1">'Bloomberg feeds'!$AW$35</definedName>
    <definedName name="BLPH20140804164108_242" localSheetId="0" hidden="1">'Bloomberg feeds'!$BA$34</definedName>
    <definedName name="BLPH20140804164108_243" localSheetId="0" hidden="1">'Bloomberg feeds'!$AY$34</definedName>
    <definedName name="BLPH20140804164108_244" localSheetId="0" hidden="1">'Bloomberg feeds'!$AW$34</definedName>
    <definedName name="BLPH20140804164108_245" localSheetId="0" hidden="1">'Bloomberg feeds'!$BA$33</definedName>
    <definedName name="BLPH20140804164108_246" localSheetId="0" hidden="1">'Bloomberg feeds'!$AY$33</definedName>
    <definedName name="BLPH20140804164108_247" localSheetId="0" hidden="1">'Bloomberg feeds'!$AW$33</definedName>
    <definedName name="BLPH20140804164108_248" localSheetId="0" hidden="1">'Bloomberg feeds'!$BA$32</definedName>
    <definedName name="BLPH20140804164108_249" localSheetId="0" hidden="1">'Bloomberg feeds'!$AY$32</definedName>
    <definedName name="BLPH20140804164108_25" localSheetId="0" hidden="1">'Bloomberg feeds'!$AZ$96</definedName>
    <definedName name="BLPH20140804164108_250" localSheetId="0" hidden="1">'Bloomberg feeds'!$AW$32</definedName>
    <definedName name="BLPH20140804164108_251" localSheetId="0" hidden="1">'Bloomberg feeds'!$BA$31</definedName>
    <definedName name="BLPH20140804164108_252" localSheetId="0" hidden="1">'Bloomberg feeds'!$AY$31</definedName>
    <definedName name="BLPH20140804164108_253" localSheetId="0" hidden="1">'Bloomberg feeds'!$AW$31</definedName>
    <definedName name="BLPH20140804164108_254" localSheetId="0" hidden="1">'Bloomberg feeds'!$BA$29</definedName>
    <definedName name="BLPH20140804164108_255" localSheetId="0" hidden="1">'Bloomberg feeds'!$AY$29</definedName>
    <definedName name="BLPH20140804164108_256" localSheetId="0" hidden="1">'Bloomberg feeds'!$AW$29</definedName>
    <definedName name="BLPH20140804164108_257" localSheetId="0" hidden="1">'Bloomberg feeds'!$BA$28</definedName>
    <definedName name="BLPH20140804164108_258" localSheetId="0" hidden="1">'Bloomberg feeds'!$AY$28</definedName>
    <definedName name="BLPH20140804164108_259" localSheetId="0" hidden="1">'Bloomberg feeds'!$AW$28</definedName>
    <definedName name="BLPH20140804164108_26" localSheetId="0" hidden="1">'Bloomberg feeds'!$AX$96</definedName>
    <definedName name="BLPH20140804164108_260" localSheetId="0" hidden="1">'Bloomberg feeds'!#REF!</definedName>
    <definedName name="BLPH20140804164108_261" localSheetId="0" hidden="1">'Bloomberg feeds'!#REF!</definedName>
    <definedName name="BLPH20140804164108_262" localSheetId="0" hidden="1">'Bloomberg feeds'!#REF!</definedName>
    <definedName name="BLPH20140804164108_263" localSheetId="0" hidden="1">'Bloomberg feeds'!$BA$27</definedName>
    <definedName name="BLPH20140804164108_264" localSheetId="0" hidden="1">'Bloomberg feeds'!$AY$27</definedName>
    <definedName name="BLPH20140804164108_265" localSheetId="0" hidden="1">'Bloomberg feeds'!$AW$27</definedName>
    <definedName name="BLPH20140804164108_266" localSheetId="0" hidden="1">'Bloomberg feeds'!$BA$26</definedName>
    <definedName name="BLPH20140804164108_267" localSheetId="0" hidden="1">'Bloomberg feeds'!$AY$26</definedName>
    <definedName name="BLPH20140804164108_268" localSheetId="0" hidden="1">'Bloomberg feeds'!$AW$26</definedName>
    <definedName name="BLPH20140804164108_269" localSheetId="0" hidden="1">'Bloomberg feeds'!#REF!</definedName>
    <definedName name="BLPH20140804164108_27" localSheetId="0" hidden="1">'Bloomberg feeds'!$AV$96</definedName>
    <definedName name="BLPH20140804164108_270" localSheetId="0" hidden="1">'Bloomberg feeds'!#REF!</definedName>
    <definedName name="BLPH20140804164108_271" localSheetId="0" hidden="1">'Bloomberg feeds'!#REF!</definedName>
    <definedName name="BLPH20140804164108_272" localSheetId="0" hidden="1">'Bloomberg feeds'!$BA$25</definedName>
    <definedName name="BLPH20140804164108_273" localSheetId="0" hidden="1">'Bloomberg feeds'!$AY$25</definedName>
    <definedName name="BLPH20140804164108_274" localSheetId="0" hidden="1">'Bloomberg feeds'!$AW$25</definedName>
    <definedName name="BLPH20140804164108_275" localSheetId="0" hidden="1">'Bloomberg feeds'!$BA$24</definedName>
    <definedName name="BLPH20140804164108_276" localSheetId="0" hidden="1">'Bloomberg feeds'!$AY$24</definedName>
    <definedName name="BLPH20140804164108_277" localSheetId="0" hidden="1">'Bloomberg feeds'!$AW$24</definedName>
    <definedName name="BLPH20140804164108_278" localSheetId="0" hidden="1">'Bloomberg feeds'!$BA$23</definedName>
    <definedName name="BLPH20140804164108_279" localSheetId="0" hidden="1">'Bloomberg feeds'!$AY$23</definedName>
    <definedName name="BLPH20140804164108_28" localSheetId="0" hidden="1">'Bloomberg feeds'!$AZ$94</definedName>
    <definedName name="BLPH20140804164108_280" localSheetId="0" hidden="1">'Bloomberg feeds'!$AW$23</definedName>
    <definedName name="BLPH20140804164108_281" localSheetId="0" hidden="1">'Bloomberg feeds'!$BA$22</definedName>
    <definedName name="BLPH20140804164108_282" localSheetId="0" hidden="1">'Bloomberg feeds'!$AY$22</definedName>
    <definedName name="BLPH20140804164108_283" localSheetId="0" hidden="1">'Bloomberg feeds'!$AW$22</definedName>
    <definedName name="BLPH20140804164108_284" localSheetId="0" hidden="1">'Bloomberg feeds'!$BA$21</definedName>
    <definedName name="BLPH20140804164108_285" localSheetId="0" hidden="1">'Bloomberg feeds'!$AY$21</definedName>
    <definedName name="BLPH20140804164108_286" localSheetId="0" hidden="1">'Bloomberg feeds'!$AW$21</definedName>
    <definedName name="BLPH20140804164108_287" localSheetId="0" hidden="1">'Bloomberg feeds'!$BA$20</definedName>
    <definedName name="BLPH20140804164108_288" localSheetId="0" hidden="1">'Bloomberg feeds'!$AY$20</definedName>
    <definedName name="BLPH20140804164108_289" localSheetId="0" hidden="1">'Bloomberg feeds'!$AW$20</definedName>
    <definedName name="BLPH20140804164108_29" localSheetId="0" hidden="1">'Bloomberg feeds'!$AX$94</definedName>
    <definedName name="BLPH20140804164108_290" localSheetId="0" hidden="1">'Bloomberg feeds'!$BA$19</definedName>
    <definedName name="BLPH20140804164108_291" localSheetId="0" hidden="1">'Bloomberg feeds'!$AY$19</definedName>
    <definedName name="BLPH20140804164108_292" localSheetId="0" hidden="1">'Bloomberg feeds'!$AW$19</definedName>
    <definedName name="BLPH20140804164108_293" localSheetId="0" hidden="1">'Bloomberg feeds'!$BA$18</definedName>
    <definedName name="BLPH20140804164108_294" localSheetId="0" hidden="1">'Bloomberg feeds'!$AY$18</definedName>
    <definedName name="BLPH20140804164108_295" localSheetId="0" hidden="1">'Bloomberg feeds'!$AW$18</definedName>
    <definedName name="BLPH20140804164108_296" localSheetId="0" hidden="1">'Bloomberg feeds'!$BA$17</definedName>
    <definedName name="BLPH20140804164108_297" localSheetId="0" hidden="1">'Bloomberg feeds'!$AY$17</definedName>
    <definedName name="BLPH20140804164108_298" localSheetId="0" hidden="1">'Bloomberg feeds'!$AW$17</definedName>
    <definedName name="BLPH20140804164108_299" localSheetId="0" hidden="1">'Bloomberg feeds'!$BA$14</definedName>
    <definedName name="BLPH20140804164108_3" localSheetId="0" hidden="1">'Bloomberg feeds'!$AY$116</definedName>
    <definedName name="BLPH20140804164108_30" localSheetId="0" hidden="1">'Bloomberg feeds'!$AV$94</definedName>
    <definedName name="BLPH20140804164108_300" localSheetId="0" hidden="1">'Bloomberg feeds'!$AY$14</definedName>
    <definedName name="BLPH20140804164108_301" localSheetId="0" hidden="1">'Bloomberg feeds'!$AW$14</definedName>
    <definedName name="BLPH20140804164108_302" localSheetId="0" hidden="1">'Bloomberg feeds'!$BA$13</definedName>
    <definedName name="BLPH20140804164108_303" localSheetId="0" hidden="1">'Bloomberg feeds'!$AY$13</definedName>
    <definedName name="BLPH20140804164108_304" localSheetId="0" hidden="1">'Bloomberg feeds'!$AW$13</definedName>
    <definedName name="BLPH20140804164108_305" localSheetId="0" hidden="1">'Bloomberg feeds'!$BA$12</definedName>
    <definedName name="BLPH20140804164108_306" localSheetId="0" hidden="1">'Bloomberg feeds'!$AY$12</definedName>
    <definedName name="BLPH20140804164108_307" localSheetId="0" hidden="1">'Bloomberg feeds'!$AW$12</definedName>
    <definedName name="BLPH20140804164108_308" localSheetId="0" hidden="1">'Bloomberg feeds'!$BA$124</definedName>
    <definedName name="BLPH20140804164108_309" localSheetId="0" hidden="1">'Bloomberg feeds'!$AY$118</definedName>
    <definedName name="BLPH20140804164108_31" localSheetId="0" hidden="1">'Bloomberg feeds'!$AZ$92</definedName>
    <definedName name="BLPH20140804164108_310" localSheetId="0" hidden="1">'Bloomberg feeds'!$AW$112</definedName>
    <definedName name="BLPH20140804164108_311" localSheetId="0" hidden="1">'Bloomberg feeds'!$BA$108</definedName>
    <definedName name="BLPH20140804164108_312" localSheetId="0" hidden="1">'Bloomberg feeds'!$AW$106</definedName>
    <definedName name="BLPH20140804164108_313" localSheetId="0" hidden="1">'Bloomberg feeds'!$AY$104</definedName>
    <definedName name="BLPH20140804164108_314" localSheetId="0" hidden="1">'Bloomberg feeds'!$BA$102</definedName>
    <definedName name="BLPH20140804164108_315" localSheetId="0" hidden="1">'Bloomberg feeds'!$AW$98</definedName>
    <definedName name="BLPH20140804164108_316" localSheetId="0" hidden="1">'Bloomberg feeds'!$AY$96</definedName>
    <definedName name="BLPH20140804164108_317" localSheetId="0" hidden="1">'Bloomberg feeds'!$BA$94</definedName>
    <definedName name="BLPH20140804164108_318" localSheetId="0" hidden="1">'Bloomberg feeds'!$AW$90</definedName>
    <definedName name="BLPH20140804164108_319" localSheetId="0" hidden="1">'Bloomberg feeds'!$AY$88</definedName>
    <definedName name="BLPH20140804164108_32" localSheetId="0" hidden="1">'Bloomberg feeds'!$AX$92</definedName>
    <definedName name="BLPH20140804164108_320" localSheetId="0" hidden="1">'Bloomberg feeds'!$BA$86</definedName>
    <definedName name="BLPH20140804164108_321" localSheetId="0" hidden="1">'Bloomberg feeds'!$AW$80</definedName>
    <definedName name="BLPH20140804164108_322" localSheetId="0" hidden="1">'Bloomberg feeds'!$BA$79</definedName>
    <definedName name="BLPH20140804164108_323" localSheetId="0" hidden="1">'Bloomberg feeds'!$AW$79</definedName>
    <definedName name="BLPH20140804164108_324" localSheetId="0" hidden="1">'Bloomberg feeds'!$AY$78</definedName>
    <definedName name="BLPH20140804164108_325" localSheetId="0" hidden="1">'Bloomberg feeds'!$BA$77</definedName>
    <definedName name="BLPH20140804164108_326" localSheetId="0" hidden="1">'Bloomberg feeds'!$AW$77</definedName>
    <definedName name="BLPH20140804164108_327" localSheetId="0" hidden="1">'Bloomberg feeds'!$AY$76</definedName>
    <definedName name="BLPH20140804164108_328" localSheetId="0" hidden="1">'Bloomberg feeds'!$BA$75</definedName>
    <definedName name="BLPH20140804164108_329" localSheetId="0" hidden="1">'Bloomberg feeds'!$AW$75</definedName>
    <definedName name="BLPH20140804164108_33" localSheetId="0" hidden="1">'Bloomberg feeds'!$AV$92</definedName>
    <definedName name="BLPH20140804164108_330" localSheetId="0" hidden="1">'Bloomberg feeds'!$AY$74</definedName>
    <definedName name="BLPH20140804164108_331" localSheetId="0" hidden="1">'Bloomberg feeds'!$BA$73</definedName>
    <definedName name="BLPH20140804164108_332" localSheetId="0" hidden="1">'Bloomberg feeds'!$AW$73</definedName>
    <definedName name="BLPH20140804164108_333" localSheetId="0" hidden="1">'Bloomberg feeds'!$AY$72</definedName>
    <definedName name="BLPH20140804164108_334" localSheetId="0" hidden="1">'Bloomberg feeds'!$BA$70</definedName>
    <definedName name="BLPH20140804164108_335" localSheetId="0" hidden="1">'Bloomberg feeds'!$AW$70</definedName>
    <definedName name="BLPH20140804164108_336" localSheetId="0" hidden="1">'Bloomberg feeds'!$AY$69</definedName>
    <definedName name="BLPH20140804164108_337" localSheetId="0" hidden="1">'Bloomberg feeds'!$BA$68</definedName>
    <definedName name="BLPH20140804164108_338" localSheetId="0" hidden="1">'Bloomberg feeds'!$AW$68</definedName>
    <definedName name="BLPH20140804164108_339" localSheetId="0" hidden="1">'Bloomberg feeds'!$AY$67</definedName>
    <definedName name="BLPH20140804164108_34" localSheetId="0" hidden="1">'Bloomberg feeds'!$AZ$90</definedName>
    <definedName name="BLPH20140804164108_340" localSheetId="0" hidden="1">'Bloomberg feeds'!$BA$66</definedName>
    <definedName name="BLPH20140804164108_341" localSheetId="0" hidden="1">'Bloomberg feeds'!$AW$66</definedName>
    <definedName name="BLPH20140804164108_342" localSheetId="0" hidden="1">'Bloomberg feeds'!$AY$65</definedName>
    <definedName name="BLPH20140804164108_343" localSheetId="0" hidden="1">'Bloomberg feeds'!$BA$64</definedName>
    <definedName name="BLPH20140804164108_344" localSheetId="0" hidden="1">'Bloomberg feeds'!$AW$64</definedName>
    <definedName name="BLPH20140804164108_345" localSheetId="0" hidden="1">'Bloomberg feeds'!$AY$63</definedName>
    <definedName name="BLPH20140804164108_346" localSheetId="0" hidden="1">'Bloomberg feeds'!$BA$62</definedName>
    <definedName name="BLPH20140804164108_347" localSheetId="0" hidden="1">'Bloomberg feeds'!$AW$62</definedName>
    <definedName name="BLPH20140804164108_348" localSheetId="0" hidden="1">'Bloomberg feeds'!$AY$61</definedName>
    <definedName name="BLPH20140804164108_349" localSheetId="0" hidden="1">'Bloomberg feeds'!$BA$59</definedName>
    <definedName name="BLPH20140804164108_35" localSheetId="0" hidden="1">'Bloomberg feeds'!$AX$90</definedName>
    <definedName name="BLPH20140804164108_350" localSheetId="0" hidden="1">'Bloomberg feeds'!$AW$59</definedName>
    <definedName name="BLPH20140804164108_351" localSheetId="0" hidden="1">'Bloomberg feeds'!$AY$58</definedName>
    <definedName name="BLPH20140804164108_352" localSheetId="0" hidden="1">'Bloomberg feeds'!$BA$57</definedName>
    <definedName name="BLPH20140804164108_353" localSheetId="0" hidden="1">'Bloomberg feeds'!$AW$57</definedName>
    <definedName name="BLPH20140804164108_354" localSheetId="0" hidden="1">'Bloomberg feeds'!$AW$55</definedName>
    <definedName name="BLPH20140804164108_355" localSheetId="0" hidden="1">'Bloomberg feeds'!$AY$54</definedName>
    <definedName name="BLPH20140804164108_356" localSheetId="0" hidden="1">'Bloomberg feeds'!$BA$53</definedName>
    <definedName name="BLPH20140804164108_357" localSheetId="0" hidden="1">'Bloomberg feeds'!$I$53</definedName>
    <definedName name="BLPH20140804164108_358" localSheetId="0" hidden="1">'Bloomberg feeds'!$AZ$52</definedName>
    <definedName name="BLPH20140804164108_359" localSheetId="0" hidden="1">'Bloomberg feeds'!$AV$52</definedName>
    <definedName name="BLPH20140804164108_36" localSheetId="0" hidden="1">'Bloomberg feeds'!$AV$90</definedName>
    <definedName name="BLPH20140804164108_360" localSheetId="0" hidden="1">'Bloomberg feeds'!$AX$51</definedName>
    <definedName name="BLPH20140804164108_361" localSheetId="0" hidden="1">'Bloomberg feeds'!$I$51</definedName>
    <definedName name="BLPH20140804164108_362" localSheetId="0" hidden="1">'Bloomberg feeds'!$AZ$50</definedName>
    <definedName name="BLPH20140804164108_363" localSheetId="0" hidden="1">'Bloomberg feeds'!$AV$50</definedName>
    <definedName name="BLPH20140804164108_364" localSheetId="0" hidden="1">'Bloomberg feeds'!$AX$49</definedName>
    <definedName name="BLPH20140804164108_365" localSheetId="0" hidden="1">'Bloomberg feeds'!$I$49</definedName>
    <definedName name="BLPH20140804164108_366" localSheetId="0" hidden="1">'Bloomberg feeds'!$AZ$45</definedName>
    <definedName name="BLPH20140804164108_367" localSheetId="0" hidden="1">'Bloomberg feeds'!$AV$45</definedName>
    <definedName name="BLPH20140804164108_368" localSheetId="0" hidden="1">'Bloomberg feeds'!$AX$43</definedName>
    <definedName name="BLPH20140804164108_369" localSheetId="0" hidden="1">'Bloomberg feeds'!$I$43</definedName>
    <definedName name="BLPH20140804164108_37" localSheetId="0" hidden="1">'Bloomberg feeds'!$AZ$88</definedName>
    <definedName name="BLPH20140804164108_370" localSheetId="0" hidden="1">'Bloomberg feeds'!$AZ$46</definedName>
    <definedName name="BLPH20140804164108_371" localSheetId="0" hidden="1">'Bloomberg feeds'!$AV$46</definedName>
    <definedName name="BLPH20140804164108_372" localSheetId="0" hidden="1">'Bloomberg feeds'!$AX$41</definedName>
    <definedName name="BLPH20140804164108_373" localSheetId="0" hidden="1">'Bloomberg feeds'!$I$41</definedName>
    <definedName name="BLPH20140804164108_374" localSheetId="0" hidden="1">'Bloomberg feeds'!$AZ$40</definedName>
    <definedName name="BLPH20140804164108_375" localSheetId="0" hidden="1">'Bloomberg feeds'!$AV$40</definedName>
    <definedName name="BLPH20140804164108_376" localSheetId="0" hidden="1">'Bloomberg feeds'!$AX$39</definedName>
    <definedName name="BLPH20140804164108_377" localSheetId="0" hidden="1">'Bloomberg feeds'!$I$39</definedName>
    <definedName name="BLPH20140804164108_378" localSheetId="0" hidden="1">'Bloomberg feeds'!$AZ$38</definedName>
    <definedName name="BLPH20140804164108_379" localSheetId="0" hidden="1">'Bloomberg feeds'!$AV$38</definedName>
    <definedName name="BLPH20140804164108_38" localSheetId="0" hidden="1">'Bloomberg feeds'!$AX$88</definedName>
    <definedName name="BLPH20140804164108_380" localSheetId="0" hidden="1">'Bloomberg feeds'!$AX$37</definedName>
    <definedName name="BLPH20140804164108_381" localSheetId="0" hidden="1">'Bloomberg feeds'!$I$37</definedName>
    <definedName name="BLPH20140804164108_382" localSheetId="0" hidden="1">'Bloomberg feeds'!$AZ$36</definedName>
    <definedName name="BLPH20140804164108_383" localSheetId="0" hidden="1">'Bloomberg feeds'!$AV$36</definedName>
    <definedName name="BLPH20140804164108_384" localSheetId="0" hidden="1">'Bloomberg feeds'!$AX$35</definedName>
    <definedName name="BLPH20140804164108_385" localSheetId="0" hidden="1">'Bloomberg feeds'!$I$35</definedName>
    <definedName name="BLPH20140804164108_386" localSheetId="0" hidden="1">'Bloomberg feeds'!$AZ$34</definedName>
    <definedName name="BLPH20140804164108_387" localSheetId="0" hidden="1">'Bloomberg feeds'!$AV$34</definedName>
    <definedName name="BLPH20140804164108_388" localSheetId="0" hidden="1">'Bloomberg feeds'!$AX$33</definedName>
    <definedName name="BLPH20140804164108_389" localSheetId="0" hidden="1">'Bloomberg feeds'!$I$33</definedName>
    <definedName name="BLPH20140804164108_39" localSheetId="0" hidden="1">'Bloomberg feeds'!$AV$88</definedName>
    <definedName name="BLPH20140804164108_390" localSheetId="0" hidden="1">'Bloomberg feeds'!$AZ$32</definedName>
    <definedName name="BLPH20140804164108_391" localSheetId="0" hidden="1">'Bloomberg feeds'!$AV$32</definedName>
    <definedName name="BLPH20140804164108_392" localSheetId="0" hidden="1">'Bloomberg feeds'!$AX$31</definedName>
    <definedName name="BLPH20140804164108_393" localSheetId="0" hidden="1">'Bloomberg feeds'!$I$31</definedName>
    <definedName name="BLPH20140804164108_394" localSheetId="0" hidden="1">'Bloomberg feeds'!$AZ$29</definedName>
    <definedName name="BLPH20140804164108_395" localSheetId="0" hidden="1">'Bloomberg feeds'!$AV$29</definedName>
    <definedName name="BLPH20140804164108_396" localSheetId="0" hidden="1">'Bloomberg feeds'!$AX$28</definedName>
    <definedName name="BLPH20140804164108_397" localSheetId="0" hidden="1">'Bloomberg feeds'!$I$28</definedName>
    <definedName name="BLPH20140804164108_398" localSheetId="0" hidden="1">'Bloomberg feeds'!#REF!</definedName>
    <definedName name="BLPH20140804164108_399" localSheetId="0" hidden="1">'Bloomberg feeds'!#REF!</definedName>
    <definedName name="BLPH20140804164108_4" localSheetId="0" hidden="1">'Bloomberg feeds'!$BA$114</definedName>
    <definedName name="BLPH20140804164108_40" localSheetId="0" hidden="1">'Bloomberg feeds'!$AZ$86</definedName>
    <definedName name="BLPH20140804164108_400" localSheetId="0" hidden="1">'Bloomberg feeds'!$AX$27</definedName>
    <definedName name="BLPH20140804164108_401" localSheetId="0" hidden="1">'Bloomberg feeds'!$I$27</definedName>
    <definedName name="BLPH20140804164108_402" localSheetId="0" hidden="1">'Bloomberg feeds'!$AZ$26</definedName>
    <definedName name="BLPH20140804164108_403" localSheetId="0" hidden="1">'Bloomberg feeds'!$AV$26</definedName>
    <definedName name="BLPH20140804164108_404" localSheetId="0" hidden="1">'Bloomberg feeds'!#REF!</definedName>
    <definedName name="BLPH20140804164108_405" localSheetId="0" hidden="1">'Bloomberg feeds'!#REF!</definedName>
    <definedName name="BLPH20140804164108_406" localSheetId="0" hidden="1">'Bloomberg feeds'!$AZ$25</definedName>
    <definedName name="BLPH20140804164108_407" localSheetId="0" hidden="1">'Bloomberg feeds'!$AV$25</definedName>
    <definedName name="BLPH20140804164108_408" localSheetId="0" hidden="1">'Bloomberg feeds'!$AX$24</definedName>
    <definedName name="BLPH20140804164108_409" localSheetId="0" hidden="1">'Bloomberg feeds'!$I$24</definedName>
    <definedName name="BLPH20140804164108_41" localSheetId="0" hidden="1">'Bloomberg feeds'!$AX$86</definedName>
    <definedName name="BLPH20140804164108_410" localSheetId="0" hidden="1">'Bloomberg feeds'!$AZ$23</definedName>
    <definedName name="BLPH20140804164108_411" localSheetId="0" hidden="1">'Bloomberg feeds'!$AV$23</definedName>
    <definedName name="BLPH20140804164108_412" localSheetId="0" hidden="1">'Bloomberg feeds'!$AX$22</definedName>
    <definedName name="BLPH20140804164108_413" localSheetId="0" hidden="1">'Bloomberg feeds'!$I$22</definedName>
    <definedName name="BLPH20140804164108_414" localSheetId="0" hidden="1">'Bloomberg feeds'!$AZ$21</definedName>
    <definedName name="BLPH20140804164108_415" localSheetId="0" hidden="1">'Bloomberg feeds'!$AV$21</definedName>
    <definedName name="BLPH20140804164108_416" localSheetId="0" hidden="1">'Bloomberg feeds'!$AX$20</definedName>
    <definedName name="BLPH20140804164108_417" localSheetId="0" hidden="1">'Bloomberg feeds'!$I$20</definedName>
    <definedName name="BLPH20140804164108_418" localSheetId="0" hidden="1">'Bloomberg feeds'!$AZ$19</definedName>
    <definedName name="BLPH20140804164108_419" localSheetId="0" hidden="1">'Bloomberg feeds'!$AV$19</definedName>
    <definedName name="BLPH20140804164108_42" localSheetId="0" hidden="1">'Bloomberg feeds'!$AV$86</definedName>
    <definedName name="BLPH20140804164108_420" localSheetId="0" hidden="1">'Bloomberg feeds'!$AX$18</definedName>
    <definedName name="BLPH20140804164108_421" localSheetId="0" hidden="1">'Bloomberg feeds'!$I$18</definedName>
    <definedName name="BLPH20140804164108_422" localSheetId="0" hidden="1">'Bloomberg feeds'!$AZ$17</definedName>
    <definedName name="BLPH20140804164108_423" localSheetId="0" hidden="1">'Bloomberg feeds'!$AV$17</definedName>
    <definedName name="BLPH20140804164108_424" localSheetId="0" hidden="1">'Bloomberg feeds'!$AX$14</definedName>
    <definedName name="BLPH20140804164108_425" localSheetId="0" hidden="1">'Bloomberg feeds'!$I$14</definedName>
    <definedName name="BLPH20140804164108_426" localSheetId="0" hidden="1">'Bloomberg feeds'!$AZ$13</definedName>
    <definedName name="BLPH20140804164108_427" localSheetId="0" hidden="1">'Bloomberg feeds'!$AV$13</definedName>
    <definedName name="BLPH20140804164108_428" localSheetId="0" hidden="1">'Bloomberg feeds'!$AX$12</definedName>
    <definedName name="BLPH20140804164108_429" localSheetId="0" hidden="1">'Bloomberg feeds'!$I$12</definedName>
    <definedName name="BLPH20140804164108_43" localSheetId="0" hidden="1">'Bloomberg feeds'!$AZ$84</definedName>
    <definedName name="BLPH20140804164108_430" localSheetId="0" hidden="1">'Bloomberg feeds'!$AY$56</definedName>
    <definedName name="BLPH20140804164108_431" localSheetId="0" hidden="1">'Bloomberg feeds'!$BA$55</definedName>
    <definedName name="BLPH20140804164108_432" localSheetId="0" hidden="1">'Bloomberg feeds'!$AW$53</definedName>
    <definedName name="BLPH20140804164108_433" localSheetId="0" hidden="1">'Bloomberg feeds'!$AX$52</definedName>
    <definedName name="BLPH20140804164108_434" localSheetId="0" hidden="1">'Bloomberg feeds'!$I$52</definedName>
    <definedName name="BLPH20140804164108_435" localSheetId="0" hidden="1">'Bloomberg feeds'!$AZ$51</definedName>
    <definedName name="BLPH20140804164108_436" localSheetId="0" hidden="1">'Bloomberg feeds'!$AV$51</definedName>
    <definedName name="BLPH20140804164108_437" localSheetId="0" hidden="1">'Bloomberg feeds'!$AX$50</definedName>
    <definedName name="BLPH20140804164108_438" localSheetId="0" hidden="1">'Bloomberg feeds'!$I$50</definedName>
    <definedName name="BLPH20140804164108_439" localSheetId="0" hidden="1">'Bloomberg feeds'!$AZ$49</definedName>
    <definedName name="BLPH20140804164108_44" localSheetId="0" hidden="1">'Bloomberg feeds'!$AX$84</definedName>
    <definedName name="BLPH20140804164108_440" localSheetId="0" hidden="1">'Bloomberg feeds'!$AV$49</definedName>
    <definedName name="BLPH20140804164108_441" localSheetId="0" hidden="1">'Bloomberg feeds'!$AX$45</definedName>
    <definedName name="BLPH20140804164108_442" localSheetId="0" hidden="1">'Bloomberg feeds'!$I$45</definedName>
    <definedName name="BLPH20140804164108_443" localSheetId="0" hidden="1">'Bloomberg feeds'!$AZ$43</definedName>
    <definedName name="BLPH20140804164108_444" localSheetId="0" hidden="1">'Bloomberg feeds'!$AV$43</definedName>
    <definedName name="BLPH20140804164108_445" localSheetId="0" hidden="1">'Bloomberg feeds'!$AX$46</definedName>
    <definedName name="BLPH20140804164108_446" localSheetId="0" hidden="1">'Bloomberg feeds'!$I$46</definedName>
    <definedName name="BLPH20140804164108_447" localSheetId="0" hidden="1">'Bloomberg feeds'!$AZ$41</definedName>
    <definedName name="BLPH20140804164108_448" localSheetId="0" hidden="1">'Bloomberg feeds'!$AV$41</definedName>
    <definedName name="BLPH20140804164108_45" localSheetId="0" hidden="1">'Bloomberg feeds'!$AV$84</definedName>
    <definedName name="BLPH20140804164108_46" localSheetId="0" hidden="1">'Bloomberg feeds'!$AZ$80</definedName>
    <definedName name="BLPH20140804164108_47" localSheetId="0" hidden="1">'Bloomberg feeds'!$AX$80</definedName>
    <definedName name="BLPH20140804164108_48" localSheetId="0" hidden="1">'Bloomberg feeds'!$AV$80</definedName>
    <definedName name="BLPH20140804164108_49" localSheetId="0" hidden="1">'Bloomberg feeds'!$AW$124</definedName>
    <definedName name="BLPH20140804164108_5" localSheetId="0" hidden="1">'Bloomberg feeds'!$AW$114</definedName>
    <definedName name="BLPH20140804164108_50" localSheetId="0" hidden="1">'Bloomberg feeds'!$AY$122</definedName>
    <definedName name="BLPH20140804164108_51" localSheetId="0" hidden="1">'Bloomberg feeds'!$BA$120</definedName>
    <definedName name="BLPH20140804164108_52" localSheetId="0" hidden="1">'Bloomberg feeds'!$AW$116</definedName>
    <definedName name="BLPH20140804164108_53" localSheetId="0" hidden="1">'Bloomberg feeds'!$AY$114</definedName>
    <definedName name="BLPH20140804164108_54" localSheetId="0" hidden="1">'Bloomberg feeds'!$BA$112</definedName>
    <definedName name="BLPH20140804164108_55" localSheetId="0" hidden="1">'Bloomberg feeds'!$AW$108</definedName>
    <definedName name="BLPH20140804164108_56" localSheetId="0" hidden="1">'Bloomberg feeds'!$AY$106</definedName>
    <definedName name="BLPH20140804164108_57" localSheetId="0" hidden="1">'Bloomberg feeds'!$BA$104</definedName>
    <definedName name="BLPH20140804164108_58" localSheetId="0" hidden="1">'Bloomberg feeds'!$AW$104</definedName>
    <definedName name="BLPH20140804164108_59" localSheetId="0" hidden="1">'Bloomberg feeds'!$AY$102</definedName>
    <definedName name="BLPH20140804164108_6" localSheetId="0" hidden="1">'Bloomberg feeds'!$AY$112</definedName>
    <definedName name="BLPH20140804164108_60" localSheetId="0" hidden="1">'Bloomberg feeds'!$BA$100</definedName>
    <definedName name="BLPH20140804164108_61" localSheetId="0" hidden="1">'Bloomberg feeds'!$AW$100</definedName>
    <definedName name="BLPH20140804164108_62" localSheetId="0" hidden="1">'Bloomberg feeds'!$AY$98</definedName>
    <definedName name="BLPH20140804164108_63" localSheetId="0" hidden="1">'Bloomberg feeds'!$BA$96</definedName>
    <definedName name="BLPH20140804164108_64" localSheetId="0" hidden="1">'Bloomberg feeds'!$AW$96</definedName>
    <definedName name="BLPH20140804164108_65" localSheetId="0" hidden="1">'Bloomberg feeds'!$AY$94</definedName>
    <definedName name="BLPH20140804164108_66" localSheetId="0" hidden="1">'Bloomberg feeds'!$BA$92</definedName>
    <definedName name="BLPH20140804164108_67" localSheetId="0" hidden="1">'Bloomberg feeds'!$AW$92</definedName>
    <definedName name="BLPH20140804164108_68" localSheetId="0" hidden="1">'Bloomberg feeds'!$AY$90</definedName>
    <definedName name="BLPH20140804164108_69" localSheetId="0" hidden="1">'Bloomberg feeds'!$BA$88</definedName>
    <definedName name="BLPH20140804164108_7" localSheetId="0" hidden="1">'Bloomberg feeds'!$BA$110</definedName>
    <definedName name="BLPH20140804164108_70" localSheetId="0" hidden="1">'Bloomberg feeds'!$AW$88</definedName>
    <definedName name="BLPH20140804164108_71" localSheetId="0" hidden="1">'Bloomberg feeds'!$AY$86</definedName>
    <definedName name="BLPH20140804164108_72" localSheetId="0" hidden="1">'Bloomberg feeds'!$BA$84</definedName>
    <definedName name="BLPH20140804164108_73" localSheetId="0" hidden="1">'Bloomberg feeds'!$AW$84</definedName>
    <definedName name="BLPH20140804164108_74" localSheetId="0" hidden="1">'Bloomberg feeds'!$AY$80</definedName>
    <definedName name="BLPH20140804164108_75" localSheetId="0" hidden="1">'Bloomberg feeds'!$AZ$79</definedName>
    <definedName name="BLPH20140804164108_76" localSheetId="0" hidden="1">'Bloomberg feeds'!$AX$79</definedName>
    <definedName name="BLPH20140804164108_77" localSheetId="0" hidden="1">'Bloomberg feeds'!$AV$79</definedName>
    <definedName name="BLPH20140804164108_78" localSheetId="0" hidden="1">'Bloomberg feeds'!$AZ$78</definedName>
    <definedName name="BLPH20140804164108_79" localSheetId="0" hidden="1">'Bloomberg feeds'!$AX$78</definedName>
    <definedName name="BLPH20140804164108_8" localSheetId="0" hidden="1">'Bloomberg feeds'!$AW$110</definedName>
    <definedName name="BLPH20140804164108_80" localSheetId="0" hidden="1">'Bloomberg feeds'!$AV$78</definedName>
    <definedName name="BLPH20140804164108_81" localSheetId="0" hidden="1">'Bloomberg feeds'!$AZ$77</definedName>
    <definedName name="BLPH20140804164108_82" localSheetId="0" hidden="1">'Bloomberg feeds'!$AX$77</definedName>
    <definedName name="BLPH20140804164108_83" localSheetId="0" hidden="1">'Bloomberg feeds'!$AV$77</definedName>
    <definedName name="BLPH20140804164108_84" localSheetId="0" hidden="1">'Bloomberg feeds'!$AZ$76</definedName>
    <definedName name="BLPH20140804164108_85" localSheetId="0" hidden="1">'Bloomberg feeds'!$AX$76</definedName>
    <definedName name="BLPH20140804164108_86" localSheetId="0" hidden="1">'Bloomberg feeds'!$AV$76</definedName>
    <definedName name="BLPH20140804164108_87" localSheetId="0" hidden="1">'Bloomberg feeds'!$AZ$75</definedName>
    <definedName name="BLPH20140804164108_88" localSheetId="0" hidden="1">'Bloomberg feeds'!$AX$75</definedName>
    <definedName name="BLPH20140804164108_89" localSheetId="0" hidden="1">'Bloomberg feeds'!$AV$75</definedName>
    <definedName name="BLPH20140804164108_9" localSheetId="0" hidden="1">'Bloomberg feeds'!$AY$108</definedName>
    <definedName name="BLPH20140804164108_90" localSheetId="0" hidden="1">'Bloomberg feeds'!$AZ$74</definedName>
    <definedName name="BLPH20140804164108_91" localSheetId="0" hidden="1">'Bloomberg feeds'!$AX$74</definedName>
    <definedName name="BLPH20140804164108_92" localSheetId="0" hidden="1">'Bloomberg feeds'!$AV$74</definedName>
    <definedName name="BLPH20140804164108_93" localSheetId="0" hidden="1">'Bloomberg feeds'!$AZ$73</definedName>
    <definedName name="BLPH20140804164108_94" localSheetId="0" hidden="1">'Bloomberg feeds'!$AX$73</definedName>
    <definedName name="BLPH20140804164108_95" localSheetId="0" hidden="1">'Bloomberg feeds'!$AV$73</definedName>
    <definedName name="BLPH20140804164108_96" localSheetId="0" hidden="1">'Bloomberg feeds'!$AZ$72</definedName>
    <definedName name="BLPH20140804164108_97" localSheetId="0" hidden="1">'Bloomberg feeds'!$AX$72</definedName>
    <definedName name="BLPH20140804164108_98" localSheetId="0" hidden="1">'Bloomberg feeds'!$AV$72</definedName>
    <definedName name="BLPH20140804164108_99" localSheetId="0" hidden="1">'Bloomberg feeds'!$AZ$70</definedName>
    <definedName name="BLPH20140804164109_1" localSheetId="0" hidden="1">'Bloomberg feeds'!$AX$40</definedName>
    <definedName name="BLPH20140804164109_10" localSheetId="0" hidden="1">'Bloomberg feeds'!$I$36</definedName>
    <definedName name="BLPH20140804164109_100" localSheetId="0" hidden="1">'Bloomberg feeds'!$I$120</definedName>
    <definedName name="BLPH20140804164109_101" localSheetId="0" hidden="1">'Bloomberg feeds'!$I$122</definedName>
    <definedName name="BLPH20140804164109_102" localSheetId="0" hidden="1">'Bloomberg feeds'!$I$124</definedName>
    <definedName name="BLPH20140804164109_11" localSheetId="0" hidden="1">'Bloomberg feeds'!$AZ$35</definedName>
    <definedName name="BLPH20140804164109_12" localSheetId="0" hidden="1">'Bloomberg feeds'!$AV$35</definedName>
    <definedName name="BLPH20140804164109_13" localSheetId="0" hidden="1">'Bloomberg feeds'!$AX$34</definedName>
    <definedName name="BLPH20140804164109_14" localSheetId="0" hidden="1">'Bloomberg feeds'!$I$34</definedName>
    <definedName name="BLPH20140804164109_15" localSheetId="0" hidden="1">'Bloomberg feeds'!$AZ$33</definedName>
    <definedName name="BLPH20140804164109_16" localSheetId="0" hidden="1">'Bloomberg feeds'!$AV$33</definedName>
    <definedName name="BLPH20140804164109_17" localSheetId="0" hidden="1">'Bloomberg feeds'!$AX$32</definedName>
    <definedName name="BLPH20140804164109_18" localSheetId="0" hidden="1">'Bloomberg feeds'!$I$32</definedName>
    <definedName name="BLPH20140804164109_19" localSheetId="0" hidden="1">'Bloomberg feeds'!$AZ$31</definedName>
    <definedName name="BLPH20140804164109_2" localSheetId="0" hidden="1">'Bloomberg feeds'!$I$40</definedName>
    <definedName name="BLPH20140804164109_20" localSheetId="0" hidden="1">'Bloomberg feeds'!$AV$31</definedName>
    <definedName name="BLPH20140804164109_21" localSheetId="0" hidden="1">'Bloomberg feeds'!$AX$29</definedName>
    <definedName name="BLPH20140804164109_22" localSheetId="0" hidden="1">'Bloomberg feeds'!$I$29</definedName>
    <definedName name="BLPH20140804164109_23" localSheetId="0" hidden="1">'Bloomberg feeds'!$AZ$28</definedName>
    <definedName name="BLPH20140804164109_24" localSheetId="0" hidden="1">'Bloomberg feeds'!$AV$28</definedName>
    <definedName name="BLPH20140804164109_25" localSheetId="0" hidden="1">'Bloomberg feeds'!#REF!</definedName>
    <definedName name="BLPH20140804164109_26" localSheetId="0" hidden="1">'Bloomberg feeds'!#REF!</definedName>
    <definedName name="BLPH20140804164109_27" localSheetId="0" hidden="1">'Bloomberg feeds'!$AZ$27</definedName>
    <definedName name="BLPH20140804164109_28" localSheetId="0" hidden="1">'Bloomberg feeds'!$AV$27</definedName>
    <definedName name="BLPH20140804164109_29" localSheetId="0" hidden="1">'Bloomberg feeds'!$AX$26</definedName>
    <definedName name="BLPH20140804164109_3" localSheetId="0" hidden="1">'Bloomberg feeds'!$AZ$39</definedName>
    <definedName name="BLPH20140804164109_30" localSheetId="0" hidden="1">'Bloomberg feeds'!$I$26</definedName>
    <definedName name="BLPH20140804164109_31" localSheetId="0" hidden="1">'Bloomberg feeds'!#REF!</definedName>
    <definedName name="BLPH20140804164109_32" localSheetId="0" hidden="1">'Bloomberg feeds'!#REF!</definedName>
    <definedName name="BLPH20140804164109_33" localSheetId="0" hidden="1">'Bloomberg feeds'!$AX$25</definedName>
    <definedName name="BLPH20140804164109_34" localSheetId="0" hidden="1">'Bloomberg feeds'!$I$25</definedName>
    <definedName name="BLPH20140804164109_35" localSheetId="0" hidden="1">'Bloomberg feeds'!$AZ$24</definedName>
    <definedName name="BLPH20140804164109_36" localSheetId="0" hidden="1">'Bloomberg feeds'!$AV$24</definedName>
    <definedName name="BLPH20140804164109_37" localSheetId="0" hidden="1">'Bloomberg feeds'!$AX$23</definedName>
    <definedName name="BLPH20140804164109_38" localSheetId="0" hidden="1">'Bloomberg feeds'!$I$23</definedName>
    <definedName name="BLPH20140804164109_39" localSheetId="0" hidden="1">'Bloomberg feeds'!$AZ$22</definedName>
    <definedName name="BLPH20140804164109_4" localSheetId="0" hidden="1">'Bloomberg feeds'!$AV$39</definedName>
    <definedName name="BLPH20140804164109_40" localSheetId="0" hidden="1">'Bloomberg feeds'!$AV$22</definedName>
    <definedName name="BLPH20140804164109_41" localSheetId="0" hidden="1">'Bloomberg feeds'!$AX$21</definedName>
    <definedName name="BLPH20140804164109_42" localSheetId="0" hidden="1">'Bloomberg feeds'!$I$21</definedName>
    <definedName name="BLPH20140804164109_43" localSheetId="0" hidden="1">'Bloomberg feeds'!$AZ$20</definedName>
    <definedName name="BLPH20140804164109_44" localSheetId="0" hidden="1">'Bloomberg feeds'!$AV$20</definedName>
    <definedName name="BLPH20140804164109_45" localSheetId="0" hidden="1">'Bloomberg feeds'!$AX$19</definedName>
    <definedName name="BLPH20140804164109_46" localSheetId="0" hidden="1">'Bloomberg feeds'!$I$19</definedName>
    <definedName name="BLPH20140804164109_47" localSheetId="0" hidden="1">'Bloomberg feeds'!$AZ$18</definedName>
    <definedName name="BLPH20140804164109_48" localSheetId="0" hidden="1">'Bloomberg feeds'!$AV$18</definedName>
    <definedName name="BLPH20140804164109_49" localSheetId="0" hidden="1">'Bloomberg feeds'!$AX$17</definedName>
    <definedName name="BLPH20140804164109_5" localSheetId="0" hidden="1">'Bloomberg feeds'!$AX$38</definedName>
    <definedName name="BLPH20140804164109_50" localSheetId="0" hidden="1">'Bloomberg feeds'!$I$17</definedName>
    <definedName name="BLPH20140804164109_51" localSheetId="0" hidden="1">'Bloomberg feeds'!$AZ$14</definedName>
    <definedName name="BLPH20140804164109_52" localSheetId="0" hidden="1">'Bloomberg feeds'!$AV$14</definedName>
    <definedName name="BLPH20140804164109_53" localSheetId="0" hidden="1">'Bloomberg feeds'!$AX$13</definedName>
    <definedName name="BLPH20140804164109_54" localSheetId="0" hidden="1">'Bloomberg feeds'!$I$13</definedName>
    <definedName name="BLPH20140804164109_55" localSheetId="0" hidden="1">'Bloomberg feeds'!$AZ$12</definedName>
    <definedName name="BLPH20140804164109_56" localSheetId="0" hidden="1">'Bloomberg feeds'!$AV$12</definedName>
    <definedName name="BLPH20140804164109_57" localSheetId="0" hidden="1">'Bloomberg feeds'!$I$54</definedName>
    <definedName name="BLPH20140804164109_58" localSheetId="0" hidden="1">'Bloomberg feeds'!$I$55</definedName>
    <definedName name="BLPH20140804164109_59" localSheetId="0" hidden="1">'Bloomberg feeds'!$I$56</definedName>
    <definedName name="BLPH20140804164109_6" localSheetId="0" hidden="1">'Bloomberg feeds'!$I$38</definedName>
    <definedName name="BLPH20140804164109_60" localSheetId="0" hidden="1">'Bloomberg feeds'!$I$57</definedName>
    <definedName name="BLPH20140804164109_61" localSheetId="0" hidden="1">'Bloomberg feeds'!$I$58</definedName>
    <definedName name="BLPH20140804164109_62" localSheetId="0" hidden="1">'Bloomberg feeds'!$I$59</definedName>
    <definedName name="BLPH20140804164109_63" localSheetId="0" hidden="1">'Bloomberg feeds'!$I$61</definedName>
    <definedName name="BLPH20140804164109_64" localSheetId="0" hidden="1">'Bloomberg feeds'!$I$62</definedName>
    <definedName name="BLPH20140804164109_65" localSheetId="0" hidden="1">'Bloomberg feeds'!$I$63</definedName>
    <definedName name="BLPH20140804164109_66" localSheetId="0" hidden="1">'Bloomberg feeds'!$I$64</definedName>
    <definedName name="BLPH20140804164109_67" localSheetId="0" hidden="1">'Bloomberg feeds'!$I$65</definedName>
    <definedName name="BLPH20140804164109_68" localSheetId="0" hidden="1">'Bloomberg feeds'!$I$66</definedName>
    <definedName name="BLPH20140804164109_69" localSheetId="0" hidden="1">'Bloomberg feeds'!$I$67</definedName>
    <definedName name="BLPH20140804164109_7" localSheetId="0" hidden="1">'Bloomberg feeds'!$AZ$37</definedName>
    <definedName name="BLPH20140804164109_70" localSheetId="0" hidden="1">'Bloomberg feeds'!$I$68</definedName>
    <definedName name="BLPH20140804164109_71" localSheetId="0" hidden="1">'Bloomberg feeds'!$I$69</definedName>
    <definedName name="BLPH20140804164109_72" localSheetId="0" hidden="1">'Bloomberg feeds'!$I$70</definedName>
    <definedName name="BLPH20140804164109_73" localSheetId="0" hidden="1">'Bloomberg feeds'!$I$72</definedName>
    <definedName name="BLPH20140804164109_74" localSheetId="0" hidden="1">'Bloomberg feeds'!$I$73</definedName>
    <definedName name="BLPH20140804164109_75" localSheetId="0" hidden="1">'Bloomberg feeds'!$I$74</definedName>
    <definedName name="BLPH20140804164109_76" localSheetId="0" hidden="1">'Bloomberg feeds'!$I$75</definedName>
    <definedName name="BLPH20140804164109_77" localSheetId="0" hidden="1">'Bloomberg feeds'!$I$76</definedName>
    <definedName name="BLPH20140804164109_78" localSheetId="0" hidden="1">'Bloomberg feeds'!$I$77</definedName>
    <definedName name="BLPH20140804164109_79" localSheetId="0" hidden="1">'Bloomberg feeds'!$I$78</definedName>
    <definedName name="BLPH20140804164109_8" localSheetId="0" hidden="1">'Bloomberg feeds'!$AV$37</definedName>
    <definedName name="BLPH20140804164109_80" localSheetId="0" hidden="1">'Bloomberg feeds'!$I$79</definedName>
    <definedName name="BLPH20140804164109_81" localSheetId="0" hidden="1">'Bloomberg feeds'!$I$80</definedName>
    <definedName name="BLPH20140804164109_82" localSheetId="0" hidden="1">'Bloomberg feeds'!$I$84</definedName>
    <definedName name="BLPH20140804164109_83" localSheetId="0" hidden="1">'Bloomberg feeds'!$I$86</definedName>
    <definedName name="BLPH20140804164109_84" localSheetId="0" hidden="1">'Bloomberg feeds'!$I$88</definedName>
    <definedName name="BLPH20140804164109_85" localSheetId="0" hidden="1">'Bloomberg feeds'!$I$90</definedName>
    <definedName name="BLPH20140804164109_86" localSheetId="0" hidden="1">'Bloomberg feeds'!$I$92</definedName>
    <definedName name="BLPH20140804164109_87" localSheetId="0" hidden="1">'Bloomberg feeds'!$I$94</definedName>
    <definedName name="BLPH20140804164109_88" localSheetId="0" hidden="1">'Bloomberg feeds'!$I$96</definedName>
    <definedName name="BLPH20140804164109_89" localSheetId="0" hidden="1">'Bloomberg feeds'!$I$98</definedName>
    <definedName name="BLPH20140804164109_9" localSheetId="0" hidden="1">'Bloomberg feeds'!$AX$36</definedName>
    <definedName name="BLPH20140804164109_90" localSheetId="0" hidden="1">'Bloomberg feeds'!$I$100</definedName>
    <definedName name="BLPH20140804164109_91" localSheetId="0" hidden="1">'Bloomberg feeds'!$I$102</definedName>
    <definedName name="BLPH20140804164109_92" localSheetId="0" hidden="1">'Bloomberg feeds'!$I$104</definedName>
    <definedName name="BLPH20140804164109_93" localSheetId="0" hidden="1">'Bloomberg feeds'!$I$106</definedName>
    <definedName name="BLPH20140804164109_94" localSheetId="0" hidden="1">'Bloomberg feeds'!$I$108</definedName>
    <definedName name="BLPH20140804164109_95" localSheetId="0" hidden="1">'Bloomberg feeds'!$I$110</definedName>
    <definedName name="BLPH20140804164109_96" localSheetId="0" hidden="1">'Bloomberg feeds'!$I$112</definedName>
    <definedName name="BLPH20140804164109_97" localSheetId="0" hidden="1">'Bloomberg feeds'!$I$114</definedName>
    <definedName name="BLPH20140804164109_98" localSheetId="0" hidden="1">'Bloomberg feeds'!$I$116</definedName>
    <definedName name="BLPH20140804164109_99" localSheetId="0" hidden="1">'Bloomberg feeds'!$I$118</definedName>
    <definedName name="cisin">[1]Instruments!$F$4:$F$1432</definedName>
    <definedName name="ContractSpecFutures">#REF!</definedName>
    <definedName name="ContractSpecOptions">#REF!</definedName>
    <definedName name="cshort">[1]Instruments!$A$4:$A$1432</definedName>
    <definedName name="EfDate">#REF!</definedName>
    <definedName name="Futures">#REF!</definedName>
    <definedName name="IEOTable">#REF!</definedName>
    <definedName name="IndexList">#REF!</definedName>
    <definedName name="Indices">#REF!</definedName>
    <definedName name="LHolidays">'[2]Control Sheet'!#REF!</definedName>
    <definedName name="LInterest_Rate1">'[2]Interest Rate'!#REF!</definedName>
    <definedName name="MATCH">#REF!</definedName>
    <definedName name="_xlnm.Print_Area" localSheetId="1">Disclaimer!$B$1:$H$55</definedName>
    <definedName name="rates">'[2]Control Sheet'!#REF!</definedName>
    <definedName name="Securities">#REF!</definedName>
    <definedName name="tfsisin">[1]Instruments!#REF!</definedName>
    <definedName name="Thresholds">'[1]Final List IEO'!$AE$7:$AI$22</definedName>
    <definedName name="UniqueTable">#REF!</definedName>
    <definedName name="USFs">#REF!</definedName>
    <definedName name="XG_holidays">'[2]Control Sheet'!#REF!</definedName>
  </definedNames>
  <calcPr calcId="145621"/>
</workbook>
</file>

<file path=xl/calcChain.xml><?xml version="1.0" encoding="utf-8"?>
<calcChain xmlns="http://schemas.openxmlformats.org/spreadsheetml/2006/main">
  <c r="AD134" i="1" l="1"/>
  <c r="AD138" i="1"/>
  <c r="AC136" i="1"/>
  <c r="AF130" i="1"/>
  <c r="AD128" i="1"/>
  <c r="AD118" i="1"/>
  <c r="AF138" i="1"/>
  <c r="AD123" i="1"/>
  <c r="AD120" i="1"/>
  <c r="AF132" i="1"/>
  <c r="AF128" i="1"/>
  <c r="AD130" i="1"/>
  <c r="AF126" i="1"/>
  <c r="AC132" i="1"/>
  <c r="AE138" i="1"/>
  <c r="AD121" i="1"/>
  <c r="AF134" i="1"/>
  <c r="AC118" i="1"/>
  <c r="AC126" i="1"/>
  <c r="AE130" i="1"/>
  <c r="AD132" i="1"/>
  <c r="AC130" i="1"/>
  <c r="AC128" i="1"/>
  <c r="AE132" i="1"/>
  <c r="AC119" i="1"/>
  <c r="AE136" i="1"/>
  <c r="AF125" i="1"/>
  <c r="AC134" i="1"/>
  <c r="AD119" i="1"/>
  <c r="AF136" i="1"/>
  <c r="AC123" i="1"/>
  <c r="AC121" i="1"/>
  <c r="AD126" i="1"/>
  <c r="AC120" i="1"/>
  <c r="AD125" i="1"/>
  <c r="AD136" i="1"/>
  <c r="AE125" i="1"/>
  <c r="AE128" i="1"/>
  <c r="AC125" i="1"/>
  <c r="AC122" i="1"/>
  <c r="AE134" i="1"/>
  <c r="AD122" i="1"/>
  <c r="AC138" i="1"/>
  <c r="AE126" i="1"/>
  <c r="BA84" i="1"/>
  <c r="AF127" i="1"/>
  <c r="O135" i="1"/>
  <c r="M127" i="1"/>
  <c r="T129" i="1"/>
  <c r="O133" i="1"/>
  <c r="AC139" i="1"/>
  <c r="AE133" i="1"/>
  <c r="M136" i="1"/>
  <c r="O138" i="1"/>
  <c r="T134" i="1"/>
  <c r="AD124" i="1"/>
  <c r="AU134" i="1"/>
  <c r="AF131" i="1"/>
  <c r="T139" i="1"/>
  <c r="AE127" i="1"/>
  <c r="O139" i="1"/>
  <c r="AD133" i="1"/>
  <c r="AD131" i="1"/>
  <c r="AD139" i="1"/>
  <c r="T89" i="1"/>
  <c r="T132" i="1"/>
  <c r="T136" i="1"/>
  <c r="AY134" i="1"/>
  <c r="AB139" i="1"/>
  <c r="AC129" i="1"/>
  <c r="AE131" i="1"/>
  <c r="T133" i="1"/>
  <c r="AB137" i="1"/>
  <c r="T137" i="1"/>
  <c r="AD129" i="1"/>
  <c r="T128" i="1"/>
  <c r="T85" i="1"/>
  <c r="AV134" i="1"/>
  <c r="AC127" i="1"/>
  <c r="AF137" i="1"/>
  <c r="AE129" i="1"/>
  <c r="AE137" i="1"/>
  <c r="AD135" i="1"/>
  <c r="O129" i="1"/>
  <c r="AC117" i="1"/>
  <c r="M132" i="1"/>
  <c r="O126" i="1"/>
  <c r="M134" i="1"/>
  <c r="AX134" i="1"/>
  <c r="AE135" i="1"/>
  <c r="AC137" i="1"/>
  <c r="M135" i="1"/>
  <c r="AF135" i="1"/>
  <c r="T131" i="1"/>
  <c r="M139" i="1"/>
  <c r="M128" i="1"/>
  <c r="T138" i="1"/>
  <c r="O134" i="1"/>
  <c r="T87" i="1"/>
  <c r="AF129" i="1"/>
  <c r="O136" i="1"/>
  <c r="O130" i="1"/>
  <c r="O127" i="1"/>
  <c r="M137" i="1"/>
  <c r="AD137" i="1"/>
  <c r="T135" i="1"/>
  <c r="O132" i="1"/>
  <c r="T126" i="1"/>
  <c r="AC124" i="1"/>
  <c r="AW134" i="1"/>
  <c r="AF139" i="1"/>
  <c r="AC131" i="1"/>
  <c r="M129" i="1"/>
  <c r="T127" i="1"/>
  <c r="O131" i="1"/>
  <c r="AD127" i="1"/>
  <c r="M30" i="1"/>
  <c r="O128" i="1"/>
  <c r="T109" i="1"/>
  <c r="BA134" i="1"/>
  <c r="AC133" i="1"/>
  <c r="AF133" i="1"/>
  <c r="M131" i="1"/>
  <c r="M133" i="1"/>
  <c r="AE139" i="1"/>
  <c r="M120" i="1"/>
  <c r="AZ134" i="1"/>
  <c r="AC135" i="1"/>
  <c r="O137" i="1"/>
  <c r="AD117" i="1"/>
  <c r="AB138" i="1"/>
  <c r="T130" i="1"/>
  <c r="M138" i="1"/>
  <c r="P133" i="1" l="1"/>
  <c r="P131" i="1"/>
  <c r="P138" i="1"/>
  <c r="P137" i="1"/>
  <c r="P129" i="1"/>
  <c r="P132" i="1"/>
  <c r="P136" i="1"/>
  <c r="P128" i="1"/>
  <c r="P135" i="1"/>
  <c r="P127" i="1"/>
  <c r="P134" i="1"/>
  <c r="P126" i="1"/>
  <c r="P139" i="1"/>
  <c r="P130" i="1"/>
  <c r="Q129" i="1"/>
  <c r="Q131" i="1"/>
  <c r="R134" i="1"/>
  <c r="R128" i="1"/>
  <c r="R133" i="1"/>
  <c r="R124" i="1"/>
  <c r="R137" i="1"/>
  <c r="R132" i="1"/>
  <c r="Q135" i="1"/>
  <c r="Q139" i="1"/>
  <c r="Q136" i="1"/>
  <c r="R138" i="1"/>
  <c r="Q137" i="1"/>
  <c r="Q132" i="1"/>
  <c r="Q125" i="1"/>
  <c r="R131" i="1"/>
  <c r="Q130" i="1"/>
  <c r="Q126" i="1"/>
  <c r="R127" i="1"/>
  <c r="R129" i="1"/>
  <c r="R126" i="1"/>
  <c r="Q128" i="1"/>
  <c r="R139" i="1"/>
  <c r="Q133" i="1"/>
  <c r="Q134" i="1"/>
  <c r="R130" i="1"/>
  <c r="Q127" i="1"/>
  <c r="Q138" i="1"/>
  <c r="R135" i="1"/>
  <c r="R136" i="1"/>
  <c r="S127" i="1" l="1"/>
  <c r="S134" i="1"/>
  <c r="S133" i="1"/>
  <c r="S132" i="1"/>
  <c r="S131" i="1"/>
  <c r="S138" i="1"/>
  <c r="S137" i="1"/>
  <c r="S129" i="1"/>
  <c r="S136" i="1"/>
  <c r="S128" i="1"/>
  <c r="S135" i="1"/>
  <c r="S126" i="1"/>
  <c r="S139" i="1"/>
  <c r="S130" i="1"/>
  <c r="BC138" i="1" l="1"/>
  <c r="BC136" i="1"/>
  <c r="BC134" i="1"/>
  <c r="BC132" i="1"/>
  <c r="BC130" i="1"/>
  <c r="BC128" i="1"/>
  <c r="BC126" i="1"/>
  <c r="C138" i="1"/>
  <c r="F126" i="1"/>
  <c r="F138" i="1"/>
  <c r="F132" i="1"/>
  <c r="F136" i="1"/>
  <c r="AE30" i="1"/>
  <c r="C136" i="1"/>
  <c r="C130" i="1"/>
  <c r="F130" i="1"/>
  <c r="F134" i="1"/>
  <c r="F30" i="1"/>
  <c r="AC30" i="1"/>
  <c r="C134" i="1"/>
  <c r="C128" i="1"/>
  <c r="F128" i="1"/>
  <c r="AD30" i="1"/>
  <c r="C132" i="1"/>
  <c r="C126" i="1"/>
  <c r="C30" i="1"/>
  <c r="AF30" i="1"/>
  <c r="AY136" i="1"/>
  <c r="AU136" i="1"/>
  <c r="BA132" i="1"/>
  <c r="AY126" i="1"/>
  <c r="AV30" i="1"/>
  <c r="AY138" i="1"/>
  <c r="AX126" i="1"/>
  <c r="AW132" i="1"/>
  <c r="AV136" i="1"/>
  <c r="BD138" i="1"/>
  <c r="J136" i="1"/>
  <c r="J138" i="1"/>
  <c r="AY132" i="1"/>
  <c r="AV128" i="1"/>
  <c r="AX136" i="1"/>
  <c r="BA130" i="1"/>
  <c r="BA126" i="1"/>
  <c r="AX128" i="1"/>
  <c r="BD136" i="1"/>
  <c r="J126" i="1"/>
  <c r="AX30" i="1"/>
  <c r="AY130" i="1"/>
  <c r="AV126" i="1"/>
  <c r="BA136" i="1"/>
  <c r="AB132" i="1"/>
  <c r="AZ128" i="1"/>
  <c r="AX138" i="1"/>
  <c r="BA30" i="1"/>
  <c r="AZ138" i="1"/>
  <c r="AZ132" i="1"/>
  <c r="AZ126" i="1"/>
  <c r="BD132" i="1"/>
  <c r="AB30" i="1"/>
  <c r="T30" i="1"/>
  <c r="AB130" i="1"/>
  <c r="AB136" i="1"/>
  <c r="J134" i="1"/>
  <c r="AZ30" i="1"/>
  <c r="AZ130" i="1"/>
  <c r="AV132" i="1"/>
  <c r="AU130" i="1"/>
  <c r="BA128" i="1"/>
  <c r="AX130" i="1"/>
  <c r="BD130" i="1"/>
  <c r="J128" i="1"/>
  <c r="AB126" i="1"/>
  <c r="Q30" i="1"/>
  <c r="X30" i="1"/>
  <c r="BD128" i="1"/>
  <c r="AB134" i="1"/>
  <c r="AW128" i="1"/>
  <c r="AW138" i="1"/>
  <c r="T125" i="1"/>
  <c r="AV130" i="1"/>
  <c r="BD134" i="1"/>
  <c r="AW130" i="1"/>
  <c r="AU126" i="1"/>
  <c r="AW136" i="1"/>
  <c r="AU138" i="1"/>
  <c r="AW126" i="1"/>
  <c r="AW30" i="1"/>
  <c r="BD126" i="1"/>
  <c r="R30" i="1"/>
  <c r="M126" i="1"/>
  <c r="AB128" i="1"/>
  <c r="AV138" i="1"/>
  <c r="AY128" i="1"/>
  <c r="AZ136" i="1"/>
  <c r="AU132" i="1"/>
  <c r="AU30" i="1"/>
  <c r="AU128" i="1"/>
  <c r="J132" i="1"/>
  <c r="AX132" i="1"/>
  <c r="BA138" i="1"/>
  <c r="J130" i="1"/>
  <c r="AY30" i="1"/>
  <c r="R125" i="1"/>
  <c r="S125" i="1" l="1"/>
  <c r="AO126" i="1"/>
  <c r="AQ130" i="1"/>
  <c r="AS134" i="1"/>
  <c r="AP126" i="1"/>
  <c r="AR130" i="1"/>
  <c r="AQ126" i="1"/>
  <c r="AS130" i="1"/>
  <c r="AN136" i="1"/>
  <c r="AS128" i="1"/>
  <c r="AN134" i="1"/>
  <c r="AP138" i="1"/>
  <c r="AS126" i="1"/>
  <c r="AN132" i="1"/>
  <c r="AO134" i="1"/>
  <c r="AP136" i="1"/>
  <c r="AQ138" i="1"/>
  <c r="AP128" i="1"/>
  <c r="AR132" i="1"/>
  <c r="AQ128" i="1"/>
  <c r="AS132" i="1"/>
  <c r="AN138" i="1"/>
  <c r="AR128" i="1"/>
  <c r="AO138" i="1"/>
  <c r="AR126" i="1"/>
  <c r="AO136" i="1"/>
  <c r="AN130" i="1"/>
  <c r="AO132" i="1"/>
  <c r="AP134" i="1"/>
  <c r="AQ136" i="1"/>
  <c r="AR138" i="1"/>
  <c r="AR136" i="1"/>
  <c r="AN128" i="1"/>
  <c r="AO130" i="1"/>
  <c r="AP132" i="1"/>
  <c r="AQ134" i="1"/>
  <c r="AS138" i="1"/>
  <c r="AN126" i="1"/>
  <c r="AO128" i="1"/>
  <c r="AP130" i="1"/>
  <c r="AQ132" i="1"/>
  <c r="AR134" i="1"/>
  <c r="AS136" i="1"/>
  <c r="AS30" i="1"/>
  <c r="AR30" i="1"/>
  <c r="AQ30" i="1"/>
  <c r="AP30" i="1"/>
  <c r="AO30" i="1"/>
  <c r="AN30" i="1"/>
  <c r="S30" i="1"/>
  <c r="J30" i="1"/>
  <c r="O30" i="1"/>
  <c r="P30" i="1" l="1"/>
  <c r="AF60" i="1"/>
  <c r="F15" i="1"/>
  <c r="AE60" i="1"/>
  <c r="F60" i="1"/>
  <c r="AE15" i="1"/>
  <c r="AC15" i="1"/>
  <c r="AF71" i="1"/>
  <c r="C71" i="1"/>
  <c r="AE71" i="1"/>
  <c r="C15" i="1"/>
  <c r="AF15" i="1"/>
  <c r="AD15" i="1"/>
  <c r="F71" i="1"/>
  <c r="AC71" i="1"/>
  <c r="AC60" i="1"/>
  <c r="AD60" i="1"/>
  <c r="AD71" i="1"/>
  <c r="AY15" i="1"/>
  <c r="AY71" i="1"/>
  <c r="AB71" i="1"/>
  <c r="T15" i="1"/>
  <c r="AU15" i="1"/>
  <c r="J60" i="1"/>
  <c r="AX15" i="1"/>
  <c r="R71" i="1"/>
  <c r="AV60" i="1"/>
  <c r="AX60" i="1"/>
  <c r="AV71" i="1"/>
  <c r="Q15" i="1"/>
  <c r="C60" i="1"/>
  <c r="Q60" i="1"/>
  <c r="BA60" i="1"/>
  <c r="AW60" i="1"/>
  <c r="BA71" i="1"/>
  <c r="O60" i="1"/>
  <c r="M15" i="1"/>
  <c r="M60" i="1"/>
  <c r="AZ15" i="1"/>
  <c r="M71" i="1"/>
  <c r="O15" i="1"/>
  <c r="AU71" i="1"/>
  <c r="X71" i="1"/>
  <c r="AY60" i="1"/>
  <c r="T60" i="1"/>
  <c r="T71" i="1"/>
  <c r="AW15" i="1"/>
  <c r="AX71" i="1"/>
  <c r="AU60" i="1"/>
  <c r="R60" i="1"/>
  <c r="J15" i="1"/>
  <c r="AZ60" i="1"/>
  <c r="AZ71" i="1"/>
  <c r="O71" i="1"/>
  <c r="R15" i="1"/>
  <c r="AB60" i="1"/>
  <c r="BA15" i="1"/>
  <c r="X60" i="1"/>
  <c r="AB15" i="1"/>
  <c r="AW71" i="1"/>
  <c r="J71" i="1"/>
  <c r="X15" i="1"/>
  <c r="AV15" i="1"/>
  <c r="Q71" i="1"/>
  <c r="AN60" i="1" l="1"/>
  <c r="AO60" i="1"/>
  <c r="AP60" i="1"/>
  <c r="AQ60" i="1"/>
  <c r="AR60" i="1"/>
  <c r="P60" i="1"/>
  <c r="AS60" i="1"/>
  <c r="S60" i="1"/>
  <c r="AP71" i="1"/>
  <c r="S71" i="1"/>
  <c r="AN71" i="1"/>
  <c r="AO71" i="1"/>
  <c r="AR71" i="1"/>
  <c r="P71" i="1"/>
  <c r="AQ71" i="1"/>
  <c r="AS71" i="1"/>
  <c r="AO15" i="1"/>
  <c r="AP15" i="1"/>
  <c r="S15" i="1"/>
  <c r="AQ15" i="1"/>
  <c r="AR15" i="1"/>
  <c r="P15" i="1"/>
  <c r="AS15" i="1"/>
  <c r="AN15" i="1"/>
  <c r="AC44" i="1"/>
  <c r="AF44" i="1"/>
  <c r="AE44" i="1"/>
  <c r="C44" i="1"/>
  <c r="F44" i="1"/>
  <c r="AD44" i="1"/>
  <c r="AZ44" i="1"/>
  <c r="AU44" i="1"/>
  <c r="X44" i="1"/>
  <c r="BA44" i="1"/>
  <c r="T44" i="1"/>
  <c r="M44" i="1"/>
  <c r="AY44" i="1"/>
  <c r="R44" i="1"/>
  <c r="AX44" i="1"/>
  <c r="AB44" i="1"/>
  <c r="Q44" i="1"/>
  <c r="AW44" i="1"/>
  <c r="AV44" i="1"/>
  <c r="O44" i="1"/>
  <c r="J44" i="1"/>
  <c r="S44" i="1" l="1"/>
  <c r="AN44" i="1"/>
  <c r="AO44" i="1"/>
  <c r="AQ44" i="1"/>
  <c r="AR44" i="1"/>
  <c r="P44" i="1"/>
  <c r="AS44" i="1"/>
  <c r="AP44" i="1"/>
  <c r="J3" i="1"/>
  <c r="I3" i="1" s="1"/>
  <c r="BC38" i="1"/>
  <c r="BC43" i="1"/>
  <c r="BC84" i="1"/>
  <c r="BC86" i="1"/>
  <c r="BC88" i="1"/>
  <c r="BC90" i="1"/>
  <c r="AD42" i="1"/>
  <c r="C83" i="1"/>
  <c r="C82" i="1"/>
  <c r="AE42" i="1"/>
  <c r="AC83" i="1"/>
  <c r="AE48" i="1"/>
  <c r="AF83" i="1"/>
  <c r="C48" i="1"/>
  <c r="F47" i="1"/>
  <c r="AF47" i="1"/>
  <c r="F42" i="1"/>
  <c r="AE82" i="1"/>
  <c r="C47" i="1"/>
  <c r="C42" i="1"/>
  <c r="AF48" i="1"/>
  <c r="AD83" i="1"/>
  <c r="AD81" i="1"/>
  <c r="AE47" i="1"/>
  <c r="AE81" i="1"/>
  <c r="C81" i="1"/>
  <c r="AC42" i="1"/>
  <c r="AF42" i="1"/>
  <c r="AE83" i="1"/>
  <c r="AD48" i="1"/>
  <c r="AF81" i="1"/>
  <c r="F48" i="1"/>
  <c r="F81" i="1"/>
  <c r="AC48" i="1"/>
  <c r="AC82" i="1"/>
  <c r="AD47" i="1"/>
  <c r="AD82" i="1"/>
  <c r="F82" i="1"/>
  <c r="AC47" i="1"/>
  <c r="F83" i="1"/>
  <c r="AF82" i="1"/>
  <c r="AC81" i="1"/>
  <c r="AU82" i="1"/>
  <c r="AY83" i="1"/>
  <c r="AY81" i="1"/>
  <c r="BA48" i="1"/>
  <c r="AY82" i="1"/>
  <c r="AX42" i="1"/>
  <c r="J48" i="1"/>
  <c r="T83" i="1"/>
  <c r="BD43" i="1"/>
  <c r="R48" i="1"/>
  <c r="J82" i="1"/>
  <c r="AX82" i="1"/>
  <c r="AX48" i="1"/>
  <c r="BA81" i="1"/>
  <c r="AU81" i="1"/>
  <c r="AY47" i="1"/>
  <c r="AW83" i="1"/>
  <c r="Q82" i="1"/>
  <c r="X83" i="1"/>
  <c r="T82" i="1"/>
  <c r="Q83" i="1"/>
  <c r="J47" i="1"/>
  <c r="AV47" i="1"/>
  <c r="AZ81" i="1"/>
  <c r="T81" i="1"/>
  <c r="R47" i="1"/>
  <c r="BA47" i="1"/>
  <c r="AW42" i="1"/>
  <c r="BA42" i="1"/>
  <c r="AU42" i="1"/>
  <c r="AU83" i="1"/>
  <c r="R42" i="1"/>
  <c r="O81" i="1"/>
  <c r="AB83" i="1"/>
  <c r="AB47" i="1"/>
  <c r="O47" i="1"/>
  <c r="AW48" i="1"/>
  <c r="AU47" i="1"/>
  <c r="AZ82" i="1"/>
  <c r="BA83" i="1"/>
  <c r="AW82" i="1"/>
  <c r="M83" i="1"/>
  <c r="T48" i="1"/>
  <c r="M47" i="1"/>
  <c r="R81" i="1"/>
  <c r="M48" i="1"/>
  <c r="O83" i="1"/>
  <c r="R82" i="1"/>
  <c r="X42" i="1"/>
  <c r="AV81" i="1"/>
  <c r="AX47" i="1"/>
  <c r="Q81" i="1"/>
  <c r="O42" i="1"/>
  <c r="M42" i="1"/>
  <c r="J4" i="1"/>
  <c r="X81" i="1"/>
  <c r="I60" i="1"/>
  <c r="AY48" i="1"/>
  <c r="Q42" i="1"/>
  <c r="AB48" i="1"/>
  <c r="I15" i="1"/>
  <c r="AU48" i="1"/>
  <c r="AX81" i="1"/>
  <c r="AZ83" i="1"/>
  <c r="AV48" i="1"/>
  <c r="BD38" i="1"/>
  <c r="J42" i="1"/>
  <c r="AB81" i="1"/>
  <c r="R83" i="1"/>
  <c r="X82" i="1"/>
  <c r="M81" i="1"/>
  <c r="M82" i="1"/>
  <c r="AB82" i="1"/>
  <c r="I71" i="1"/>
  <c r="I132" i="1"/>
  <c r="AV82" i="1"/>
  <c r="BA82" i="1"/>
  <c r="AZ48" i="1"/>
  <c r="AV83" i="1"/>
  <c r="AY42" i="1"/>
  <c r="J83" i="1"/>
  <c r="X48" i="1"/>
  <c r="Q48" i="1"/>
  <c r="J81" i="1"/>
  <c r="O48" i="1"/>
  <c r="I81" i="1"/>
  <c r="AZ42" i="1"/>
  <c r="AX83" i="1"/>
  <c r="AW81" i="1"/>
  <c r="AW47" i="1"/>
  <c r="AB42" i="1"/>
  <c r="T42" i="1"/>
  <c r="O82" i="1"/>
  <c r="X47" i="1"/>
  <c r="I21" i="1"/>
  <c r="I136" i="1"/>
  <c r="Q47" i="1"/>
  <c r="T47" i="1"/>
  <c r="I130" i="1"/>
  <c r="AV42" i="1"/>
  <c r="AZ47" i="1"/>
  <c r="I83" i="1"/>
  <c r="I47" i="1"/>
  <c r="I126" i="1"/>
  <c r="I48" i="1"/>
  <c r="I128" i="1"/>
  <c r="I82" i="1"/>
  <c r="I134" i="1"/>
  <c r="I30" i="1"/>
  <c r="I138" i="1"/>
  <c r="I42" i="1"/>
  <c r="AM134" i="1" l="1"/>
  <c r="AM138" i="1"/>
  <c r="AM136" i="1"/>
  <c r="AM128" i="1"/>
  <c r="AM132" i="1"/>
  <c r="AM130" i="1"/>
  <c r="AM126" i="1"/>
  <c r="K138" i="1"/>
  <c r="K136" i="1"/>
  <c r="K128" i="1"/>
  <c r="K134" i="1"/>
  <c r="K132" i="1"/>
  <c r="K130" i="1"/>
  <c r="K126" i="1"/>
  <c r="AM30" i="1"/>
  <c r="K30" i="1"/>
  <c r="AM60" i="1"/>
  <c r="K60" i="1"/>
  <c r="AM71" i="1"/>
  <c r="K71" i="1"/>
  <c r="AM15" i="1"/>
  <c r="K15" i="1"/>
  <c r="AM83" i="1"/>
  <c r="AM82" i="1"/>
  <c r="AM81" i="1"/>
  <c r="S81" i="1"/>
  <c r="AN83" i="1"/>
  <c r="AO81" i="1"/>
  <c r="AO82" i="1"/>
  <c r="AO83" i="1"/>
  <c r="K81" i="1"/>
  <c r="AP81" i="1"/>
  <c r="K82" i="1"/>
  <c r="AP82" i="1"/>
  <c r="K83" i="1"/>
  <c r="AP83" i="1"/>
  <c r="AN81" i="1"/>
  <c r="AN82" i="1"/>
  <c r="AQ82" i="1"/>
  <c r="AR81" i="1"/>
  <c r="P81" i="1"/>
  <c r="AS81" i="1"/>
  <c r="P82" i="1"/>
  <c r="AS82" i="1"/>
  <c r="P83" i="1"/>
  <c r="AS83" i="1"/>
  <c r="S82" i="1"/>
  <c r="S83" i="1"/>
  <c r="AQ81" i="1"/>
  <c r="AQ83" i="1"/>
  <c r="AR82" i="1"/>
  <c r="AR83" i="1"/>
  <c r="AM48" i="1"/>
  <c r="AN48" i="1"/>
  <c r="AO48" i="1"/>
  <c r="S48" i="1"/>
  <c r="AQ48" i="1"/>
  <c r="AR48" i="1"/>
  <c r="K48" i="1"/>
  <c r="P48" i="1"/>
  <c r="AS48" i="1"/>
  <c r="AP48" i="1"/>
  <c r="AM47" i="1"/>
  <c r="K47" i="1"/>
  <c r="S47" i="1"/>
  <c r="AN47" i="1"/>
  <c r="AO47" i="1"/>
  <c r="AQ47" i="1"/>
  <c r="AP47" i="1"/>
  <c r="AR47" i="1"/>
  <c r="P47" i="1"/>
  <c r="AS47" i="1"/>
  <c r="AM42" i="1"/>
  <c r="S42" i="1"/>
  <c r="AN42" i="1"/>
  <c r="AO42" i="1"/>
  <c r="K42" i="1"/>
  <c r="AQ42" i="1"/>
  <c r="AR42" i="1"/>
  <c r="P42" i="1"/>
  <c r="AS42" i="1"/>
  <c r="AP42" i="1"/>
  <c r="I4" i="1"/>
  <c r="BC92" i="1"/>
  <c r="BC94" i="1"/>
  <c r="BC96" i="1"/>
  <c r="BC98" i="1"/>
  <c r="BC100" i="1"/>
  <c r="BC102" i="1"/>
  <c r="BC104" i="1"/>
  <c r="BC106" i="1"/>
  <c r="BC108" i="1"/>
  <c r="BC110" i="1"/>
  <c r="BC112" i="1"/>
  <c r="BC114" i="1"/>
  <c r="BC116" i="1"/>
  <c r="BC118" i="1"/>
  <c r="BC120" i="1"/>
  <c r="BC122" i="1"/>
  <c r="BC124" i="1"/>
  <c r="AD72" i="1"/>
  <c r="AE33" i="1"/>
  <c r="AD91" i="1"/>
  <c r="C62" i="1"/>
  <c r="C13" i="1"/>
  <c r="AC29" i="1"/>
  <c r="C19" i="1"/>
  <c r="AE63" i="1"/>
  <c r="F84" i="1"/>
  <c r="AF56" i="1"/>
  <c r="AD53" i="1"/>
  <c r="C96" i="1"/>
  <c r="AD54" i="1"/>
  <c r="C45" i="1"/>
  <c r="AC107" i="1"/>
  <c r="AD75" i="1"/>
  <c r="AC75" i="1"/>
  <c r="AC54" i="1"/>
  <c r="AC62" i="1"/>
  <c r="AC106" i="1"/>
  <c r="C78" i="1"/>
  <c r="AF59" i="1"/>
  <c r="AE118" i="1"/>
  <c r="AD27" i="1"/>
  <c r="AF49" i="1"/>
  <c r="F52" i="1"/>
  <c r="AC26" i="1"/>
  <c r="C98" i="1"/>
  <c r="AC84" i="1"/>
  <c r="F31" i="1"/>
  <c r="AE92" i="1"/>
  <c r="AF124" i="1"/>
  <c r="AD115" i="1"/>
  <c r="F37" i="1"/>
  <c r="AF104" i="1"/>
  <c r="AE39" i="1"/>
  <c r="C67" i="1"/>
  <c r="AD23" i="1"/>
  <c r="F120" i="1"/>
  <c r="AF108" i="1"/>
  <c r="AC99" i="1"/>
  <c r="AD95" i="1"/>
  <c r="C24" i="1"/>
  <c r="AC21" i="1"/>
  <c r="AC27" i="1"/>
  <c r="F55" i="1"/>
  <c r="F112" i="1"/>
  <c r="F56" i="1"/>
  <c r="AE43" i="1"/>
  <c r="F75" i="1"/>
  <c r="AE28" i="1"/>
  <c r="AE22" i="1"/>
  <c r="AC101" i="1"/>
  <c r="C34" i="1"/>
  <c r="AC46" i="1"/>
  <c r="F108" i="1"/>
  <c r="AE61" i="1"/>
  <c r="AF77" i="1"/>
  <c r="C55" i="1"/>
  <c r="C90" i="1"/>
  <c r="AF72" i="1"/>
  <c r="AE13" i="1"/>
  <c r="AF31" i="1"/>
  <c r="AC39" i="1"/>
  <c r="AC61" i="1"/>
  <c r="AE73" i="1"/>
  <c r="AF24" i="1"/>
  <c r="AE14" i="1"/>
  <c r="F19" i="1"/>
  <c r="F96" i="1"/>
  <c r="AD85" i="1"/>
  <c r="AF22" i="1"/>
  <c r="AF110" i="1"/>
  <c r="AD112" i="1"/>
  <c r="AE106" i="1"/>
  <c r="AF122" i="1"/>
  <c r="AF79" i="1"/>
  <c r="AC86" i="1"/>
  <c r="AD39" i="1"/>
  <c r="C124" i="1"/>
  <c r="AE77" i="1"/>
  <c r="C106" i="1"/>
  <c r="AD29" i="1"/>
  <c r="AF76" i="1"/>
  <c r="F20" i="1"/>
  <c r="AE56" i="1"/>
  <c r="C110" i="1"/>
  <c r="AD52" i="1"/>
  <c r="AF120" i="1"/>
  <c r="AC70" i="1"/>
  <c r="AD55" i="1"/>
  <c r="AC19" i="1"/>
  <c r="AC113" i="1"/>
  <c r="AF20" i="1"/>
  <c r="AF90" i="1"/>
  <c r="F25" i="1"/>
  <c r="AC73" i="1"/>
  <c r="F50" i="1"/>
  <c r="C108" i="1"/>
  <c r="C79" i="1"/>
  <c r="AD36" i="1"/>
  <c r="C57" i="1"/>
  <c r="F16" i="1"/>
  <c r="AE98" i="1"/>
  <c r="AC95" i="1"/>
  <c r="F59" i="1"/>
  <c r="AC76" i="1"/>
  <c r="AF57" i="1"/>
  <c r="F40" i="1"/>
  <c r="C17" i="1"/>
  <c r="F106" i="1"/>
  <c r="AF45" i="1"/>
  <c r="AE55" i="1"/>
  <c r="AE25" i="1"/>
  <c r="AE70" i="1"/>
  <c r="AD90" i="1"/>
  <c r="AF84" i="1"/>
  <c r="AD78" i="1"/>
  <c r="C22" i="1"/>
  <c r="C92" i="1"/>
  <c r="AF94" i="1"/>
  <c r="C102" i="1"/>
  <c r="AD35" i="1"/>
  <c r="C14" i="1"/>
  <c r="C94" i="1"/>
  <c r="AF98" i="1"/>
  <c r="AF34" i="1"/>
  <c r="AE88" i="1"/>
  <c r="C51" i="1"/>
  <c r="C66" i="1"/>
  <c r="AD113" i="1"/>
  <c r="AE54" i="1"/>
  <c r="C54" i="1"/>
  <c r="AD111" i="1"/>
  <c r="AD41" i="1"/>
  <c r="AE53" i="1"/>
  <c r="AE75" i="1"/>
  <c r="AC33" i="1"/>
  <c r="AC12" i="1"/>
  <c r="AC37" i="1"/>
  <c r="F24" i="1"/>
  <c r="F98" i="1"/>
  <c r="AF19" i="1"/>
  <c r="F74" i="1"/>
  <c r="AE45" i="1"/>
  <c r="AD62" i="1"/>
  <c r="AF62" i="1"/>
  <c r="F114" i="1"/>
  <c r="AC78" i="1"/>
  <c r="AE120" i="1"/>
  <c r="AC79" i="1"/>
  <c r="AE21" i="1"/>
  <c r="F45" i="1"/>
  <c r="F118" i="1"/>
  <c r="AE40" i="1"/>
  <c r="AD46" i="1"/>
  <c r="F14" i="1"/>
  <c r="AD16" i="1"/>
  <c r="F12" i="1"/>
  <c r="AC36" i="1"/>
  <c r="F122" i="1"/>
  <c r="C88" i="1"/>
  <c r="AD58" i="1"/>
  <c r="F27" i="1"/>
  <c r="AC59" i="1"/>
  <c r="AE34" i="1"/>
  <c r="AF78" i="1"/>
  <c r="AE96" i="1"/>
  <c r="AC14" i="1"/>
  <c r="AE52" i="1"/>
  <c r="AD80" i="1"/>
  <c r="F21" i="1"/>
  <c r="F66" i="1"/>
  <c r="F92" i="1"/>
  <c r="F124" i="1"/>
  <c r="AF39" i="1"/>
  <c r="F43" i="1"/>
  <c r="C64" i="1"/>
  <c r="C50" i="1"/>
  <c r="AE49" i="1"/>
  <c r="AD22" i="1"/>
  <c r="AC114" i="1"/>
  <c r="C118" i="1"/>
  <c r="AD70" i="1"/>
  <c r="AC52" i="1"/>
  <c r="F90" i="1"/>
  <c r="AD14" i="1"/>
  <c r="AD12" i="1"/>
  <c r="F80" i="1"/>
  <c r="F72" i="1"/>
  <c r="AF23" i="1"/>
  <c r="F18" i="1"/>
  <c r="C49" i="1"/>
  <c r="AC45" i="1"/>
  <c r="AD86" i="1"/>
  <c r="AD31" i="1"/>
  <c r="AC55" i="1"/>
  <c r="AC116" i="1"/>
  <c r="AC89" i="1"/>
  <c r="AE32" i="1"/>
  <c r="C41" i="1"/>
  <c r="AF16" i="1"/>
  <c r="AE26" i="1"/>
  <c r="AF37" i="1"/>
  <c r="AE100" i="1"/>
  <c r="AD98" i="1"/>
  <c r="AF43" i="1"/>
  <c r="AE58" i="1"/>
  <c r="AF18" i="1"/>
  <c r="C73" i="1"/>
  <c r="AC17" i="1"/>
  <c r="AF69" i="1"/>
  <c r="F69" i="1"/>
  <c r="AF35" i="1"/>
  <c r="AD93" i="1"/>
  <c r="AF51" i="1"/>
  <c r="AF66" i="1"/>
  <c r="AC87" i="1"/>
  <c r="AC111" i="1"/>
  <c r="AC88" i="1"/>
  <c r="AD20" i="1"/>
  <c r="C58" i="1"/>
  <c r="AF92" i="1"/>
  <c r="F68" i="1"/>
  <c r="AD76" i="1"/>
  <c r="AD37" i="1"/>
  <c r="F46" i="1"/>
  <c r="AC68" i="1"/>
  <c r="AE35" i="1"/>
  <c r="AD74" i="1"/>
  <c r="F70" i="1"/>
  <c r="AC20" i="1"/>
  <c r="C77" i="1"/>
  <c r="AE124" i="1"/>
  <c r="F38" i="1"/>
  <c r="AF64" i="1"/>
  <c r="AF65" i="1"/>
  <c r="AC77" i="1"/>
  <c r="AC103" i="1"/>
  <c r="F39" i="1"/>
  <c r="AD68" i="1"/>
  <c r="F28" i="1"/>
  <c r="AC90" i="1"/>
  <c r="AF67" i="1"/>
  <c r="AF33" i="1"/>
  <c r="AC35" i="1"/>
  <c r="AF118" i="1"/>
  <c r="F22" i="1"/>
  <c r="C33" i="1"/>
  <c r="C25" i="1"/>
  <c r="F33" i="1"/>
  <c r="AC13" i="1"/>
  <c r="AD89" i="1"/>
  <c r="AD96" i="1"/>
  <c r="AD40" i="1"/>
  <c r="F88" i="1"/>
  <c r="AE17" i="1"/>
  <c r="AC16" i="1"/>
  <c r="AF13" i="1"/>
  <c r="F26" i="1"/>
  <c r="AF100" i="1"/>
  <c r="AC23" i="1"/>
  <c r="AE23" i="1"/>
  <c r="AC98" i="1"/>
  <c r="AC65" i="1"/>
  <c r="AE50" i="1"/>
  <c r="AF26" i="1"/>
  <c r="AC64" i="1"/>
  <c r="AF112" i="1"/>
  <c r="AD34" i="1"/>
  <c r="AD99" i="1"/>
  <c r="F49" i="1"/>
  <c r="C39" i="1"/>
  <c r="AF61" i="1"/>
  <c r="AC25" i="1"/>
  <c r="AD49" i="1"/>
  <c r="AE16" i="1"/>
  <c r="AE112" i="1"/>
  <c r="AF27" i="1"/>
  <c r="AE116" i="1"/>
  <c r="AE19" i="1"/>
  <c r="F78" i="1"/>
  <c r="AD116" i="1"/>
  <c r="F32" i="1"/>
  <c r="AD18" i="1"/>
  <c r="AC91" i="1"/>
  <c r="AF106" i="1"/>
  <c r="AD19" i="1"/>
  <c r="AE41" i="1"/>
  <c r="AD114" i="1"/>
  <c r="C29" i="1"/>
  <c r="F73" i="1"/>
  <c r="AF38" i="1"/>
  <c r="F58" i="1"/>
  <c r="C80" i="1"/>
  <c r="AD25" i="1"/>
  <c r="AC50" i="1"/>
  <c r="AF70" i="1"/>
  <c r="C12" i="1"/>
  <c r="C65" i="1"/>
  <c r="C74" i="1"/>
  <c r="C43" i="1"/>
  <c r="AC100" i="1"/>
  <c r="C37" i="1"/>
  <c r="AE114" i="1"/>
  <c r="AC74" i="1"/>
  <c r="AD61" i="1"/>
  <c r="AE51" i="1"/>
  <c r="C116" i="1"/>
  <c r="AD100" i="1"/>
  <c r="AF46" i="1"/>
  <c r="F23" i="1"/>
  <c r="C27" i="1"/>
  <c r="AF55" i="1"/>
  <c r="C59" i="1"/>
  <c r="AE74" i="1"/>
  <c r="AE122" i="1"/>
  <c r="AE59" i="1"/>
  <c r="AD33" i="1"/>
  <c r="F17" i="1"/>
  <c r="AD65" i="1"/>
  <c r="AC115" i="1"/>
  <c r="AF74" i="1"/>
  <c r="F13" i="1"/>
  <c r="AD21" i="1"/>
  <c r="AC66" i="1"/>
  <c r="AD103" i="1"/>
  <c r="AC32" i="1"/>
  <c r="F102" i="1"/>
  <c r="AE68" i="1"/>
  <c r="C56" i="1"/>
  <c r="AE90" i="1"/>
  <c r="F41" i="1"/>
  <c r="AE46" i="1"/>
  <c r="AD77" i="1"/>
  <c r="AE102" i="1"/>
  <c r="C18" i="1"/>
  <c r="AC93" i="1"/>
  <c r="AC105" i="1"/>
  <c r="AD87" i="1"/>
  <c r="AC58" i="1"/>
  <c r="C35" i="1"/>
  <c r="C104" i="1"/>
  <c r="C53" i="1"/>
  <c r="AE104" i="1"/>
  <c r="C28" i="1"/>
  <c r="AF12" i="1"/>
  <c r="AF73" i="1"/>
  <c r="AC80" i="1"/>
  <c r="C36" i="1"/>
  <c r="AD13" i="1"/>
  <c r="F36" i="1"/>
  <c r="AE20" i="1"/>
  <c r="AF63" i="1"/>
  <c r="AD109" i="1"/>
  <c r="AD73" i="1"/>
  <c r="AC40" i="1"/>
  <c r="AD57" i="1"/>
  <c r="AF41" i="1"/>
  <c r="AD45" i="1"/>
  <c r="C52" i="1"/>
  <c r="F64" i="1"/>
  <c r="AE67" i="1"/>
  <c r="AD79" i="1"/>
  <c r="F62" i="1"/>
  <c r="AF96" i="1"/>
  <c r="AE37" i="1"/>
  <c r="AC57" i="1"/>
  <c r="C86" i="1"/>
  <c r="AE66" i="1"/>
  <c r="AE80" i="1"/>
  <c r="C120" i="1"/>
  <c r="F35" i="1"/>
  <c r="F61" i="1"/>
  <c r="C63" i="1"/>
  <c r="AE86" i="1"/>
  <c r="C21" i="1"/>
  <c r="AD84" i="1"/>
  <c r="AD97" i="1"/>
  <c r="AF68" i="1"/>
  <c r="AC72" i="1"/>
  <c r="AD63" i="1"/>
  <c r="AE76" i="1"/>
  <c r="F76" i="1"/>
  <c r="AE29" i="1"/>
  <c r="AC22" i="1"/>
  <c r="AC34" i="1"/>
  <c r="AD51" i="1"/>
  <c r="AE78" i="1"/>
  <c r="AD56" i="1"/>
  <c r="AF54" i="1"/>
  <c r="C84" i="1"/>
  <c r="F29" i="1"/>
  <c r="F86" i="1"/>
  <c r="AE18" i="1"/>
  <c r="AE110" i="1"/>
  <c r="AF36" i="1"/>
  <c r="AD64" i="1"/>
  <c r="AE62" i="1"/>
  <c r="AD106" i="1"/>
  <c r="AF80" i="1"/>
  <c r="AD101" i="1"/>
  <c r="F110" i="1"/>
  <c r="C76" i="1"/>
  <c r="F79" i="1"/>
  <c r="AF53" i="1"/>
  <c r="AF21" i="1"/>
  <c r="F63" i="1"/>
  <c r="AC18" i="1"/>
  <c r="C100" i="1"/>
  <c r="AF75" i="1"/>
  <c r="AF40" i="1"/>
  <c r="AF102" i="1"/>
  <c r="C23" i="1"/>
  <c r="AF88" i="1"/>
  <c r="F100" i="1"/>
  <c r="F53" i="1"/>
  <c r="F54" i="1"/>
  <c r="C69" i="1"/>
  <c r="AD105" i="1"/>
  <c r="AF114" i="1"/>
  <c r="AD32" i="1"/>
  <c r="AC56" i="1"/>
  <c r="F51" i="1"/>
  <c r="AC28" i="1"/>
  <c r="AD69" i="1"/>
  <c r="F104" i="1"/>
  <c r="AF58" i="1"/>
  <c r="AD88" i="1"/>
  <c r="AF86" i="1"/>
  <c r="AF14" i="1"/>
  <c r="C75" i="1"/>
  <c r="AE24" i="1"/>
  <c r="C38" i="1"/>
  <c r="AC109" i="1"/>
  <c r="AD107" i="1"/>
  <c r="AC67" i="1"/>
  <c r="AF52" i="1"/>
  <c r="F116" i="1"/>
  <c r="AE57" i="1"/>
  <c r="F65" i="1"/>
  <c r="AC97" i="1"/>
  <c r="F94" i="1"/>
  <c r="AC69" i="1"/>
  <c r="F77" i="1"/>
  <c r="C46" i="1"/>
  <c r="AC53" i="1"/>
  <c r="AD108" i="1"/>
  <c r="AF50" i="1"/>
  <c r="AE65" i="1"/>
  <c r="C32" i="1"/>
  <c r="AE72" i="1"/>
  <c r="AD66" i="1"/>
  <c r="AF116" i="1"/>
  <c r="C68" i="1"/>
  <c r="AE108" i="1"/>
  <c r="AF32" i="1"/>
  <c r="AC112" i="1"/>
  <c r="C31" i="1"/>
  <c r="C122" i="1"/>
  <c r="AE12" i="1"/>
  <c r="AE94" i="1"/>
  <c r="AE27" i="1"/>
  <c r="AD59" i="1"/>
  <c r="F67" i="1"/>
  <c r="AE64" i="1"/>
  <c r="AF29" i="1"/>
  <c r="AC63" i="1"/>
  <c r="C16" i="1"/>
  <c r="AE36" i="1"/>
  <c r="AC41" i="1"/>
  <c r="AC96" i="1"/>
  <c r="AE38" i="1"/>
  <c r="AC31" i="1"/>
  <c r="AD50" i="1"/>
  <c r="AD67" i="1"/>
  <c r="C70" i="1"/>
  <c r="AF25" i="1"/>
  <c r="AD28" i="1"/>
  <c r="AF28" i="1"/>
  <c r="F34" i="1"/>
  <c r="AC85" i="1"/>
  <c r="AF17" i="1"/>
  <c r="AE31" i="1"/>
  <c r="AC51" i="1"/>
  <c r="AD26" i="1"/>
  <c r="C114" i="1"/>
  <c r="F57" i="1"/>
  <c r="AE84" i="1"/>
  <c r="C20" i="1"/>
  <c r="AE79" i="1"/>
  <c r="AC49" i="1"/>
  <c r="AC108" i="1"/>
  <c r="AD17" i="1"/>
  <c r="C112" i="1"/>
  <c r="AE69" i="1"/>
  <c r="AY14" i="1"/>
  <c r="AY78" i="1"/>
  <c r="AU40" i="1"/>
  <c r="AW49" i="1"/>
  <c r="AV16" i="1"/>
  <c r="BA20" i="1"/>
  <c r="AZ55" i="1"/>
  <c r="BD120" i="1"/>
  <c r="BD86" i="1"/>
  <c r="AU50" i="1"/>
  <c r="AU27" i="1"/>
  <c r="BD116" i="1"/>
  <c r="BA76" i="1"/>
  <c r="AY110" i="1"/>
  <c r="AV120" i="1"/>
  <c r="AX112" i="1"/>
  <c r="BA69" i="1"/>
  <c r="AY63" i="1"/>
  <c r="AU88" i="1"/>
  <c r="AY124" i="1"/>
  <c r="AX110" i="1"/>
  <c r="AU63" i="1"/>
  <c r="AZ73" i="1"/>
  <c r="AV27" i="1"/>
  <c r="AZ29" i="1"/>
  <c r="AU58" i="1"/>
  <c r="AU96" i="1"/>
  <c r="BA80" i="1"/>
  <c r="BD98" i="1"/>
  <c r="AX72" i="1"/>
  <c r="AU86" i="1"/>
  <c r="AX36" i="1"/>
  <c r="AY120" i="1"/>
  <c r="AX66" i="1"/>
  <c r="AY18" i="1"/>
  <c r="AV68" i="1"/>
  <c r="AX84" i="1"/>
  <c r="AZ98" i="1"/>
  <c r="AV20" i="1"/>
  <c r="AX34" i="1"/>
  <c r="AW104" i="1"/>
  <c r="AZ94" i="1"/>
  <c r="AV23" i="1"/>
  <c r="AX20" i="1"/>
  <c r="AZ61" i="1"/>
  <c r="AX16" i="1"/>
  <c r="AW86" i="1"/>
  <c r="AX37" i="1"/>
  <c r="BA120" i="1"/>
  <c r="AY88" i="1"/>
  <c r="AW40" i="1"/>
  <c r="AU73" i="1"/>
  <c r="AV38" i="1"/>
  <c r="BA18" i="1"/>
  <c r="AZ106" i="1"/>
  <c r="AU94" i="1"/>
  <c r="AZ20" i="1"/>
  <c r="BA67" i="1"/>
  <c r="AU39" i="1"/>
  <c r="AV22" i="1"/>
  <c r="AZ79" i="1"/>
  <c r="AW118" i="1"/>
  <c r="BD90" i="1"/>
  <c r="AZ25" i="1"/>
  <c r="AU69" i="1"/>
  <c r="AX76" i="1"/>
  <c r="AY79" i="1"/>
  <c r="AW102" i="1"/>
  <c r="AX22" i="1"/>
  <c r="AX25" i="1"/>
  <c r="AY66" i="1"/>
  <c r="AY70" i="1"/>
  <c r="BD84" i="1"/>
  <c r="AZ39" i="1"/>
  <c r="R117" i="1"/>
  <c r="O72" i="1"/>
  <c r="R89" i="1"/>
  <c r="R33" i="1"/>
  <c r="T76" i="1"/>
  <c r="I23" i="1"/>
  <c r="X16" i="1"/>
  <c r="R85" i="1"/>
  <c r="R115" i="1"/>
  <c r="Q39" i="1"/>
  <c r="R36" i="1"/>
  <c r="X79" i="1"/>
  <c r="AB113" i="1"/>
  <c r="X38" i="1"/>
  <c r="J77" i="1"/>
  <c r="M89" i="1"/>
  <c r="M38" i="1"/>
  <c r="X17" i="1"/>
  <c r="X124" i="1"/>
  <c r="Q111" i="1"/>
  <c r="Q117" i="1"/>
  <c r="O118" i="1"/>
  <c r="X31" i="1"/>
  <c r="I45" i="1"/>
  <c r="T64" i="1"/>
  <c r="M21" i="1"/>
  <c r="Q52" i="1"/>
  <c r="M86" i="1"/>
  <c r="X76" i="1"/>
  <c r="Q32" i="1"/>
  <c r="X45" i="1"/>
  <c r="Q105" i="1"/>
  <c r="R19" i="1"/>
  <c r="O112" i="1"/>
  <c r="T69" i="1"/>
  <c r="R108" i="1"/>
  <c r="M102" i="1"/>
  <c r="AD92" i="1"/>
  <c r="Q98" i="1"/>
  <c r="AB52" i="1"/>
  <c r="R91" i="1"/>
  <c r="I92" i="1"/>
  <c r="J64" i="1"/>
  <c r="I61" i="1"/>
  <c r="AB14" i="1"/>
  <c r="X75" i="1"/>
  <c r="O66" i="1"/>
  <c r="AX78" i="1"/>
  <c r="AW17" i="1"/>
  <c r="AV57" i="1"/>
  <c r="AU67" i="1"/>
  <c r="BA17" i="1"/>
  <c r="AV17" i="1"/>
  <c r="AX94" i="1"/>
  <c r="AV96" i="1"/>
  <c r="AU28" i="1"/>
  <c r="AX88" i="1"/>
  <c r="AU49" i="1"/>
  <c r="AU46" i="1"/>
  <c r="AZ56" i="1"/>
  <c r="AX31" i="1"/>
  <c r="AU74" i="1"/>
  <c r="AZ86" i="1"/>
  <c r="AV35" i="1"/>
  <c r="AV110" i="1"/>
  <c r="AX33" i="1"/>
  <c r="AU13" i="1"/>
  <c r="AU37" i="1"/>
  <c r="BA23" i="1"/>
  <c r="BA88" i="1"/>
  <c r="AZ38" i="1"/>
  <c r="AY57" i="1"/>
  <c r="AX50" i="1"/>
  <c r="AY64" i="1"/>
  <c r="AW122" i="1"/>
  <c r="AY38" i="1"/>
  <c r="AZ68" i="1"/>
  <c r="AW76" i="1"/>
  <c r="BA19" i="1"/>
  <c r="AY32" i="1"/>
  <c r="AW52" i="1"/>
  <c r="BA34" i="1"/>
  <c r="BA63" i="1"/>
  <c r="AY106" i="1"/>
  <c r="AW74" i="1"/>
  <c r="BD106" i="1"/>
  <c r="AU98" i="1"/>
  <c r="BD118" i="1"/>
  <c r="AY100" i="1"/>
  <c r="AX116" i="1"/>
  <c r="AY31" i="1"/>
  <c r="AV98" i="1"/>
  <c r="BA54" i="1"/>
  <c r="AY74" i="1"/>
  <c r="AY73" i="1"/>
  <c r="AU61" i="1"/>
  <c r="AU59" i="1"/>
  <c r="BA32" i="1"/>
  <c r="AY122" i="1"/>
  <c r="AV74" i="1"/>
  <c r="AX75" i="1"/>
  <c r="AY61" i="1"/>
  <c r="AV76" i="1"/>
  <c r="AU14" i="1"/>
  <c r="AY69" i="1"/>
  <c r="BA110" i="1"/>
  <c r="AX74" i="1"/>
  <c r="AW57" i="1"/>
  <c r="AW114" i="1"/>
  <c r="AW20" i="1"/>
  <c r="AW27" i="1"/>
  <c r="AU53" i="1"/>
  <c r="BD114" i="1"/>
  <c r="AV106" i="1"/>
  <c r="BA116" i="1"/>
  <c r="AZ59" i="1"/>
  <c r="AX120" i="1"/>
  <c r="BA75" i="1"/>
  <c r="BA16" i="1"/>
  <c r="AW110" i="1"/>
  <c r="AX77" i="1"/>
  <c r="X32" i="1"/>
  <c r="Q14" i="1"/>
  <c r="Q66" i="1"/>
  <c r="M117" i="1"/>
  <c r="I68" i="1"/>
  <c r="J49" i="1"/>
  <c r="R65" i="1"/>
  <c r="Q31" i="1"/>
  <c r="X100" i="1"/>
  <c r="Q27" i="1"/>
  <c r="X43" i="1"/>
  <c r="AB124" i="1"/>
  <c r="X24" i="1"/>
  <c r="T51" i="1"/>
  <c r="Q40" i="1"/>
  <c r="R101" i="1"/>
  <c r="Q72" i="1"/>
  <c r="Q46" i="1"/>
  <c r="X78" i="1"/>
  <c r="Q85" i="1"/>
  <c r="AB16" i="1"/>
  <c r="O110" i="1"/>
  <c r="AB99" i="1"/>
  <c r="O90" i="1"/>
  <c r="Q33" i="1"/>
  <c r="AC110" i="1"/>
  <c r="M111" i="1"/>
  <c r="R27" i="1"/>
  <c r="M61" i="1"/>
  <c r="M69" i="1"/>
  <c r="J57" i="1"/>
  <c r="T40" i="1"/>
  <c r="M103" i="1"/>
  <c r="J75" i="1"/>
  <c r="O98" i="1"/>
  <c r="AB51" i="1"/>
  <c r="R62" i="1"/>
  <c r="T34" i="1"/>
  <c r="T121" i="1"/>
  <c r="R96" i="1"/>
  <c r="R28" i="1"/>
  <c r="AU80" i="1"/>
  <c r="AU65" i="1"/>
  <c r="AX86" i="1"/>
  <c r="AY77" i="1"/>
  <c r="AY114" i="1"/>
  <c r="AW51" i="1"/>
  <c r="BA90" i="1"/>
  <c r="AV66" i="1"/>
  <c r="AW41" i="1"/>
  <c r="BA77" i="1"/>
  <c r="BA52" i="1"/>
  <c r="AX56" i="1"/>
  <c r="AZ110" i="1"/>
  <c r="AU54" i="1"/>
  <c r="AZ41" i="1"/>
  <c r="AX69" i="1"/>
  <c r="AZ96" i="1"/>
  <c r="AZ53" i="1"/>
  <c r="AY68" i="1"/>
  <c r="AX124" i="1"/>
  <c r="AU100" i="1"/>
  <c r="AW69" i="1"/>
  <c r="AY37" i="1"/>
  <c r="AV37" i="1"/>
  <c r="AZ50" i="1"/>
  <c r="AX19" i="1"/>
  <c r="AX64" i="1"/>
  <c r="AW39" i="1"/>
  <c r="AZ112" i="1"/>
  <c r="BA26" i="1"/>
  <c r="BA73" i="1"/>
  <c r="AW38" i="1"/>
  <c r="AY52" i="1"/>
  <c r="AV124" i="1"/>
  <c r="BA98" i="1"/>
  <c r="AV14" i="1"/>
  <c r="AU12" i="1"/>
  <c r="AV78" i="1"/>
  <c r="AU106" i="1"/>
  <c r="BA66" i="1"/>
  <c r="AZ21" i="1"/>
  <c r="AZ118" i="1"/>
  <c r="AZ22" i="1"/>
  <c r="BD104" i="1"/>
  <c r="BA124" i="1"/>
  <c r="AV41" i="1"/>
  <c r="AY98" i="1"/>
  <c r="AY41" i="1"/>
  <c r="AX43" i="1"/>
  <c r="AV32" i="1"/>
  <c r="AX14" i="1"/>
  <c r="AX38" i="1"/>
  <c r="AU110" i="1"/>
  <c r="BA112" i="1"/>
  <c r="AU118" i="1"/>
  <c r="AW100" i="1"/>
  <c r="AV31" i="1"/>
  <c r="AX104" i="1"/>
  <c r="AW22" i="1"/>
  <c r="AV62" i="1"/>
  <c r="AV40" i="1"/>
  <c r="AX12" i="1"/>
  <c r="BA50" i="1"/>
  <c r="AY22" i="1"/>
  <c r="AV61" i="1"/>
  <c r="AZ78" i="1"/>
  <c r="AW94" i="1"/>
  <c r="AZ108" i="1"/>
  <c r="AU84" i="1"/>
  <c r="BA45" i="1"/>
  <c r="AV88" i="1"/>
  <c r="AV122" i="1"/>
  <c r="AX62" i="1"/>
  <c r="AY45" i="1"/>
  <c r="R90" i="1"/>
  <c r="M52" i="1"/>
  <c r="Q53" i="1"/>
  <c r="O17" i="1"/>
  <c r="AB77" i="1"/>
  <c r="AB37" i="1"/>
  <c r="O68" i="1"/>
  <c r="R114" i="1"/>
  <c r="AC38" i="1"/>
  <c r="I74" i="1"/>
  <c r="O22" i="1"/>
  <c r="Q69" i="1"/>
  <c r="Q114" i="1"/>
  <c r="O125" i="1"/>
  <c r="Q61" i="1"/>
  <c r="O57" i="1"/>
  <c r="X23" i="1"/>
  <c r="O59" i="1"/>
  <c r="O80" i="1"/>
  <c r="AB67" i="1"/>
  <c r="O122" i="1"/>
  <c r="AD24" i="1"/>
  <c r="M98" i="1"/>
  <c r="R84" i="1"/>
  <c r="AC43" i="1"/>
  <c r="X22" i="1"/>
  <c r="I96" i="1"/>
  <c r="O25" i="1"/>
  <c r="AB118" i="1"/>
  <c r="R53" i="1"/>
  <c r="Q73" i="1"/>
  <c r="O63" i="1"/>
  <c r="O51" i="1"/>
  <c r="J19" i="1"/>
  <c r="AB20" i="1"/>
  <c r="R75" i="1"/>
  <c r="T88" i="1"/>
  <c r="R57" i="1"/>
  <c r="J46" i="1"/>
  <c r="AB17" i="1"/>
  <c r="O67" i="1"/>
  <c r="M76" i="1"/>
  <c r="J63" i="1"/>
  <c r="O56" i="1"/>
  <c r="X67" i="1"/>
  <c r="J31" i="1"/>
  <c r="R113" i="1"/>
  <c r="R88" i="1"/>
  <c r="X35" i="1"/>
  <c r="O14" i="1"/>
  <c r="I12" i="1"/>
  <c r="O119" i="1"/>
  <c r="I28" i="1"/>
  <c r="AW62" i="1"/>
  <c r="AX45" i="1"/>
  <c r="AW65" i="1"/>
  <c r="BD112" i="1"/>
  <c r="AW36" i="1"/>
  <c r="AW26" i="1"/>
  <c r="AW25" i="1"/>
  <c r="AX13" i="1"/>
  <c r="AU57" i="1"/>
  <c r="AX122" i="1"/>
  <c r="AZ46" i="1"/>
  <c r="AU108" i="1"/>
  <c r="AZ120" i="1"/>
  <c r="AV102" i="1"/>
  <c r="AZ33" i="1"/>
  <c r="AZ74" i="1"/>
  <c r="AY49" i="1"/>
  <c r="AV24" i="1"/>
  <c r="AU35" i="1"/>
  <c r="AX29" i="1"/>
  <c r="AY86" i="1"/>
  <c r="AU112" i="1"/>
  <c r="AZ104" i="1"/>
  <c r="AV33" i="1"/>
  <c r="AU52" i="1"/>
  <c r="BA33" i="1"/>
  <c r="AV65" i="1"/>
  <c r="AW64" i="1"/>
  <c r="AX49" i="1"/>
  <c r="AZ100" i="1"/>
  <c r="AX106" i="1"/>
  <c r="AZ124" i="1"/>
  <c r="AU19" i="1"/>
  <c r="AW55" i="1"/>
  <c r="AX53" i="1"/>
  <c r="AX68" i="1"/>
  <c r="AY23" i="1"/>
  <c r="AW124" i="1"/>
  <c r="AW70" i="1"/>
  <c r="AY53" i="1"/>
  <c r="AW18" i="1"/>
  <c r="AY51" i="1"/>
  <c r="AX114" i="1"/>
  <c r="AX24" i="1"/>
  <c r="AZ77" i="1"/>
  <c r="AU116" i="1"/>
  <c r="AV58" i="1"/>
  <c r="BA122" i="1"/>
  <c r="AW75" i="1"/>
  <c r="AU33" i="1"/>
  <c r="AZ35" i="1"/>
  <c r="AY62" i="1"/>
  <c r="AW32" i="1"/>
  <c r="AW24" i="1"/>
  <c r="AZ114" i="1"/>
  <c r="BA108" i="1"/>
  <c r="BA41" i="1"/>
  <c r="BA118" i="1"/>
  <c r="AY56" i="1"/>
  <c r="AW53" i="1"/>
  <c r="AZ51" i="1"/>
  <c r="AU122" i="1"/>
  <c r="AY27" i="1"/>
  <c r="AZ80" i="1"/>
  <c r="AW72" i="1"/>
  <c r="AW45" i="1"/>
  <c r="AW31" i="1"/>
  <c r="AY25" i="1"/>
  <c r="AU36" i="1"/>
  <c r="BA12" i="1"/>
  <c r="AW68" i="1"/>
  <c r="AU56" i="1"/>
  <c r="AV92" i="1"/>
  <c r="AV112" i="1"/>
  <c r="BD124" i="1"/>
  <c r="O23" i="1"/>
  <c r="AB41" i="1"/>
  <c r="R99" i="1"/>
  <c r="I64" i="1"/>
  <c r="O86" i="1"/>
  <c r="R21" i="1"/>
  <c r="Q63" i="1"/>
  <c r="AB19" i="1"/>
  <c r="X104" i="1"/>
  <c r="R51" i="1"/>
  <c r="I94" i="1"/>
  <c r="Q49" i="1"/>
  <c r="M12" i="1"/>
  <c r="O35" i="1"/>
  <c r="J94" i="1"/>
  <c r="AB29" i="1"/>
  <c r="I24" i="1"/>
  <c r="AB98" i="1"/>
  <c r="I40" i="1"/>
  <c r="Q92" i="1"/>
  <c r="O54" i="1"/>
  <c r="J35" i="1"/>
  <c r="O76" i="1"/>
  <c r="J41" i="1"/>
  <c r="AC102" i="1"/>
  <c r="J50" i="1"/>
  <c r="Q26" i="1"/>
  <c r="AB89" i="1"/>
  <c r="Q19" i="1"/>
  <c r="R31" i="1"/>
  <c r="I90" i="1"/>
  <c r="I20" i="1"/>
  <c r="T70" i="1"/>
  <c r="J84" i="1"/>
  <c r="R98" i="1"/>
  <c r="Q123" i="1"/>
  <c r="O65" i="1"/>
  <c r="J20" i="1"/>
  <c r="M75" i="1"/>
  <c r="AX18" i="1"/>
  <c r="AU75" i="1"/>
  <c r="AZ37" i="1"/>
  <c r="AV28" i="1"/>
  <c r="AV49" i="1"/>
  <c r="AV94" i="1"/>
  <c r="AW58" i="1"/>
  <c r="AV118" i="1"/>
  <c r="AX35" i="1"/>
  <c r="AY116" i="1"/>
  <c r="BD108" i="1"/>
  <c r="AZ76" i="1"/>
  <c r="AZ58" i="1"/>
  <c r="AW92" i="1"/>
  <c r="AY26" i="1"/>
  <c r="AV29" i="1"/>
  <c r="BA64" i="1"/>
  <c r="BA31" i="1"/>
  <c r="AW80" i="1"/>
  <c r="AZ90" i="1"/>
  <c r="AY34" i="1"/>
  <c r="AV90" i="1"/>
  <c r="AX118" i="1"/>
  <c r="AU90" i="1"/>
  <c r="AZ17" i="1"/>
  <c r="AV19" i="1"/>
  <c r="BA55" i="1"/>
  <c r="BA38" i="1"/>
  <c r="AW19" i="1"/>
  <c r="BA100" i="1"/>
  <c r="BA49" i="1"/>
  <c r="AW34" i="1"/>
  <c r="AX23" i="1"/>
  <c r="BA28" i="1"/>
  <c r="AW23" i="1"/>
  <c r="BD102" i="1"/>
  <c r="AV46" i="1"/>
  <c r="Q74" i="1"/>
  <c r="R45" i="1"/>
  <c r="AB12" i="1"/>
  <c r="T36" i="1"/>
  <c r="AB105" i="1"/>
  <c r="M91" i="1"/>
  <c r="AB80" i="1"/>
  <c r="J106" i="1"/>
  <c r="R64" i="1"/>
  <c r="AB25" i="1"/>
  <c r="AB55" i="1"/>
  <c r="AB110" i="1"/>
  <c r="R23" i="1"/>
  <c r="X25" i="1"/>
  <c r="X33" i="1"/>
  <c r="M99" i="1"/>
  <c r="Q122" i="1"/>
  <c r="R18" i="1"/>
  <c r="M22" i="1"/>
  <c r="R37" i="1"/>
  <c r="Q23" i="1"/>
  <c r="J124" i="1"/>
  <c r="M28" i="1"/>
  <c r="I34" i="1"/>
  <c r="T24" i="1"/>
  <c r="AB57" i="1"/>
  <c r="I106" i="1"/>
  <c r="Q55" i="1"/>
  <c r="Q94" i="1"/>
  <c r="M29" i="1"/>
  <c r="O43" i="1"/>
  <c r="X40" i="1"/>
  <c r="R61" i="1"/>
  <c r="X27" i="1"/>
  <c r="O18" i="1"/>
  <c r="AB63" i="1"/>
  <c r="M20" i="1"/>
  <c r="AB18" i="1"/>
  <c r="AB93" i="1"/>
  <c r="O120" i="1"/>
  <c r="X94" i="1"/>
  <c r="Q56" i="1"/>
  <c r="M26" i="1"/>
  <c r="M121" i="1"/>
  <c r="I32" i="1"/>
  <c r="AB46" i="1"/>
  <c r="T108" i="1"/>
  <c r="R122" i="1"/>
  <c r="AB23" i="1"/>
  <c r="Q22" i="1"/>
  <c r="X72" i="1"/>
  <c r="O41" i="1"/>
  <c r="X21" i="1"/>
  <c r="T16" i="1"/>
  <c r="R34" i="1"/>
  <c r="M78" i="1"/>
  <c r="J53" i="1"/>
  <c r="X36" i="1"/>
  <c r="AB108" i="1"/>
  <c r="O34" i="1"/>
  <c r="I14" i="1"/>
  <c r="J78" i="1"/>
  <c r="I22" i="1"/>
  <c r="M79" i="1"/>
  <c r="AB95" i="1"/>
  <c r="AC92" i="1"/>
  <c r="I118" i="1"/>
  <c r="AB117" i="1"/>
  <c r="R119" i="1"/>
  <c r="I53" i="1"/>
  <c r="O114" i="1"/>
  <c r="M114" i="1"/>
  <c r="T55" i="1"/>
  <c r="M65" i="1"/>
  <c r="M105" i="1"/>
  <c r="C61" i="1"/>
  <c r="O12" i="1"/>
  <c r="M116" i="1"/>
  <c r="O88" i="1"/>
  <c r="O36" i="1"/>
  <c r="T107" i="1"/>
  <c r="T100" i="1"/>
  <c r="R110" i="1"/>
  <c r="T110" i="1"/>
  <c r="AB64" i="1"/>
  <c r="M124" i="1"/>
  <c r="M115" i="1"/>
  <c r="BA114" i="1"/>
  <c r="AZ64" i="1"/>
  <c r="AY54" i="1"/>
  <c r="BA39" i="1"/>
  <c r="AY90" i="1"/>
  <c r="AU16" i="1"/>
  <c r="BA43" i="1"/>
  <c r="AY19" i="1"/>
  <c r="BA25" i="1"/>
  <c r="AZ69" i="1"/>
  <c r="AV73" i="1"/>
  <c r="AZ40" i="1"/>
  <c r="AZ88" i="1"/>
  <c r="AU17" i="1"/>
  <c r="BA104" i="1"/>
  <c r="BA86" i="1"/>
  <c r="AY59" i="1"/>
  <c r="AZ66" i="1"/>
  <c r="BA68" i="1"/>
  <c r="AW79" i="1"/>
  <c r="AW73" i="1"/>
  <c r="AV63" i="1"/>
  <c r="AV51" i="1"/>
  <c r="AV116" i="1"/>
  <c r="AU18" i="1"/>
  <c r="AV114" i="1"/>
  <c r="AW43" i="1"/>
  <c r="AX26" i="1"/>
  <c r="AY33" i="1"/>
  <c r="BA24" i="1"/>
  <c r="AX65" i="1"/>
  <c r="AV45" i="1"/>
  <c r="AZ65" i="1"/>
  <c r="AU79" i="1"/>
  <c r="AZ49" i="1"/>
  <c r="BA58" i="1"/>
  <c r="AW21" i="1"/>
  <c r="Q17" i="1"/>
  <c r="Q51" i="1"/>
  <c r="AB91" i="1"/>
  <c r="J36" i="1"/>
  <c r="X51" i="1"/>
  <c r="M94" i="1"/>
  <c r="O124" i="1"/>
  <c r="T22" i="1"/>
  <c r="Q86" i="1"/>
  <c r="O55" i="1"/>
  <c r="Q34" i="1"/>
  <c r="R107" i="1"/>
  <c r="T104" i="1"/>
  <c r="AB85" i="1"/>
  <c r="J51" i="1"/>
  <c r="R106" i="1"/>
  <c r="R118" i="1"/>
  <c r="R43" i="1"/>
  <c r="T27" i="1"/>
  <c r="X29" i="1"/>
  <c r="Q95" i="1"/>
  <c r="J43" i="1"/>
  <c r="AB87" i="1"/>
  <c r="O74" i="1"/>
  <c r="I46" i="1"/>
  <c r="J104" i="1"/>
  <c r="AB78" i="1"/>
  <c r="I70" i="1"/>
  <c r="O106" i="1"/>
  <c r="I56" i="1"/>
  <c r="R25" i="1"/>
  <c r="T73" i="1"/>
  <c r="AB74" i="1"/>
  <c r="R55" i="1"/>
  <c r="O116" i="1"/>
  <c r="Q58" i="1"/>
  <c r="J118" i="1"/>
  <c r="R46" i="1"/>
  <c r="AB62" i="1"/>
  <c r="Q102" i="1"/>
  <c r="I79" i="1"/>
  <c r="I62" i="1"/>
  <c r="O77" i="1"/>
  <c r="I43" i="1"/>
  <c r="AB96" i="1"/>
  <c r="Q68" i="1"/>
  <c r="I41" i="1"/>
  <c r="X58" i="1"/>
  <c r="AB13" i="1"/>
  <c r="I31" i="1"/>
  <c r="R78" i="1"/>
  <c r="I39" i="1"/>
  <c r="X57" i="1"/>
  <c r="J24" i="1"/>
  <c r="T111" i="1"/>
  <c r="T57" i="1"/>
  <c r="J122" i="1"/>
  <c r="AC24" i="1"/>
  <c r="I18" i="1"/>
  <c r="M100" i="1"/>
  <c r="X53" i="1"/>
  <c r="J32" i="1"/>
  <c r="X110" i="1"/>
  <c r="T26" i="1"/>
  <c r="T33" i="1"/>
  <c r="AD43" i="1"/>
  <c r="R56" i="1"/>
  <c r="AB61" i="1"/>
  <c r="O13" i="1"/>
  <c r="O75" i="1"/>
  <c r="X65" i="1"/>
  <c r="R32" i="1"/>
  <c r="T54" i="1"/>
  <c r="I58" i="1"/>
  <c r="R49" i="1"/>
  <c r="T77" i="1"/>
  <c r="O19" i="1"/>
  <c r="T101" i="1"/>
  <c r="AB53" i="1"/>
  <c r="I114" i="1"/>
  <c r="Q62" i="1"/>
  <c r="R104" i="1"/>
  <c r="M97" i="1"/>
  <c r="Q90" i="1"/>
  <c r="R112" i="1"/>
  <c r="J29" i="1"/>
  <c r="O33" i="1"/>
  <c r="T96" i="1"/>
  <c r="R92" i="1"/>
  <c r="AY39" i="1"/>
  <c r="AY43" i="1"/>
  <c r="BA74" i="1"/>
  <c r="AY12" i="1"/>
  <c r="AZ23" i="1"/>
  <c r="AV43" i="1"/>
  <c r="AU22" i="1"/>
  <c r="AZ45" i="1"/>
  <c r="AZ13" i="1"/>
  <c r="AZ28" i="1"/>
  <c r="AY40" i="1"/>
  <c r="AY102" i="1"/>
  <c r="AV21" i="1"/>
  <c r="AW96" i="1"/>
  <c r="AV25" i="1"/>
  <c r="AV39" i="1"/>
  <c r="BA57" i="1"/>
  <c r="AV50" i="1"/>
  <c r="AV12" i="1"/>
  <c r="AZ92" i="1"/>
  <c r="AU92" i="1"/>
  <c r="AX67" i="1"/>
  <c r="AU24" i="1"/>
  <c r="AW59" i="1"/>
  <c r="AZ24" i="1"/>
  <c r="BA21" i="1"/>
  <c r="AY108" i="1"/>
  <c r="AU64" i="1"/>
  <c r="BA37" i="1"/>
  <c r="AV34" i="1"/>
  <c r="AW63" i="1"/>
  <c r="BA78" i="1"/>
  <c r="BA14" i="1"/>
  <c r="AY80" i="1"/>
  <c r="AV72" i="1"/>
  <c r="AV69" i="1"/>
  <c r="AU102" i="1"/>
  <c r="T114" i="1"/>
  <c r="Q99" i="1"/>
  <c r="R109" i="1"/>
  <c r="I59" i="1"/>
  <c r="M84" i="1"/>
  <c r="I25" i="1"/>
  <c r="X84" i="1"/>
  <c r="M107" i="1"/>
  <c r="M54" i="1"/>
  <c r="AB66" i="1"/>
  <c r="M74" i="1"/>
  <c r="Q16" i="1"/>
  <c r="Q28" i="1"/>
  <c r="R39" i="1"/>
  <c r="AB27" i="1"/>
  <c r="R79" i="1"/>
  <c r="J86" i="1"/>
  <c r="X118" i="1"/>
  <c r="T80" i="1"/>
  <c r="AB38" i="1"/>
  <c r="AB21" i="1"/>
  <c r="T25" i="1"/>
  <c r="Q108" i="1"/>
  <c r="Q116" i="1"/>
  <c r="T59" i="1"/>
  <c r="T92" i="1"/>
  <c r="J59" i="1"/>
  <c r="R24" i="1"/>
  <c r="AD110" i="1"/>
  <c r="Q107" i="1"/>
  <c r="AB94" i="1"/>
  <c r="AB31" i="1"/>
  <c r="I84" i="1"/>
  <c r="T98" i="1"/>
  <c r="T102" i="1"/>
  <c r="M58" i="1"/>
  <c r="Q97" i="1"/>
  <c r="AB121" i="1"/>
  <c r="X41" i="1"/>
  <c r="J54" i="1"/>
  <c r="J38" i="1"/>
  <c r="J116" i="1"/>
  <c r="X14" i="1"/>
  <c r="AB97" i="1"/>
  <c r="T68" i="1"/>
  <c r="AB24" i="1"/>
  <c r="R123" i="1"/>
  <c r="M67" i="1"/>
  <c r="T90" i="1"/>
  <c r="O102" i="1"/>
  <c r="T105" i="1"/>
  <c r="M46" i="1"/>
  <c r="Q20" i="1"/>
  <c r="T23" i="1"/>
  <c r="T28" i="1"/>
  <c r="T72" i="1"/>
  <c r="T91" i="1"/>
  <c r="R116" i="1"/>
  <c r="J73" i="1"/>
  <c r="O29" i="1"/>
  <c r="T19" i="1"/>
  <c r="O16" i="1"/>
  <c r="AB100" i="1"/>
  <c r="X77" i="1"/>
  <c r="I88" i="1"/>
  <c r="I67" i="1"/>
  <c r="X90" i="1"/>
  <c r="M73" i="1"/>
  <c r="I13" i="1"/>
  <c r="AB33" i="1"/>
  <c r="O45" i="1"/>
  <c r="J40" i="1"/>
  <c r="AB73" i="1"/>
  <c r="R59" i="1"/>
  <c r="AB115" i="1"/>
  <c r="O21" i="1"/>
  <c r="R35" i="1"/>
  <c r="T56" i="1"/>
  <c r="T120" i="1"/>
  <c r="I65" i="1"/>
  <c r="M55" i="1"/>
  <c r="Q57" i="1"/>
  <c r="AW37" i="1"/>
  <c r="AY20" i="1"/>
  <c r="AW77" i="1"/>
  <c r="AV75" i="1"/>
  <c r="AX92" i="1"/>
  <c r="BD92" i="1"/>
  <c r="AV84" i="1"/>
  <c r="AW90" i="1"/>
  <c r="BA59" i="1"/>
  <c r="AY92" i="1"/>
  <c r="AV56" i="1"/>
  <c r="BD96" i="1"/>
  <c r="AX70" i="1"/>
  <c r="BA53" i="1"/>
  <c r="AX55" i="1"/>
  <c r="AW112" i="1"/>
  <c r="AX90" i="1"/>
  <c r="AV86" i="1"/>
  <c r="AU72" i="1"/>
  <c r="AW67" i="1"/>
  <c r="AU23" i="1"/>
  <c r="AZ18" i="1"/>
  <c r="AZ70" i="1"/>
  <c r="AX17" i="1"/>
  <c r="AZ72" i="1"/>
  <c r="BA72" i="1"/>
  <c r="AY76" i="1"/>
  <c r="AV67" i="1"/>
  <c r="AX80" i="1"/>
  <c r="AX98" i="1"/>
  <c r="AY24" i="1"/>
  <c r="AU77" i="1"/>
  <c r="AX41" i="1"/>
  <c r="AZ62" i="1"/>
  <c r="AW88" i="1"/>
  <c r="AX59" i="1"/>
  <c r="AU66" i="1"/>
  <c r="M62" i="1"/>
  <c r="T14" i="1"/>
  <c r="O79" i="1"/>
  <c r="M57" i="1"/>
  <c r="M40" i="1"/>
  <c r="AB123" i="1"/>
  <c r="Q80" i="1"/>
  <c r="Q109" i="1"/>
  <c r="T117" i="1"/>
  <c r="O73" i="1"/>
  <c r="R41" i="1"/>
  <c r="Q112" i="1"/>
  <c r="T13" i="1"/>
  <c r="X18" i="1"/>
  <c r="M109" i="1"/>
  <c r="Q96" i="1"/>
  <c r="Q113" i="1"/>
  <c r="I73" i="1"/>
  <c r="O92" i="1"/>
  <c r="R17" i="1"/>
  <c r="X62" i="1"/>
  <c r="T118" i="1"/>
  <c r="M113" i="1"/>
  <c r="I16" i="1"/>
  <c r="AB65" i="1"/>
  <c r="AB54" i="1"/>
  <c r="T50" i="1"/>
  <c r="R22" i="1"/>
  <c r="J61" i="1"/>
  <c r="R66" i="1"/>
  <c r="X114" i="1"/>
  <c r="X116" i="1"/>
  <c r="M41" i="1"/>
  <c r="M18" i="1"/>
  <c r="AB119" i="1"/>
  <c r="AD94" i="1"/>
  <c r="X88" i="1"/>
  <c r="X59" i="1"/>
  <c r="AB32" i="1"/>
  <c r="J23" i="1"/>
  <c r="AB75" i="1"/>
  <c r="J26" i="1"/>
  <c r="Q87" i="1"/>
  <c r="M39" i="1"/>
  <c r="I112" i="1"/>
  <c r="AB59" i="1"/>
  <c r="I76" i="1"/>
  <c r="X96" i="1"/>
  <c r="T52" i="1"/>
  <c r="AB56" i="1"/>
  <c r="Q84" i="1"/>
  <c r="Q13" i="1"/>
  <c r="I86" i="1"/>
  <c r="AB103" i="1"/>
  <c r="J16" i="1"/>
  <c r="I51" i="1"/>
  <c r="J37" i="1"/>
  <c r="R102" i="1"/>
  <c r="M95" i="1"/>
  <c r="M122" i="1"/>
  <c r="M14" i="1"/>
  <c r="O52" i="1"/>
  <c r="X50" i="1"/>
  <c r="T79" i="1"/>
  <c r="M34" i="1"/>
  <c r="M27" i="1"/>
  <c r="M31" i="1"/>
  <c r="M36" i="1"/>
  <c r="O20" i="1"/>
  <c r="Q104" i="1"/>
  <c r="T97" i="1"/>
  <c r="I33" i="1"/>
  <c r="AB43" i="1"/>
  <c r="J18" i="1"/>
  <c r="J90" i="1"/>
  <c r="I110" i="1"/>
  <c r="J39" i="1"/>
  <c r="O37" i="1"/>
  <c r="M25" i="1"/>
  <c r="T45" i="1"/>
  <c r="Q64" i="1"/>
  <c r="AU51" i="1"/>
  <c r="AZ75" i="1"/>
  <c r="AW13" i="1"/>
  <c r="AY65" i="1"/>
  <c r="BA102" i="1"/>
  <c r="AW56" i="1"/>
  <c r="AY46" i="1"/>
  <c r="AY75" i="1"/>
  <c r="AY58" i="1"/>
  <c r="AY36" i="1"/>
  <c r="AW29" i="1"/>
  <c r="AX52" i="1"/>
  <c r="BA70" i="1"/>
  <c r="AU38" i="1"/>
  <c r="BA29" i="1"/>
  <c r="AW33" i="1"/>
  <c r="AV13" i="1"/>
  <c r="AV54" i="1"/>
  <c r="BA27" i="1"/>
  <c r="AY84" i="1"/>
  <c r="AU41" i="1"/>
  <c r="AV77" i="1"/>
  <c r="BA65" i="1"/>
  <c r="AV52" i="1"/>
  <c r="AX100" i="1"/>
  <c r="AW46" i="1"/>
  <c r="R80" i="1"/>
  <c r="I78" i="1"/>
  <c r="T123" i="1"/>
  <c r="Q76" i="1"/>
  <c r="R73" i="1"/>
  <c r="Q101" i="1"/>
  <c r="AB104" i="1"/>
  <c r="M37" i="1"/>
  <c r="M49" i="1"/>
  <c r="R100" i="1"/>
  <c r="J68" i="1"/>
  <c r="M77" i="1"/>
  <c r="O64" i="1"/>
  <c r="I35" i="1"/>
  <c r="I38" i="1"/>
  <c r="M101" i="1"/>
  <c r="Q38" i="1"/>
  <c r="I57" i="1"/>
  <c r="AB107" i="1"/>
  <c r="M112" i="1"/>
  <c r="R95" i="1"/>
  <c r="AB125" i="1"/>
  <c r="Q115" i="1"/>
  <c r="O38" i="1"/>
  <c r="M96" i="1"/>
  <c r="J102" i="1"/>
  <c r="Q54" i="1"/>
  <c r="R69" i="1"/>
  <c r="J55" i="1"/>
  <c r="R76" i="1"/>
  <c r="Q18" i="1"/>
  <c r="O28" i="1"/>
  <c r="J27" i="1"/>
  <c r="J112" i="1"/>
  <c r="X13" i="1"/>
  <c r="X70" i="1"/>
  <c r="X54" i="1"/>
  <c r="AB106" i="1"/>
  <c r="I98" i="1"/>
  <c r="AY72" i="1"/>
  <c r="BA13" i="1"/>
  <c r="AU62" i="1"/>
  <c r="AU32" i="1"/>
  <c r="AW106" i="1"/>
  <c r="AU26" i="1"/>
  <c r="AX108" i="1"/>
  <c r="BA51" i="1"/>
  <c r="BA36" i="1"/>
  <c r="AW50" i="1"/>
  <c r="BA56" i="1"/>
  <c r="AX27" i="1"/>
  <c r="AW116" i="1"/>
  <c r="AV108" i="1"/>
  <c r="BA106" i="1"/>
  <c r="AV79" i="1"/>
  <c r="AU31" i="1"/>
  <c r="X28" i="1"/>
  <c r="J92" i="1"/>
  <c r="O104" i="1"/>
  <c r="J58" i="1"/>
  <c r="M63" i="1"/>
  <c r="O62" i="1"/>
  <c r="X69" i="1"/>
  <c r="R29" i="1"/>
  <c r="M108" i="1"/>
  <c r="X12" i="1"/>
  <c r="M93" i="1"/>
  <c r="Q29" i="1"/>
  <c r="T49" i="1"/>
  <c r="R72" i="1"/>
  <c r="J108" i="1"/>
  <c r="M17" i="1"/>
  <c r="M13" i="1"/>
  <c r="X108" i="1"/>
  <c r="AB22" i="1"/>
  <c r="I55" i="1"/>
  <c r="Q121" i="1"/>
  <c r="Q124" i="1"/>
  <c r="T66" i="1"/>
  <c r="M118" i="1"/>
  <c r="Q118" i="1"/>
  <c r="Q59" i="1"/>
  <c r="AB76" i="1"/>
  <c r="AB90" i="1"/>
  <c r="AB109" i="1"/>
  <c r="M64" i="1"/>
  <c r="T43" i="1"/>
  <c r="J114" i="1"/>
  <c r="R54" i="1"/>
  <c r="Q75" i="1"/>
  <c r="T124" i="1"/>
  <c r="O32" i="1"/>
  <c r="Q78" i="1"/>
  <c r="M110" i="1"/>
  <c r="I63" i="1"/>
  <c r="X39" i="1"/>
  <c r="M16" i="1"/>
  <c r="AY104" i="1"/>
  <c r="AU29" i="1"/>
  <c r="AV55" i="1"/>
  <c r="AW35" i="1"/>
  <c r="AU45" i="1"/>
  <c r="AZ31" i="1"/>
  <c r="AY50" i="1"/>
  <c r="AY29" i="1"/>
  <c r="BD88" i="1"/>
  <c r="AY35" i="1"/>
  <c r="AZ43" i="1"/>
  <c r="BD94" i="1"/>
  <c r="AX102" i="1"/>
  <c r="BD110" i="1"/>
  <c r="BA94" i="1"/>
  <c r="AV26" i="1"/>
  <c r="AW98" i="1"/>
  <c r="AU124" i="1"/>
  <c r="AV59" i="1"/>
  <c r="BA46" i="1"/>
  <c r="BD100" i="1"/>
  <c r="AY17" i="1"/>
  <c r="AU70" i="1"/>
  <c r="BA79" i="1"/>
  <c r="AY67" i="1"/>
  <c r="AY21" i="1"/>
  <c r="AX39" i="1"/>
  <c r="AX28" i="1"/>
  <c r="AX96" i="1"/>
  <c r="AY55" i="1"/>
  <c r="AX79" i="1"/>
  <c r="AX32" i="1"/>
  <c r="BA40" i="1"/>
  <c r="BA35" i="1"/>
  <c r="AZ122" i="1"/>
  <c r="AV80" i="1"/>
  <c r="AX54" i="1"/>
  <c r="Q67" i="1"/>
  <c r="O31" i="1"/>
  <c r="T17" i="1"/>
  <c r="Q45" i="1"/>
  <c r="O39" i="1"/>
  <c r="Q77" i="1"/>
  <c r="O26" i="1"/>
  <c r="AB39" i="1"/>
  <c r="J120" i="1"/>
  <c r="I100" i="1"/>
  <c r="Q70" i="1"/>
  <c r="R87" i="1"/>
  <c r="R26" i="1"/>
  <c r="X64" i="1"/>
  <c r="AB69" i="1"/>
  <c r="X46" i="1"/>
  <c r="M33" i="1"/>
  <c r="X86" i="1"/>
  <c r="AB26" i="1"/>
  <c r="O40" i="1"/>
  <c r="O94" i="1"/>
  <c r="M125" i="1"/>
  <c r="J33" i="1"/>
  <c r="AB79" i="1"/>
  <c r="J12" i="1"/>
  <c r="M88" i="1"/>
  <c r="AB34" i="1"/>
  <c r="J22" i="1"/>
  <c r="X20" i="1"/>
  <c r="J110" i="1"/>
  <c r="J34" i="1"/>
  <c r="T12" i="1"/>
  <c r="AB45" i="1"/>
  <c r="X68" i="1"/>
  <c r="J80" i="1"/>
  <c r="X37" i="1"/>
  <c r="O53" i="1"/>
  <c r="AD38" i="1"/>
  <c r="X34" i="1"/>
  <c r="R93" i="1"/>
  <c r="AB58" i="1"/>
  <c r="R16" i="1"/>
  <c r="AX63" i="1"/>
  <c r="AW28" i="1"/>
  <c r="AW108" i="1"/>
  <c r="AZ36" i="1"/>
  <c r="AZ32" i="1"/>
  <c r="AZ116" i="1"/>
  <c r="AX46" i="1"/>
  <c r="BA22" i="1"/>
  <c r="AZ14" i="1"/>
  <c r="AX51" i="1"/>
  <c r="AV36" i="1"/>
  <c r="AW120" i="1"/>
  <c r="AW16" i="1"/>
  <c r="AZ19" i="1"/>
  <c r="AW78" i="1"/>
  <c r="BD122" i="1"/>
  <c r="AV100" i="1"/>
  <c r="AU34" i="1"/>
  <c r="J52" i="1"/>
  <c r="T62" i="1"/>
  <c r="AB70" i="1"/>
  <c r="I17" i="1"/>
  <c r="R50" i="1"/>
  <c r="I120" i="1"/>
  <c r="O24" i="1"/>
  <c r="X112" i="1"/>
  <c r="AB35" i="1"/>
  <c r="R13" i="1"/>
  <c r="I124" i="1"/>
  <c r="O61" i="1"/>
  <c r="M35" i="1"/>
  <c r="J28" i="1"/>
  <c r="T20" i="1"/>
  <c r="X98" i="1"/>
  <c r="AD104" i="1"/>
  <c r="T21" i="1"/>
  <c r="R40" i="1"/>
  <c r="R68" i="1"/>
  <c r="J96" i="1"/>
  <c r="T58" i="1"/>
  <c r="M45" i="1"/>
  <c r="R121" i="1"/>
  <c r="X56" i="1"/>
  <c r="M123" i="1"/>
  <c r="M119" i="1"/>
  <c r="Q89" i="1"/>
  <c r="Q43" i="1"/>
  <c r="Q41" i="1"/>
  <c r="J56" i="1"/>
  <c r="J14" i="1"/>
  <c r="I116" i="1"/>
  <c r="I27" i="1"/>
  <c r="J74" i="1"/>
  <c r="R111" i="1"/>
  <c r="T39" i="1"/>
  <c r="M43" i="1"/>
  <c r="O70" i="1"/>
  <c r="AX73" i="1"/>
  <c r="AX57" i="1"/>
  <c r="AY96" i="1"/>
  <c r="AZ26" i="1"/>
  <c r="AU43" i="1"/>
  <c r="AY28" i="1"/>
  <c r="AW54" i="1"/>
  <c r="AW61" i="1"/>
  <c r="R94" i="1"/>
  <c r="R86" i="1"/>
  <c r="X26" i="1"/>
  <c r="AB92" i="1"/>
  <c r="R12" i="1"/>
  <c r="X63" i="1"/>
  <c r="AB111" i="1"/>
  <c r="T86" i="1"/>
  <c r="C40" i="1"/>
  <c r="R63" i="1"/>
  <c r="Q50" i="1"/>
  <c r="T94" i="1"/>
  <c r="T75" i="1"/>
  <c r="J66" i="1"/>
  <c r="AB122" i="1"/>
  <c r="AB86" i="1"/>
  <c r="AB68" i="1"/>
  <c r="T119" i="1"/>
  <c r="O58" i="1"/>
  <c r="AB40" i="1"/>
  <c r="T65" i="1"/>
  <c r="C26" i="1"/>
  <c r="T93" i="1"/>
  <c r="X120" i="1"/>
  <c r="J98" i="1"/>
  <c r="J100" i="1"/>
  <c r="R20" i="1"/>
  <c r="I77" i="1"/>
  <c r="O108" i="1"/>
  <c r="AC104" i="1"/>
  <c r="T112" i="1"/>
  <c r="O46" i="1"/>
  <c r="BA61" i="1"/>
  <c r="AZ34" i="1"/>
  <c r="AY112" i="1"/>
  <c r="J76" i="1"/>
  <c r="I54" i="1"/>
  <c r="O50" i="1"/>
  <c r="J25" i="1"/>
  <c r="Q93" i="1"/>
  <c r="M56" i="1"/>
  <c r="J67" i="1"/>
  <c r="R52" i="1"/>
  <c r="AU25" i="1"/>
  <c r="AY118" i="1"/>
  <c r="AX21" i="1"/>
  <c r="AD102" i="1"/>
  <c r="O84" i="1"/>
  <c r="AB88" i="1"/>
  <c r="AB102" i="1"/>
  <c r="Q120" i="1"/>
  <c r="I26" i="1"/>
  <c r="Q100" i="1"/>
  <c r="I69" i="1"/>
  <c r="X102" i="1"/>
  <c r="AY13" i="1"/>
  <c r="AY94" i="1"/>
  <c r="AV53" i="1"/>
  <c r="AX61" i="1"/>
  <c r="AU76" i="1"/>
  <c r="AZ102" i="1"/>
  <c r="O69" i="1"/>
  <c r="X55" i="1"/>
  <c r="T115" i="1"/>
  <c r="R14" i="1"/>
  <c r="Q65" i="1"/>
  <c r="I19" i="1"/>
  <c r="T61" i="1"/>
  <c r="T37" i="1"/>
  <c r="O78" i="1"/>
  <c r="M104" i="1"/>
  <c r="Q106" i="1"/>
  <c r="M70" i="1"/>
  <c r="T18" i="1"/>
  <c r="X80" i="1"/>
  <c r="J79" i="1"/>
  <c r="M66" i="1"/>
  <c r="I36" i="1"/>
  <c r="AB114" i="1"/>
  <c r="X66" i="1"/>
  <c r="M59" i="1"/>
  <c r="I104" i="1"/>
  <c r="AZ54" i="1"/>
  <c r="AV104" i="1"/>
  <c r="AU20" i="1"/>
  <c r="AU104" i="1"/>
  <c r="BA62" i="1"/>
  <c r="AZ12" i="1"/>
  <c r="AB28" i="1"/>
  <c r="I80" i="1"/>
  <c r="M106" i="1"/>
  <c r="T31" i="1"/>
  <c r="Q35" i="1"/>
  <c r="X74" i="1"/>
  <c r="Q91" i="1"/>
  <c r="Q12" i="1"/>
  <c r="AB50" i="1"/>
  <c r="M32" i="1"/>
  <c r="M19" i="1"/>
  <c r="J17" i="1"/>
  <c r="M87" i="1"/>
  <c r="X106" i="1"/>
  <c r="AB36" i="1"/>
  <c r="R105" i="1"/>
  <c r="T38" i="1"/>
  <c r="AW84" i="1"/>
  <c r="BA96" i="1"/>
  <c r="AZ52" i="1"/>
  <c r="T41" i="1"/>
  <c r="C72" i="1"/>
  <c r="J70" i="1"/>
  <c r="R77" i="1"/>
  <c r="M80" i="1"/>
  <c r="M24" i="1"/>
  <c r="T74" i="1"/>
  <c r="AC94" i="1"/>
  <c r="O27" i="1"/>
  <c r="R67" i="1"/>
  <c r="I72" i="1"/>
  <c r="Q24" i="1"/>
  <c r="I44" i="1"/>
  <c r="BA92" i="1"/>
  <c r="AZ27" i="1"/>
  <c r="AX58" i="1"/>
  <c r="X61" i="1"/>
  <c r="AB120" i="1"/>
  <c r="AB84" i="1"/>
  <c r="Q79" i="1"/>
  <c r="T53" i="1"/>
  <c r="T113" i="1"/>
  <c r="M53" i="1"/>
  <c r="Q25" i="1"/>
  <c r="J62" i="1"/>
  <c r="AU21" i="1"/>
  <c r="AY16" i="1"/>
  <c r="AZ16" i="1"/>
  <c r="AW12" i="1"/>
  <c r="AV64" i="1"/>
  <c r="AU114" i="1"/>
  <c r="Q21" i="1"/>
  <c r="R103" i="1"/>
  <c r="R70" i="1"/>
  <c r="X49" i="1"/>
  <c r="O49" i="1"/>
  <c r="AB112" i="1"/>
  <c r="R58" i="1"/>
  <c r="X92" i="1"/>
  <c r="I108" i="1"/>
  <c r="J88" i="1"/>
  <c r="M90" i="1"/>
  <c r="M68" i="1"/>
  <c r="T63" i="1"/>
  <c r="AB101" i="1"/>
  <c r="T67" i="1"/>
  <c r="I50" i="1"/>
  <c r="J13" i="1"/>
  <c r="M23" i="1"/>
  <c r="AZ63" i="1"/>
  <c r="AU55" i="1"/>
  <c r="AW66" i="1"/>
  <c r="AZ84" i="1"/>
  <c r="AW14" i="1"/>
  <c r="AV18" i="1"/>
  <c r="M85" i="1"/>
  <c r="T95" i="1"/>
  <c r="X52" i="1"/>
  <c r="J69" i="1"/>
  <c r="Q119" i="1"/>
  <c r="O96" i="1"/>
  <c r="AB116" i="1"/>
  <c r="T29" i="1"/>
  <c r="I49" i="1"/>
  <c r="J72" i="1"/>
  <c r="I29" i="1"/>
  <c r="R97" i="1"/>
  <c r="Q88" i="1"/>
  <c r="R38" i="1"/>
  <c r="T106" i="1"/>
  <c r="M50" i="1"/>
  <c r="AB72" i="1"/>
  <c r="I66" i="1"/>
  <c r="M72" i="1"/>
  <c r="J45" i="1"/>
  <c r="AB49" i="1"/>
  <c r="I37" i="1"/>
  <c r="I122" i="1"/>
  <c r="X19" i="1"/>
  <c r="M92" i="1"/>
  <c r="T116" i="1"/>
  <c r="AV70" i="1"/>
  <c r="AU78" i="1"/>
  <c r="AU120" i="1"/>
  <c r="AU68" i="1"/>
  <c r="AZ57" i="1"/>
  <c r="AX40" i="1"/>
  <c r="AZ67" i="1"/>
  <c r="T35" i="1"/>
  <c r="J65" i="1"/>
  <c r="O100" i="1"/>
  <c r="X122" i="1"/>
  <c r="R74" i="1"/>
  <c r="I102" i="1"/>
  <c r="Q36" i="1"/>
  <c r="T32" i="1"/>
  <c r="T78" i="1"/>
  <c r="M51" i="1"/>
  <c r="I52" i="1"/>
  <c r="I75" i="1"/>
  <c r="X73" i="1"/>
  <c r="J21" i="1"/>
  <c r="T122" i="1"/>
  <c r="Q110" i="1"/>
  <c r="T84" i="1"/>
  <c r="T46" i="1"/>
  <c r="T103" i="1"/>
  <c r="R120" i="1"/>
  <c r="Q37" i="1"/>
  <c r="Q103" i="1"/>
  <c r="T99" i="1"/>
  <c r="AM29" i="1" l="1"/>
  <c r="AM44" i="1"/>
  <c r="K44" i="1"/>
  <c r="AO104" i="1"/>
  <c r="AP106" i="1"/>
  <c r="AP74" i="1"/>
  <c r="AP122" i="1"/>
  <c r="AO110" i="1"/>
  <c r="AN122" i="1"/>
  <c r="AQ124" i="1"/>
  <c r="AO66" i="1"/>
  <c r="AO86" i="1"/>
  <c r="AQ78" i="1"/>
  <c r="AQ35" i="1"/>
  <c r="AP88" i="1"/>
  <c r="AS16" i="1"/>
  <c r="AN104" i="1"/>
  <c r="AP96" i="1"/>
  <c r="AS124" i="1"/>
  <c r="AR94" i="1"/>
  <c r="AO79" i="1"/>
  <c r="AP21" i="1"/>
  <c r="AR98" i="1"/>
  <c r="AN20" i="1"/>
  <c r="AQ98" i="1"/>
  <c r="AO114" i="1"/>
  <c r="AR122" i="1"/>
  <c r="AP116" i="1"/>
  <c r="AS122" i="1"/>
  <c r="AR96" i="1"/>
  <c r="AO102" i="1"/>
  <c r="AP102" i="1"/>
  <c r="AP118" i="1"/>
  <c r="AS108" i="1"/>
  <c r="AS110" i="1"/>
  <c r="AS104" i="1"/>
  <c r="AN96" i="1"/>
  <c r="AN102" i="1"/>
  <c r="AP114" i="1"/>
  <c r="AO90" i="1"/>
  <c r="AR33" i="1"/>
  <c r="AR79" i="1"/>
  <c r="AN52" i="1"/>
  <c r="AR55" i="1"/>
  <c r="AP35" i="1"/>
  <c r="AP17" i="1"/>
  <c r="AO31" i="1"/>
  <c r="AR77" i="1"/>
  <c r="AO100" i="1"/>
  <c r="AR104" i="1"/>
  <c r="AR100" i="1"/>
  <c r="AN116" i="1"/>
  <c r="AN114" i="1"/>
  <c r="AR34" i="1"/>
  <c r="AO27" i="1"/>
  <c r="AQ21" i="1"/>
  <c r="AP33" i="1"/>
  <c r="AQ77" i="1"/>
  <c r="AS73" i="1"/>
  <c r="AR43" i="1"/>
  <c r="AS68" i="1"/>
  <c r="AR58" i="1"/>
  <c r="AR112" i="1"/>
  <c r="AS96" i="1"/>
  <c r="AQ94" i="1"/>
  <c r="AO118" i="1"/>
  <c r="AO122" i="1"/>
  <c r="AO98" i="1"/>
  <c r="AR118" i="1"/>
  <c r="AN98" i="1"/>
  <c r="AO39" i="1"/>
  <c r="AS90" i="1"/>
  <c r="AN62" i="1"/>
  <c r="AS79" i="1"/>
  <c r="AP65" i="1"/>
  <c r="AP38" i="1"/>
  <c r="AR45" i="1"/>
  <c r="AR21" i="1"/>
  <c r="AR116" i="1"/>
  <c r="AO120" i="1"/>
  <c r="AN108" i="1"/>
  <c r="AO116" i="1"/>
  <c r="AO92" i="1"/>
  <c r="AP94" i="1"/>
  <c r="AR102" i="1"/>
  <c r="AO108" i="1"/>
  <c r="AP23" i="1"/>
  <c r="AP72" i="1"/>
  <c r="AS20" i="1"/>
  <c r="AQ57" i="1"/>
  <c r="AN67" i="1"/>
  <c r="AP53" i="1"/>
  <c r="AQ26" i="1"/>
  <c r="AS106" i="1"/>
  <c r="AS100" i="1"/>
  <c r="AP100" i="1"/>
  <c r="AR106" i="1"/>
  <c r="AR120" i="1"/>
  <c r="AO13" i="1"/>
  <c r="AN69" i="1"/>
  <c r="AQ75" i="1"/>
  <c r="AO112" i="1"/>
  <c r="AS76" i="1"/>
  <c r="AR56" i="1"/>
  <c r="AP124" i="1"/>
  <c r="AO62" i="1"/>
  <c r="AO56" i="1"/>
  <c r="AN37" i="1"/>
  <c r="AS53" i="1"/>
  <c r="AQ56" i="1"/>
  <c r="AQ46" i="1"/>
  <c r="AN34" i="1"/>
  <c r="AR67" i="1"/>
  <c r="AO52" i="1"/>
  <c r="AS40" i="1"/>
  <c r="AS120" i="1"/>
  <c r="AP92" i="1"/>
  <c r="AS112" i="1"/>
  <c r="AS92" i="1"/>
  <c r="AP104" i="1"/>
  <c r="AR114" i="1"/>
  <c r="AR92" i="1"/>
  <c r="AS118" i="1"/>
  <c r="AQ92" i="1"/>
  <c r="AN110" i="1"/>
  <c r="AS114" i="1"/>
  <c r="AQ116" i="1"/>
  <c r="AR52" i="1"/>
  <c r="AQ86" i="1"/>
  <c r="AS86" i="1"/>
  <c r="AO22" i="1"/>
  <c r="AN92" i="1"/>
  <c r="AQ70" i="1"/>
  <c r="AN45" i="1"/>
  <c r="AO84" i="1"/>
  <c r="AS52" i="1"/>
  <c r="AR18" i="1"/>
  <c r="AR23" i="1"/>
  <c r="AO46" i="1"/>
  <c r="AO53" i="1"/>
  <c r="AN16" i="1"/>
  <c r="AN55" i="1"/>
  <c r="AR88" i="1"/>
  <c r="AR41" i="1"/>
  <c r="AS28" i="1"/>
  <c r="AR69" i="1"/>
  <c r="AS69" i="1"/>
  <c r="AQ13" i="1"/>
  <c r="AN14" i="1"/>
  <c r="AS13" i="1"/>
  <c r="AP26" i="1"/>
  <c r="AP66" i="1"/>
  <c r="AP86" i="1"/>
  <c r="AP80" i="1"/>
  <c r="AQ41" i="1"/>
  <c r="AP50" i="1"/>
  <c r="AQ25" i="1"/>
  <c r="AP62" i="1"/>
  <c r="AO78" i="1"/>
  <c r="AP90" i="1"/>
  <c r="AQ51" i="1"/>
  <c r="AN124" i="1"/>
  <c r="AQ120" i="1"/>
  <c r="AN94" i="1"/>
  <c r="AP98" i="1"/>
  <c r="AR108" i="1"/>
  <c r="AQ100" i="1"/>
  <c r="AQ114" i="1"/>
  <c r="AS94" i="1"/>
  <c r="AQ102" i="1"/>
  <c r="AQ96" i="1"/>
  <c r="AN86" i="1"/>
  <c r="AQ33" i="1"/>
  <c r="AN24" i="1"/>
  <c r="AO77" i="1"/>
  <c r="AN50" i="1"/>
  <c r="AP77" i="1"/>
  <c r="AN57" i="1"/>
  <c r="AN61" i="1"/>
  <c r="AR78" i="1"/>
  <c r="AQ88" i="1"/>
  <c r="AP36" i="1"/>
  <c r="AO25" i="1"/>
  <c r="AR73" i="1"/>
  <c r="AN27" i="1"/>
  <c r="AN106" i="1"/>
  <c r="AO124" i="1"/>
  <c r="AP112" i="1"/>
  <c r="AN112" i="1"/>
  <c r="AP120" i="1"/>
  <c r="AQ108" i="1"/>
  <c r="AN118" i="1"/>
  <c r="AQ110" i="1"/>
  <c r="AS98" i="1"/>
  <c r="AQ112" i="1"/>
  <c r="AS102" i="1"/>
  <c r="AP110" i="1"/>
  <c r="AR110" i="1"/>
  <c r="AO96" i="1"/>
  <c r="AQ118" i="1"/>
  <c r="AP108" i="1"/>
  <c r="AS116" i="1"/>
  <c r="AN84" i="1"/>
  <c r="AS14" i="1"/>
  <c r="AQ37" i="1"/>
  <c r="AP29" i="1"/>
  <c r="AS50" i="1"/>
  <c r="AQ80" i="1"/>
  <c r="AR31" i="1"/>
  <c r="AP22" i="1"/>
  <c r="AQ67" i="1"/>
  <c r="AN77" i="1"/>
  <c r="AS67" i="1"/>
  <c r="AN25" i="1"/>
  <c r="AR38" i="1"/>
  <c r="AO72" i="1"/>
  <c r="AN64" i="1"/>
  <c r="AP78" i="1"/>
  <c r="AR90" i="1"/>
  <c r="AN54" i="1"/>
  <c r="AP37" i="1"/>
  <c r="AN41" i="1"/>
  <c r="AO18" i="1"/>
  <c r="AR13" i="1"/>
  <c r="AQ122" i="1"/>
  <c r="AQ104" i="1"/>
  <c r="AQ106" i="1"/>
  <c r="AO94" i="1"/>
  <c r="AN100" i="1"/>
  <c r="AO106" i="1"/>
  <c r="AR124" i="1"/>
  <c r="AP75" i="1"/>
  <c r="AR36" i="1"/>
  <c r="AQ40" i="1"/>
  <c r="AN78" i="1"/>
  <c r="AN70" i="1"/>
  <c r="AQ39" i="1"/>
  <c r="AO28" i="1"/>
  <c r="AP28" i="1"/>
  <c r="AS43" i="1"/>
  <c r="AS51" i="1"/>
  <c r="AS63" i="1"/>
  <c r="AR20" i="1"/>
  <c r="AR26" i="1"/>
  <c r="AO49" i="1"/>
  <c r="AN12" i="1"/>
  <c r="AS77" i="1"/>
  <c r="AP34" i="1"/>
  <c r="AS70" i="1"/>
  <c r="AQ90" i="1"/>
  <c r="AQ32" i="1"/>
  <c r="AR70" i="1"/>
  <c r="AR24" i="1"/>
  <c r="AQ54" i="1"/>
  <c r="AR53" i="1"/>
  <c r="AR14" i="1"/>
  <c r="AO36" i="1"/>
  <c r="AS65" i="1"/>
  <c r="AQ34" i="1"/>
  <c r="AR16" i="1"/>
  <c r="AR40" i="1"/>
  <c r="AO68" i="1"/>
  <c r="AN39" i="1"/>
  <c r="AO54" i="1"/>
  <c r="AS64" i="1"/>
  <c r="AR35" i="1"/>
  <c r="AO40" i="1"/>
  <c r="AP79" i="1"/>
  <c r="AP61" i="1"/>
  <c r="AP52" i="1"/>
  <c r="AQ59" i="1"/>
  <c r="AP59" i="1"/>
  <c r="AO37" i="1"/>
  <c r="AR17" i="1"/>
  <c r="AQ29" i="1"/>
  <c r="AQ43" i="1"/>
  <c r="AR29" i="1"/>
  <c r="AS23" i="1"/>
  <c r="AP57" i="1"/>
  <c r="AO29" i="1"/>
  <c r="AN22" i="1"/>
  <c r="AS26" i="1"/>
  <c r="AS61" i="1"/>
  <c r="AN28" i="1"/>
  <c r="AR57" i="1"/>
  <c r="AQ28" i="1"/>
  <c r="AQ23" i="1"/>
  <c r="AP16" i="1"/>
  <c r="AP24" i="1"/>
  <c r="AN36" i="1"/>
  <c r="AR19" i="1"/>
  <c r="AQ74" i="1"/>
  <c r="AP84" i="1"/>
  <c r="AP54" i="1"/>
  <c r="AP20" i="1"/>
  <c r="AN26" i="1"/>
  <c r="AN74" i="1"/>
  <c r="AQ66" i="1"/>
  <c r="AR86" i="1"/>
  <c r="AQ22" i="1"/>
  <c r="AS35" i="1"/>
  <c r="AR63" i="1"/>
  <c r="AQ17" i="1"/>
  <c r="AO50" i="1"/>
  <c r="AS62" i="1"/>
  <c r="AS34" i="1"/>
  <c r="AS46" i="1"/>
  <c r="AP18" i="1"/>
  <c r="AR27" i="1"/>
  <c r="AN46" i="1"/>
  <c r="AO32" i="1"/>
  <c r="AO73" i="1"/>
  <c r="AS41" i="1"/>
  <c r="AN120" i="1"/>
  <c r="AS72" i="1"/>
  <c r="AO19" i="1"/>
  <c r="AS21" i="1"/>
  <c r="AR39" i="1"/>
  <c r="AS59" i="1"/>
  <c r="AO20" i="1"/>
  <c r="AN68" i="1"/>
  <c r="AS66" i="1"/>
  <c r="AQ18" i="1"/>
  <c r="AQ62" i="1"/>
  <c r="AR84" i="1"/>
  <c r="AR76" i="1"/>
  <c r="AR46" i="1"/>
  <c r="AQ68" i="1"/>
  <c r="AP40" i="1"/>
  <c r="AP45" i="1"/>
  <c r="AO43" i="1"/>
  <c r="AS29" i="1"/>
  <c r="AR75" i="1"/>
  <c r="AO12" i="1"/>
  <c r="AQ65" i="1"/>
  <c r="AS32" i="1"/>
  <c r="AO45" i="1"/>
  <c r="AQ24" i="1"/>
  <c r="AO35" i="1"/>
  <c r="AN18" i="1"/>
  <c r="AR59" i="1"/>
  <c r="AP32" i="1"/>
  <c r="AO57" i="1"/>
  <c r="AR51" i="1"/>
  <c r="AO80" i="1"/>
  <c r="AQ58" i="1"/>
  <c r="AS37" i="1"/>
  <c r="AO67" i="1"/>
  <c r="AP55" i="1"/>
  <c r="AR64" i="1"/>
  <c r="AS19" i="1"/>
  <c r="AQ73" i="1"/>
  <c r="AS58" i="1"/>
  <c r="AS49" i="1"/>
  <c r="AP39" i="1"/>
  <c r="AS88" i="1"/>
  <c r="AP67" i="1"/>
  <c r="AQ20" i="1"/>
  <c r="AN75" i="1"/>
  <c r="AP69" i="1"/>
  <c r="AN90" i="1"/>
  <c r="AR65" i="1"/>
  <c r="AR25" i="1"/>
  <c r="AN29" i="1"/>
  <c r="AQ19" i="1"/>
  <c r="AS25" i="1"/>
  <c r="AS57" i="1"/>
  <c r="AN51" i="1"/>
  <c r="AQ55" i="1"/>
  <c r="AN33" i="1"/>
  <c r="AQ38" i="1"/>
  <c r="AS18" i="1"/>
  <c r="AP76" i="1"/>
  <c r="AS84" i="1"/>
  <c r="AS45" i="1"/>
  <c r="AO69" i="1"/>
  <c r="AR32" i="1"/>
  <c r="AP13" i="1"/>
  <c r="AR68" i="1"/>
  <c r="AQ64" i="1"/>
  <c r="AO14" i="1"/>
  <c r="AR62" i="1"/>
  <c r="AN58" i="1"/>
  <c r="AQ63" i="1"/>
  <c r="AP43" i="1"/>
  <c r="AS38" i="1"/>
  <c r="AN73" i="1"/>
  <c r="AN19" i="1"/>
  <c r="AQ69" i="1"/>
  <c r="AN59" i="1"/>
  <c r="AO65" i="1"/>
  <c r="AO88" i="1"/>
  <c r="AQ50" i="1"/>
  <c r="AP64" i="1"/>
  <c r="AP70" i="1"/>
  <c r="AS31" i="1"/>
  <c r="AN23" i="1"/>
  <c r="AO51" i="1"/>
  <c r="AO59" i="1"/>
  <c r="AO41" i="1"/>
  <c r="AS78" i="1"/>
  <c r="AR66" i="1"/>
  <c r="AO17" i="1"/>
  <c r="AQ16" i="1"/>
  <c r="AP49" i="1"/>
  <c r="AN56" i="1"/>
  <c r="AN79" i="1"/>
  <c r="AN43" i="1"/>
  <c r="AQ27" i="1"/>
  <c r="AQ14" i="1"/>
  <c r="AP27" i="1"/>
  <c r="AO21" i="1"/>
  <c r="AS27" i="1"/>
  <c r="AO34" i="1"/>
  <c r="AN53" i="1"/>
  <c r="AN88" i="1"/>
  <c r="AS17" i="1"/>
  <c r="AP19" i="1"/>
  <c r="AO64" i="1"/>
  <c r="AR74" i="1"/>
  <c r="AN76" i="1"/>
  <c r="AN38" i="1"/>
  <c r="AP14" i="1"/>
  <c r="AO70" i="1"/>
  <c r="AR22" i="1"/>
  <c r="AO38" i="1"/>
  <c r="AP51" i="1"/>
  <c r="AR80" i="1"/>
  <c r="AR72" i="1"/>
  <c r="AN80" i="1"/>
  <c r="AS80" i="1"/>
  <c r="AP41" i="1"/>
  <c r="AO33" i="1"/>
  <c r="AS55" i="1"/>
  <c r="AO76" i="1"/>
  <c r="AS39" i="1"/>
  <c r="AP46" i="1"/>
  <c r="AS36" i="1"/>
  <c r="AS24" i="1"/>
  <c r="AQ72" i="1"/>
  <c r="AN40" i="1"/>
  <c r="AN66" i="1"/>
  <c r="AP56" i="1"/>
  <c r="AP73" i="1"/>
  <c r="AP58" i="1"/>
  <c r="AN65" i="1"/>
  <c r="AS56" i="1"/>
  <c r="AQ45" i="1"/>
  <c r="AR49" i="1"/>
  <c r="AQ53" i="1"/>
  <c r="AP31" i="1"/>
  <c r="AQ52" i="1"/>
  <c r="AS54" i="1"/>
  <c r="AP25" i="1"/>
  <c r="AN17" i="1"/>
  <c r="AO24" i="1"/>
  <c r="AP63" i="1"/>
  <c r="AQ49" i="1"/>
  <c r="AS74" i="1"/>
  <c r="AR50" i="1"/>
  <c r="AN31" i="1"/>
  <c r="AN13" i="1"/>
  <c r="AO23" i="1"/>
  <c r="AO55" i="1"/>
  <c r="AR54" i="1"/>
  <c r="AN35" i="1"/>
  <c r="AO58" i="1"/>
  <c r="AQ61" i="1"/>
  <c r="AO61" i="1"/>
  <c r="AQ31" i="1"/>
  <c r="AN63" i="1"/>
  <c r="AR28" i="1"/>
  <c r="AR37" i="1"/>
  <c r="AQ84" i="1"/>
  <c r="AQ36" i="1"/>
  <c r="AN49" i="1"/>
  <c r="AQ76" i="1"/>
  <c r="AO16" i="1"/>
  <c r="AP68" i="1"/>
  <c r="AO63" i="1"/>
  <c r="AS22" i="1"/>
  <c r="AN21" i="1"/>
  <c r="AO74" i="1"/>
  <c r="AQ79" i="1"/>
  <c r="AN72" i="1"/>
  <c r="AR61" i="1"/>
  <c r="AS33" i="1"/>
  <c r="AN32" i="1"/>
  <c r="AO26" i="1"/>
  <c r="AS75" i="1"/>
  <c r="AO75" i="1"/>
  <c r="K92" i="1"/>
  <c r="P37" i="1"/>
  <c r="S25" i="1"/>
  <c r="AM32" i="1"/>
  <c r="AM25" i="1"/>
  <c r="S69" i="1"/>
  <c r="AM63" i="1"/>
  <c r="AM59" i="1"/>
  <c r="K27" i="1"/>
  <c r="P46" i="1"/>
  <c r="AM13" i="1"/>
  <c r="K21" i="1"/>
  <c r="K90" i="1"/>
  <c r="S90" i="1"/>
  <c r="AM72" i="1"/>
  <c r="AM53" i="1"/>
  <c r="AM33" i="1"/>
  <c r="AM51" i="1"/>
  <c r="K84" i="1"/>
  <c r="AM17" i="1"/>
  <c r="AM23" i="1"/>
  <c r="P16" i="1"/>
  <c r="AM20" i="1"/>
  <c r="AM70" i="1"/>
  <c r="AM27" i="1"/>
  <c r="S80" i="1"/>
  <c r="S84" i="1"/>
  <c r="K55" i="1"/>
  <c r="AM56" i="1"/>
  <c r="K67" i="1"/>
  <c r="S65" i="1"/>
  <c r="S46" i="1"/>
  <c r="S36" i="1"/>
  <c r="P28" i="1"/>
  <c r="S43" i="1"/>
  <c r="P32" i="1"/>
  <c r="S16" i="1"/>
  <c r="AM41" i="1"/>
  <c r="AM54" i="1"/>
  <c r="AM55" i="1"/>
  <c r="AM69" i="1"/>
  <c r="S31" i="1"/>
  <c r="S39" i="1"/>
  <c r="P92" i="1"/>
  <c r="K77" i="1"/>
  <c r="K63" i="1"/>
  <c r="P79" i="1"/>
  <c r="S32" i="1"/>
  <c r="AM73" i="1"/>
  <c r="AM40" i="1"/>
  <c r="AM76" i="1"/>
  <c r="S75" i="1"/>
  <c r="AM92" i="1"/>
  <c r="AM24" i="1"/>
  <c r="AM45" i="1"/>
  <c r="AM50" i="1"/>
  <c r="K79" i="1"/>
  <c r="S38" i="1"/>
  <c r="P20" i="1"/>
  <c r="P54" i="1"/>
  <c r="P18" i="1"/>
  <c r="S20" i="1"/>
  <c r="S78" i="1"/>
  <c r="P73" i="1"/>
  <c r="P34" i="1"/>
  <c r="AM77" i="1"/>
  <c r="AM52" i="1"/>
  <c r="AS12" i="1"/>
  <c r="AM46" i="1"/>
  <c r="AM34" i="1"/>
  <c r="AM49" i="1"/>
  <c r="AM66" i="1"/>
  <c r="S49" i="1"/>
  <c r="S89" i="1"/>
  <c r="S77" i="1"/>
  <c r="S29" i="1"/>
  <c r="P24" i="1"/>
  <c r="P13" i="1"/>
  <c r="K49" i="1"/>
  <c r="K54" i="1"/>
  <c r="S18" i="1"/>
  <c r="K88" i="1"/>
  <c r="S86" i="1"/>
  <c r="AM64" i="1"/>
  <c r="AR12" i="1"/>
  <c r="S92" i="1"/>
  <c r="K20" i="1"/>
  <c r="K24" i="1"/>
  <c r="S73" i="1"/>
  <c r="AM18" i="1"/>
  <c r="AM65" i="1"/>
  <c r="S45" i="1"/>
  <c r="AM36" i="1"/>
  <c r="S68" i="1"/>
  <c r="AM74" i="1"/>
  <c r="AM67" i="1"/>
  <c r="AM14" i="1"/>
  <c r="S74" i="1"/>
  <c r="AM86" i="1"/>
  <c r="AM61" i="1"/>
  <c r="AM57" i="1"/>
  <c r="K37" i="1"/>
  <c r="P74" i="1"/>
  <c r="S57" i="1"/>
  <c r="P66" i="1"/>
  <c r="P40" i="1"/>
  <c r="P76" i="1"/>
  <c r="S67" i="1"/>
  <c r="AM28" i="1"/>
  <c r="AM19" i="1"/>
  <c r="P55" i="1"/>
  <c r="S76" i="1"/>
  <c r="S41" i="1"/>
  <c r="AM21" i="1"/>
  <c r="S33" i="1"/>
  <c r="AM80" i="1"/>
  <c r="S22" i="1"/>
  <c r="AP12" i="1"/>
  <c r="AM75" i="1"/>
  <c r="S85" i="1"/>
  <c r="S87" i="1"/>
  <c r="AM58" i="1"/>
  <c r="K76" i="1"/>
  <c r="K59" i="1"/>
  <c r="K64" i="1"/>
  <c r="K31" i="1"/>
  <c r="K78" i="1"/>
  <c r="K43" i="1"/>
  <c r="P19" i="1"/>
  <c r="P43" i="1"/>
  <c r="P69" i="1"/>
  <c r="S51" i="1"/>
  <c r="P35" i="1"/>
  <c r="AM31" i="1"/>
  <c r="AM37" i="1"/>
  <c r="AM62" i="1"/>
  <c r="AM26" i="1"/>
  <c r="AM12" i="1"/>
  <c r="AM78" i="1"/>
  <c r="K50" i="1"/>
  <c r="K72" i="1"/>
  <c r="S27" i="1"/>
  <c r="P61" i="1"/>
  <c r="S79" i="1"/>
  <c r="P38" i="1"/>
  <c r="S55" i="1"/>
  <c r="P50" i="1"/>
  <c r="P33" i="1"/>
  <c r="K86" i="1"/>
  <c r="AM68" i="1"/>
  <c r="K33" i="1"/>
  <c r="P63" i="1"/>
  <c r="K58" i="1"/>
  <c r="K74" i="1"/>
  <c r="K34" i="1"/>
  <c r="S66" i="1"/>
  <c r="S19" i="1"/>
  <c r="S35" i="1"/>
  <c r="S23" i="1"/>
  <c r="P57" i="1"/>
  <c r="P45" i="1"/>
  <c r="S58" i="1"/>
  <c r="S12" i="1"/>
  <c r="S91" i="1"/>
  <c r="AM16" i="1"/>
  <c r="K16" i="1"/>
  <c r="K62" i="1"/>
  <c r="K46" i="1"/>
  <c r="K17" i="1"/>
  <c r="K19" i="1"/>
  <c r="S61" i="1"/>
  <c r="P62" i="1"/>
  <c r="S52" i="1"/>
  <c r="P80" i="1"/>
  <c r="S53" i="1"/>
  <c r="K73" i="1"/>
  <c r="K65" i="1"/>
  <c r="P52" i="1"/>
  <c r="K56" i="1"/>
  <c r="K75" i="1"/>
  <c r="K29" i="1"/>
  <c r="K25" i="1"/>
  <c r="K53" i="1"/>
  <c r="K68" i="1"/>
  <c r="K41" i="1"/>
  <c r="K36" i="1"/>
  <c r="P27" i="1"/>
  <c r="S14" i="1"/>
  <c r="P75" i="1"/>
  <c r="P22" i="1"/>
  <c r="P72" i="1"/>
  <c r="P21" i="1"/>
  <c r="P77" i="1"/>
  <c r="P51" i="1"/>
  <c r="P67" i="1"/>
  <c r="S54" i="1"/>
  <c r="P25" i="1"/>
  <c r="S37" i="1"/>
  <c r="S26" i="1"/>
  <c r="AM39" i="1"/>
  <c r="K28" i="1"/>
  <c r="K66" i="1"/>
  <c r="K38" i="1"/>
  <c r="K32" i="1"/>
  <c r="K23" i="1"/>
  <c r="K22" i="1"/>
  <c r="K35" i="1"/>
  <c r="S24" i="1"/>
  <c r="P23" i="1"/>
  <c r="P86" i="1"/>
  <c r="S62" i="1"/>
  <c r="P29" i="1"/>
  <c r="S17" i="1"/>
  <c r="P59" i="1"/>
  <c r="S63" i="1"/>
  <c r="S21" i="1"/>
  <c r="AM43" i="1"/>
  <c r="AM38" i="1"/>
  <c r="S28" i="1"/>
  <c r="K14" i="1"/>
  <c r="K39" i="1"/>
  <c r="K69" i="1"/>
  <c r="P41" i="1"/>
  <c r="K51" i="1"/>
  <c r="K26" i="1"/>
  <c r="K52" i="1"/>
  <c r="K18" i="1"/>
  <c r="K12" i="1"/>
  <c r="P70" i="1"/>
  <c r="P39" i="1"/>
  <c r="P14" i="1"/>
  <c r="P90" i="1"/>
  <c r="S59" i="1"/>
  <c r="P88" i="1"/>
  <c r="P31" i="1"/>
  <c r="S50" i="1"/>
  <c r="P12" i="1"/>
  <c r="P68" i="1"/>
  <c r="S13" i="1"/>
  <c r="S40" i="1"/>
  <c r="P49" i="1"/>
  <c r="S88" i="1"/>
  <c r="S72" i="1"/>
  <c r="AM22" i="1"/>
  <c r="AM84" i="1"/>
  <c r="AM79" i="1"/>
  <c r="AM35" i="1"/>
  <c r="AM88" i="1"/>
  <c r="AM90" i="1"/>
  <c r="AQ12" i="1"/>
  <c r="K40" i="1"/>
  <c r="K13" i="1"/>
  <c r="K70" i="1"/>
  <c r="K57" i="1"/>
  <c r="K80" i="1"/>
  <c r="K45" i="1"/>
  <c r="K61" i="1"/>
  <c r="P56" i="1"/>
  <c r="P36" i="1"/>
  <c r="P65" i="1"/>
  <c r="P64" i="1"/>
  <c r="P78" i="1"/>
  <c r="S56" i="1"/>
  <c r="P84" i="1"/>
  <c r="S70" i="1"/>
  <c r="P53" i="1"/>
  <c r="S34" i="1"/>
  <c r="S64" i="1"/>
  <c r="P26" i="1"/>
  <c r="P58" i="1"/>
  <c r="P17" i="1"/>
  <c r="S122" i="1"/>
  <c r="P119" i="1"/>
  <c r="P114" i="1"/>
  <c r="P110" i="1"/>
  <c r="S106" i="1"/>
  <c r="P102" i="1"/>
  <c r="P98" i="1"/>
  <c r="P94" i="1"/>
  <c r="P124" i="1"/>
  <c r="S120" i="1"/>
  <c r="S117" i="1"/>
  <c r="P112" i="1"/>
  <c r="P108" i="1"/>
  <c r="P104" i="1"/>
  <c r="P100" i="1"/>
  <c r="P96" i="1"/>
  <c r="P120" i="1"/>
  <c r="S123" i="1"/>
  <c r="S110" i="1"/>
  <c r="S103" i="1"/>
  <c r="S95" i="1"/>
  <c r="P125" i="1"/>
  <c r="S124" i="1"/>
  <c r="S121" i="1"/>
  <c r="S108" i="1"/>
  <c r="S105" i="1"/>
  <c r="S104" i="1"/>
  <c r="P122" i="1"/>
  <c r="S115" i="1"/>
  <c r="P106" i="1"/>
  <c r="S109" i="1"/>
  <c r="S97" i="1"/>
  <c r="S118" i="1"/>
  <c r="S99" i="1"/>
  <c r="S119" i="1"/>
  <c r="P118" i="1"/>
  <c r="S114" i="1"/>
  <c r="S98" i="1"/>
  <c r="S116" i="1"/>
  <c r="S113" i="1"/>
  <c r="S101" i="1"/>
  <c r="S93" i="1"/>
  <c r="S111" i="1"/>
  <c r="S107" i="1"/>
  <c r="S102" i="1"/>
  <c r="S94" i="1"/>
  <c r="P116" i="1"/>
  <c r="S112" i="1"/>
  <c r="S100" i="1"/>
  <c r="S96" i="1"/>
  <c r="AM120" i="1"/>
  <c r="K120" i="1"/>
  <c r="AM108" i="1"/>
  <c r="K108" i="1"/>
  <c r="AM98" i="1"/>
  <c r="K98" i="1"/>
  <c r="K122" i="1"/>
  <c r="AM122" i="1"/>
  <c r="K116" i="1"/>
  <c r="AM116" i="1"/>
  <c r="K114" i="1"/>
  <c r="AM114" i="1"/>
  <c r="AM102" i="1"/>
  <c r="K102" i="1"/>
  <c r="AM112" i="1"/>
  <c r="K112" i="1"/>
  <c r="AM96" i="1"/>
  <c r="K96" i="1"/>
  <c r="AM94" i="1"/>
  <c r="K94" i="1"/>
  <c r="AM110" i="1"/>
  <c r="K110" i="1"/>
  <c r="K100" i="1"/>
  <c r="AM100" i="1"/>
  <c r="AM106" i="1"/>
  <c r="K106" i="1"/>
  <c r="AM104" i="1"/>
  <c r="K104" i="1"/>
  <c r="AM124" i="1"/>
  <c r="K124" i="1"/>
  <c r="AM118" i="1"/>
  <c r="K118" i="1"/>
</calcChain>
</file>

<file path=xl/sharedStrings.xml><?xml version="1.0" encoding="utf-8"?>
<sst xmlns="http://schemas.openxmlformats.org/spreadsheetml/2006/main" count="2599" uniqueCount="530">
  <si>
    <t>UNDERLYING INDEX</t>
  </si>
  <si>
    <t>FUTURES</t>
  </si>
  <si>
    <t>OPTIONS</t>
  </si>
  <si>
    <t>Index Perf. p.a.</t>
  </si>
  <si>
    <t>Index Ultimo</t>
  </si>
  <si>
    <t>Index name</t>
  </si>
  <si>
    <t>Regional / Country / Sector / Factor</t>
  </si>
  <si>
    <t>Market*</t>
  </si>
  <si>
    <t>Currency</t>
  </si>
  <si>
    <t>Index Type**</t>
  </si>
  <si>
    <t>Index Code (Close)</t>
  </si>
  <si>
    <t>Previous day Close</t>
  </si>
  <si>
    <t>Last Published Price</t>
  </si>
  <si>
    <t>Change today</t>
  </si>
  <si>
    <t>Contract Name</t>
  </si>
  <si>
    <t>Aggregate Open Interest (in lots)</t>
  </si>
  <si>
    <t>Value of Open Interest</t>
  </si>
  <si>
    <t>Exchange</t>
  </si>
  <si>
    <t>Clearing</t>
  </si>
  <si>
    <t>Multiplier</t>
  </si>
  <si>
    <t>Minimum Block Size</t>
  </si>
  <si>
    <t>Position Limit</t>
  </si>
  <si>
    <t>Expiry Cycle</t>
  </si>
  <si>
    <t>Futures (Last Price or Last Close)</t>
  </si>
  <si>
    <t>Futures Best Bid</t>
  </si>
  <si>
    <t>Futures Best Ask</t>
  </si>
  <si>
    <t>Tick Size Futures</t>
  </si>
  <si>
    <t>Tick Value Futures</t>
  </si>
  <si>
    <t>Time Trading Ceases on Last Trading Day</t>
  </si>
  <si>
    <t>Options</t>
  </si>
  <si>
    <t>Tick Size Options</t>
  </si>
  <si>
    <t>Tick Value Options</t>
  </si>
  <si>
    <t>MSCI AC Asia ex Japan Index</t>
  </si>
  <si>
    <t>Regional</t>
  </si>
  <si>
    <t>DM &amp; EM</t>
  </si>
  <si>
    <t>NTR</t>
  </si>
  <si>
    <t>NDUECAXJ Index</t>
  </si>
  <si>
    <t>SCAA Index</t>
  </si>
  <si>
    <t>ICE Clear Europe</t>
  </si>
  <si>
    <t>MCR</t>
  </si>
  <si>
    <t>n/a</t>
  </si>
  <si>
    <t>3*</t>
  </si>
  <si>
    <t xml:space="preserve"> 4:00pm London time on 3rd Friday of the contract month</t>
  </si>
  <si>
    <t>N/A</t>
  </si>
  <si>
    <t>MSCI AC Asia Pacific ex Japan index</t>
  </si>
  <si>
    <t>NDUECAPF Index</t>
  </si>
  <si>
    <t>AMCA Index</t>
  </si>
  <si>
    <t>MAK</t>
  </si>
  <si>
    <t>MSCI AC Far East ex Japan Index</t>
  </si>
  <si>
    <t>NDEUCFEX Index</t>
  </si>
  <si>
    <t>MFEA Index</t>
  </si>
  <si>
    <t>MCA</t>
  </si>
  <si>
    <t>EM</t>
  </si>
  <si>
    <t>NDUEBRAF Index</t>
  </si>
  <si>
    <t>MCBA Index</t>
  </si>
  <si>
    <t>MCG</t>
  </si>
  <si>
    <t>NDUEBRIC Index</t>
  </si>
  <si>
    <t>MBRA Index</t>
  </si>
  <si>
    <t>MCC</t>
  </si>
  <si>
    <t>DM</t>
  </si>
  <si>
    <t>NDDUCA Index</t>
  </si>
  <si>
    <t>DMCA Index</t>
  </si>
  <si>
    <t>MDA</t>
  </si>
  <si>
    <t>MSCI EAFE Index</t>
  </si>
  <si>
    <t>NDDUEAFE Index</t>
  </si>
  <si>
    <t>MSEA Index</t>
  </si>
  <si>
    <t>MCI</t>
  </si>
  <si>
    <t>MSCI Emerging Markets (EM) Asia Index</t>
  </si>
  <si>
    <t>NDUEEGFA Index</t>
  </si>
  <si>
    <t>MEAA Index</t>
  </si>
  <si>
    <t>MCB</t>
  </si>
  <si>
    <t>NDDUEMEA Index</t>
  </si>
  <si>
    <t>MEEA Index</t>
  </si>
  <si>
    <t>MCZ</t>
  </si>
  <si>
    <t>NDUEEGFL Index</t>
  </si>
  <si>
    <t>MLTA Index</t>
  </si>
  <si>
    <t>MCF</t>
  </si>
  <si>
    <t>MSCI Emerging Markets Index</t>
  </si>
  <si>
    <t>NDUEEGF Index</t>
  </si>
  <si>
    <t>MMEA Index</t>
  </si>
  <si>
    <t>MCQ</t>
  </si>
  <si>
    <t>MSCI Europe Index</t>
  </si>
  <si>
    <t>NDDUE15 Index</t>
  </si>
  <si>
    <t>MERA Index</t>
  </si>
  <si>
    <t>MCJ</t>
  </si>
  <si>
    <t>NDDUE15X Index</t>
  </si>
  <si>
    <t>KMCA Index</t>
  </si>
  <si>
    <t>MKE</t>
  </si>
  <si>
    <t>NDDUHK Index</t>
  </si>
  <si>
    <t>MHOA Index</t>
  </si>
  <si>
    <t>MCM</t>
  </si>
  <si>
    <t>NDEUSIA Index</t>
  </si>
  <si>
    <t>IICA Index</t>
  </si>
  <si>
    <t>MII</t>
  </si>
  <si>
    <t>NDDUJN Index</t>
  </si>
  <si>
    <t>SJIA Index</t>
  </si>
  <si>
    <t>MCO</t>
  </si>
  <si>
    <t>MSCI Kokusai Index</t>
  </si>
  <si>
    <t>NDDUKOK Index</t>
  </si>
  <si>
    <t>MJOA Index</t>
  </si>
  <si>
    <t>MCK</t>
  </si>
  <si>
    <t>MSCI Kokusai Index (JPY)</t>
  </si>
  <si>
    <t>MAKO Index</t>
  </si>
  <si>
    <t>MKIA Index</t>
  </si>
  <si>
    <t>MKI</t>
  </si>
  <si>
    <t>MSCI Kokusai Gross (USD)</t>
  </si>
  <si>
    <t>GROSS</t>
  </si>
  <si>
    <t>GDDUKOK Index</t>
  </si>
  <si>
    <t>KUSA Index</t>
  </si>
  <si>
    <t>MKO</t>
  </si>
  <si>
    <t>NDEUMXF Index</t>
  </si>
  <si>
    <t>MXOA Index</t>
  </si>
  <si>
    <t>MCH</t>
  </si>
  <si>
    <t>NDDUPXJ Index</t>
  </si>
  <si>
    <t>PMCA Index</t>
  </si>
  <si>
    <t>MPJ</t>
  </si>
  <si>
    <t>NDEUSSA Index</t>
  </si>
  <si>
    <t>SMAA Index</t>
  </si>
  <si>
    <t>MSA</t>
  </si>
  <si>
    <t>NDDUUS Index</t>
  </si>
  <si>
    <t>CMCA Index</t>
  </si>
  <si>
    <t>MCV</t>
  </si>
  <si>
    <t>MSCI World Index</t>
  </si>
  <si>
    <t>NDDUWI Index</t>
  </si>
  <si>
    <t>MWOA Index</t>
  </si>
  <si>
    <t>MCN</t>
  </si>
  <si>
    <t>1*</t>
  </si>
  <si>
    <t>MSDEWXEN Index</t>
  </si>
  <si>
    <t>MQCA index</t>
  </si>
  <si>
    <t>MWL</t>
  </si>
  <si>
    <t>MSDECAN Index</t>
  </si>
  <si>
    <t>MDBA Index</t>
  </si>
  <si>
    <t>MDB</t>
  </si>
  <si>
    <t>MSDEEEMN Index</t>
  </si>
  <si>
    <t>WETA Index</t>
  </si>
  <si>
    <t>MSM</t>
  </si>
  <si>
    <t>MCZA Index</t>
  </si>
  <si>
    <t>SAEA Index</t>
  </si>
  <si>
    <t>MSE</t>
  </si>
  <si>
    <t>MSDEE15N Index</t>
  </si>
  <si>
    <t>MPIA Index</t>
  </si>
  <si>
    <t>MPE</t>
  </si>
  <si>
    <t xml:space="preserve"> 4:30pm London time on 3rd Friday of the contract month</t>
  </si>
  <si>
    <t>MPY</t>
  </si>
  <si>
    <t>M7EU &lt;Index&gt; OMON</t>
  </si>
  <si>
    <t>MSDEFRN  Index</t>
  </si>
  <si>
    <t>MFCA Index</t>
  </si>
  <si>
    <t>MFR</t>
  </si>
  <si>
    <t>MSDEUKN  Index</t>
  </si>
  <si>
    <t>MOCA Index</t>
  </si>
  <si>
    <t>MUN</t>
  </si>
  <si>
    <t>MSDEUSN Index</t>
  </si>
  <si>
    <t>MUCA Index</t>
  </si>
  <si>
    <t>MCU</t>
  </si>
  <si>
    <t>MSDEWIN Index</t>
  </si>
  <si>
    <t>MLWA Index</t>
  </si>
  <si>
    <t>MLW</t>
  </si>
  <si>
    <t>MSCI World/Consumer Discretionary</t>
  </si>
  <si>
    <t>Sector</t>
  </si>
  <si>
    <t>NDWUCDIS Index</t>
  </si>
  <si>
    <t>MWCA Index</t>
  </si>
  <si>
    <t>MWG</t>
  </si>
  <si>
    <t>MSCI World/Consumer Staples</t>
  </si>
  <si>
    <t>NDWUCSTA Index</t>
  </si>
  <si>
    <t>MWBA Index</t>
  </si>
  <si>
    <t>MWB</t>
  </si>
  <si>
    <t>MSCI World/Energy</t>
  </si>
  <si>
    <t>NDWUENR Index</t>
  </si>
  <si>
    <t>MEWA Index</t>
  </si>
  <si>
    <t>MWE</t>
  </si>
  <si>
    <t>MSCI World/Financials</t>
  </si>
  <si>
    <t>NDWUFNCL Index</t>
  </si>
  <si>
    <t>MWSA Index</t>
  </si>
  <si>
    <t>MWN</t>
  </si>
  <si>
    <t>MSCI World/Health Care</t>
  </si>
  <si>
    <t>NDWUHC Index</t>
  </si>
  <si>
    <t>MWRA Index</t>
  </si>
  <si>
    <t>MWO</t>
  </si>
  <si>
    <t>MSCI World/Industrials</t>
  </si>
  <si>
    <t>NDWUIND Index</t>
  </si>
  <si>
    <t>MWYA Index</t>
  </si>
  <si>
    <t>MWI</t>
  </si>
  <si>
    <t>MSCI World/IT</t>
  </si>
  <si>
    <t>NDWUIT Index</t>
  </si>
  <si>
    <t>MWPA Index</t>
  </si>
  <si>
    <t>MWV</t>
  </si>
  <si>
    <t>MSCI World/Materials</t>
  </si>
  <si>
    <t>NDWUMAT Index</t>
  </si>
  <si>
    <t>MMWA Index</t>
  </si>
  <si>
    <t>MWM</t>
  </si>
  <si>
    <t>MSCI World/Telecommunication Services</t>
  </si>
  <si>
    <t>NDWUTEL Index</t>
  </si>
  <si>
    <t>MWTA Index</t>
  </si>
  <si>
    <t>MWT</t>
  </si>
  <si>
    <t>MSCI World/Utilities</t>
  </si>
  <si>
    <t>NDWUUTI Index</t>
  </si>
  <si>
    <t>MWWA Index</t>
  </si>
  <si>
    <t>MSCI Europe/Consumer Discretionary</t>
  </si>
  <si>
    <t>M7EU0CDN Index</t>
  </si>
  <si>
    <t>MQOA Index</t>
  </si>
  <si>
    <t>ME0</t>
  </si>
  <si>
    <t>MSCI Europe/Consumer Staples</t>
  </si>
  <si>
    <t>M7EU0CSN Index</t>
  </si>
  <si>
    <t>MQRA Index</t>
  </si>
  <si>
    <t>ME1</t>
  </si>
  <si>
    <t>MSCI Europe/Energy</t>
  </si>
  <si>
    <t>M7EU0ENN Index</t>
  </si>
  <si>
    <t>MQPA Index</t>
  </si>
  <si>
    <t>ME2</t>
  </si>
  <si>
    <t>MSCI Europe/Financials</t>
  </si>
  <si>
    <t>M7EU0FNN Index</t>
  </si>
  <si>
    <t>MQLA Index</t>
  </si>
  <si>
    <t>ME3</t>
  </si>
  <si>
    <t>MSCI Europe/Health Care</t>
  </si>
  <si>
    <t>M7EU0HCN Index</t>
  </si>
  <si>
    <t>MQBA Index</t>
  </si>
  <si>
    <t>ME4</t>
  </si>
  <si>
    <t>MSCI Europe/Industrials</t>
  </si>
  <si>
    <t>M7EU0INN Index</t>
  </si>
  <si>
    <t>MQWA Index</t>
  </si>
  <si>
    <t>ME5</t>
  </si>
  <si>
    <t>MSCI Europe/IT</t>
  </si>
  <si>
    <t>M7EU0ITN Index</t>
  </si>
  <si>
    <t>MQIA Index</t>
  </si>
  <si>
    <t>ME6</t>
  </si>
  <si>
    <t>MSCI Europe/Materials</t>
  </si>
  <si>
    <t>M7EU0MTN Index</t>
  </si>
  <si>
    <t>MQDA Index</t>
  </si>
  <si>
    <t>ME7</t>
  </si>
  <si>
    <t>MSCI Europe/Telecommunication Services</t>
  </si>
  <si>
    <t>M7EU0TSN Index</t>
  </si>
  <si>
    <t>MYTA Index</t>
  </si>
  <si>
    <t>ME8</t>
  </si>
  <si>
    <t>MSCI Europe/Utilities</t>
  </si>
  <si>
    <t>M7EU0UTN Index</t>
  </si>
  <si>
    <t>MNTA Index</t>
  </si>
  <si>
    <t>ME9</t>
  </si>
  <si>
    <t>MSCI MIN VOLATILITY MSCI Europe</t>
  </si>
  <si>
    <t>Factor</t>
  </si>
  <si>
    <t>MAEUVOE Index</t>
  </si>
  <si>
    <t>MZEA Index</t>
  </si>
  <si>
    <t>MVE</t>
  </si>
  <si>
    <t>MSCI MIN VOLATILITY MSCI Emerging Markets</t>
  </si>
  <si>
    <t>M00IEF$O Index</t>
  </si>
  <si>
    <t>KJRA Index</t>
  </si>
  <si>
    <t>MVM</t>
  </si>
  <si>
    <t>MSCI MIN VOLATILITY MSCI World</t>
  </si>
  <si>
    <t>M00IWO$O Index</t>
  </si>
  <si>
    <t>WVWA Index</t>
  </si>
  <si>
    <t>MVW</t>
  </si>
  <si>
    <t>MSCI EQL WEIGHT MSCI Europe</t>
  </si>
  <si>
    <t>M7EUEWE Index</t>
  </si>
  <si>
    <t>PXRA Index</t>
  </si>
  <si>
    <t>EWE</t>
  </si>
  <si>
    <t>MSCI EQL WEIGHT MSCI Emerging Markets</t>
  </si>
  <si>
    <t>M1EFEW Index</t>
  </si>
  <si>
    <t>QXRA  Index</t>
  </si>
  <si>
    <t>EWM</t>
  </si>
  <si>
    <t>MSCI EQL WEIGHT MSCI USA</t>
  </si>
  <si>
    <t>M1USEW Index</t>
  </si>
  <si>
    <t>MRLA Index</t>
  </si>
  <si>
    <t>EWS</t>
  </si>
  <si>
    <t>MSCI EQL WEIGHT MSCI World</t>
  </si>
  <si>
    <t>M3WOEQW Index</t>
  </si>
  <si>
    <t>PQWA Index</t>
  </si>
  <si>
    <t>EWW</t>
  </si>
  <si>
    <t>MSCI ACWI Ex-US</t>
  </si>
  <si>
    <t>Price</t>
  </si>
  <si>
    <t>MXWDU Index</t>
  </si>
  <si>
    <t>AWEA Index</t>
  </si>
  <si>
    <t>ICE Futures U.S.</t>
  </si>
  <si>
    <t>ICE Clear U.S.</t>
  </si>
  <si>
    <t>AWE</t>
  </si>
  <si>
    <t xml:space="preserve">4:15pm NY time on 3rd Friday of the contract month
</t>
  </si>
  <si>
    <t>M1WDU Index</t>
  </si>
  <si>
    <t>ANWA Index</t>
  </si>
  <si>
    <t>AWN</t>
  </si>
  <si>
    <t>MSCI ACWI</t>
  </si>
  <si>
    <t>MXWD Index</t>
  </si>
  <si>
    <t>MAWA Index</t>
  </si>
  <si>
    <t>MAW</t>
  </si>
  <si>
    <t>M1WD Index</t>
  </si>
  <si>
    <t>WMWA Index</t>
  </si>
  <si>
    <t>MMW</t>
  </si>
  <si>
    <t>MSCI Canada</t>
  </si>
  <si>
    <t>Country</t>
  </si>
  <si>
    <t>M3CA Index</t>
  </si>
  <si>
    <t>MCLA Index</t>
  </si>
  <si>
    <t>MCL</t>
  </si>
  <si>
    <t>2*</t>
  </si>
  <si>
    <t xml:space="preserve">4:00pm NY time on 3rd Friday of the contract month
</t>
  </si>
  <si>
    <t>MSCI EAFE</t>
  </si>
  <si>
    <t>MXEA Index</t>
  </si>
  <si>
    <t>MFSA Index</t>
  </si>
  <si>
    <t>MFS</t>
  </si>
  <si>
    <t xml:space="preserve">11:00am NY time on 3rd Friday of the contract month
</t>
  </si>
  <si>
    <t>M1EA Index</t>
  </si>
  <si>
    <t>MFTA Index</t>
  </si>
  <si>
    <t>MFU</t>
  </si>
  <si>
    <t>MSCI EM Asia</t>
  </si>
  <si>
    <t>MXMS Index</t>
  </si>
  <si>
    <t>AESA Index</t>
  </si>
  <si>
    <t>ASE</t>
  </si>
  <si>
    <t xml:space="preserve">06:00am NY time on 3rd Friday of the contract month
</t>
  </si>
  <si>
    <t>M1MS Index</t>
  </si>
  <si>
    <t>ASN</t>
  </si>
  <si>
    <t>MSCI EM Latin America</t>
  </si>
  <si>
    <t>MXLA Index</t>
  </si>
  <si>
    <t>MLEA Index</t>
  </si>
  <si>
    <t>MLE</t>
  </si>
  <si>
    <t>MSCI Emerging Markets</t>
  </si>
  <si>
    <t>MXEF Index</t>
  </si>
  <si>
    <t>MESA Index</t>
  </si>
  <si>
    <t>MME</t>
  </si>
  <si>
    <t>M1EF Index</t>
  </si>
  <si>
    <t>MMOA Index</t>
  </si>
  <si>
    <t>MMN</t>
  </si>
  <si>
    <t>MSCI EURO</t>
  </si>
  <si>
    <t>MSER Index</t>
  </si>
  <si>
    <t>MUEA Index</t>
  </si>
  <si>
    <t>MEU</t>
  </si>
  <si>
    <t>MSCI EUROPE</t>
  </si>
  <si>
    <t>MXEU Index</t>
  </si>
  <si>
    <t>MCEA Index</t>
  </si>
  <si>
    <t>MCE</t>
  </si>
  <si>
    <t>MSCI Europe Growth</t>
  </si>
  <si>
    <t>MXEU000G Index</t>
  </si>
  <si>
    <t>MJEA Index</t>
  </si>
  <si>
    <t>MGE</t>
  </si>
  <si>
    <t>MSCI Europe Value</t>
  </si>
  <si>
    <t>MXEU000V Index</t>
  </si>
  <si>
    <t>MPEA Index</t>
  </si>
  <si>
    <t>MPU</t>
  </si>
  <si>
    <t>MSCI PAN-EURO</t>
  </si>
  <si>
    <t>MSPE Index</t>
  </si>
  <si>
    <t>MPPA Index</t>
  </si>
  <si>
    <t>MPP</t>
  </si>
  <si>
    <t>MSCI USA Growth</t>
  </si>
  <si>
    <t>MXUS000G Index</t>
  </si>
  <si>
    <t>MGAA Index</t>
  </si>
  <si>
    <t>MRG</t>
  </si>
  <si>
    <t xml:space="preserve">09:30am NY time on 3rd Friday of the contract month
</t>
  </si>
  <si>
    <t>MSCI USA Value</t>
  </si>
  <si>
    <t>MXUS000V Index</t>
  </si>
  <si>
    <t>MVAA Index</t>
  </si>
  <si>
    <t>MSCI USA</t>
  </si>
  <si>
    <t>MXUS Index</t>
  </si>
  <si>
    <t>MUIA Index</t>
  </si>
  <si>
    <t>MSCI World</t>
  </si>
  <si>
    <t>MXWO Index</t>
  </si>
  <si>
    <t>MWLA Index</t>
  </si>
  <si>
    <t>* DM = Developed Markets / EM = Emerging Markets</t>
  </si>
  <si>
    <t>** NTR = Net Total Return / Price = Price Return / GROSS = Gross Total Return</t>
  </si>
  <si>
    <t>Five (5) months in the March, June, September and December quarterly cycle</t>
  </si>
  <si>
    <t>Four (4) months in the March, June, September and December quarterly cycle</t>
  </si>
  <si>
    <t>The first six quarterly months from the March/June/September/December cycle; 
plus up to three of the nearest serial months such that the nearest four calendar months are available for trading;
plus the half yearly months on the June/December cycle up to a maximum of two years.</t>
  </si>
  <si>
    <t>Last Futures Price</t>
  </si>
  <si>
    <t>MMPA Index</t>
  </si>
  <si>
    <t>MPWA Index</t>
  </si>
  <si>
    <t>MLIA Index</t>
  </si>
  <si>
    <t>MWEA Index</t>
  </si>
  <si>
    <t>-</t>
  </si>
  <si>
    <t>MMTA Index</t>
  </si>
  <si>
    <t>MAIA Index</t>
  </si>
  <si>
    <t>MCPA Index</t>
  </si>
  <si>
    <t>MFPA Index</t>
  </si>
  <si>
    <t>AXEA Index</t>
  </si>
  <si>
    <t>ASLA Index</t>
  </si>
  <si>
    <t>ASRA Index</t>
  </si>
  <si>
    <t>MFAA Index</t>
  </si>
  <si>
    <t>MMIA Index</t>
  </si>
  <si>
    <t>MGLA Index</t>
  </si>
  <si>
    <t>MPOA Index</t>
  </si>
  <si>
    <t>MCWA Index</t>
  </si>
  <si>
    <t>AXOA Index</t>
  </si>
  <si>
    <t>MUOA Index</t>
  </si>
  <si>
    <t>MSCI ACWI Ex-US BIC</t>
  </si>
  <si>
    <t>MSCI ACWI BIC</t>
  </si>
  <si>
    <t>MSCI Canada BIC</t>
  </si>
  <si>
    <t>MSCI EAFE BIC</t>
  </si>
  <si>
    <t>MSCI EAFE Index BIC</t>
  </si>
  <si>
    <t>MSCI EM Asia BIC</t>
  </si>
  <si>
    <t>MSCI Emerging Markets (EM) Asia Index BIC</t>
  </si>
  <si>
    <t>MSCI EM Latin America BIC</t>
  </si>
  <si>
    <t>MSCI Emerging Markets BIC</t>
  </si>
  <si>
    <t>MSCI Emerging Markets Index BIC</t>
  </si>
  <si>
    <t>MSCI EURO BIC</t>
  </si>
  <si>
    <t>MSCI EUROPE BIC</t>
  </si>
  <si>
    <t>MSCI Europe Growth BIC</t>
  </si>
  <si>
    <t>MSCI Europe Value BIC</t>
  </si>
  <si>
    <t>MSCI PAN-EURO BIC</t>
  </si>
  <si>
    <t>MSCI USA Growth BIC</t>
  </si>
  <si>
    <t>MSCI USA Value BIC</t>
  </si>
  <si>
    <t>MSCI USA BIC</t>
  </si>
  <si>
    <t>MSCI World BIC</t>
  </si>
  <si>
    <t>MSCI Emerging Markets EMEA Index</t>
  </si>
  <si>
    <t>MSCI EM Latin America Index</t>
  </si>
  <si>
    <t>Margin Information</t>
  </si>
  <si>
    <t>https://www.theice.com/clear-europe/risk-management#margin-liffe</t>
  </si>
  <si>
    <t>CFTC status</t>
  </si>
  <si>
    <t>NO</t>
  </si>
  <si>
    <t>YES</t>
  </si>
  <si>
    <t>IMPORTANT INFORMATION</t>
  </si>
  <si>
    <t>MSCI Hong Kong Index</t>
  </si>
  <si>
    <t>MSCI Europe Ex UK Index</t>
  </si>
  <si>
    <t>MSCI Canada Index</t>
  </si>
  <si>
    <t>MSCI Brazil Index</t>
  </si>
  <si>
    <t>MSCI BRIC Index</t>
  </si>
  <si>
    <t>MSCI India Index</t>
  </si>
  <si>
    <t>MSCI Japan Index</t>
  </si>
  <si>
    <t>MSCI Mexico Index</t>
  </si>
  <si>
    <t>MSCI Pacific ex Japan Index</t>
  </si>
  <si>
    <t>MSCI South Africa Index</t>
  </si>
  <si>
    <t>MSCI South Africa Index EUR Index</t>
  </si>
  <si>
    <t>MSCI France EUR Index</t>
  </si>
  <si>
    <t>MSCI Europe EUR Index</t>
  </si>
  <si>
    <t>MSCI Emerging Markets (EM) EUR Index</t>
  </si>
  <si>
    <t>MSCI Canada EUR Index</t>
  </si>
  <si>
    <t>MSCI USA Index</t>
  </si>
  <si>
    <t>MSCI USA Index EUR</t>
  </si>
  <si>
    <t>MSCI UK Index EUR</t>
  </si>
  <si>
    <t>MSCI ACWI ex Europe Index</t>
  </si>
  <si>
    <t>This publication is for information only and does not constitute an offer, solicitation or recommendation to acquire or dispose of any investment or to engage in any other transaction.</t>
  </si>
  <si>
    <t>MCRA Index</t>
  </si>
  <si>
    <t>MFBA Index</t>
  </si>
  <si>
    <t>MRIA Index</t>
  </si>
  <si>
    <t>Futures Tickers</t>
  </si>
  <si>
    <t>Exchange Contract Code</t>
  </si>
  <si>
    <t>ANSA Index</t>
  </si>
  <si>
    <t>Volume</t>
  </si>
  <si>
    <t>Value of Volume</t>
  </si>
  <si>
    <t>ICE Futures Europe</t>
  </si>
  <si>
    <t>MSCI ACWI ex Australia Index</t>
  </si>
  <si>
    <t>NDUEWFXA Index</t>
  </si>
  <si>
    <t>MJYA index</t>
  </si>
  <si>
    <t>MZA</t>
  </si>
  <si>
    <r>
      <t xml:space="preserve">© 2015 Intercontinental Exchange, Inc. The information and materials contained in this publication - including text, graphics, links or other items - are provided for general information only on an "as is" and "as available" basis and does not have regard to any specific investment objectives, financial situation or particular needs of the person who may receive it. Although this publication is issued in good faith, no representations, warranties or guarantees, whether express or implied, are or will be made in respect of the information contained herein. Intercontinental Exchange, Inc. and its affiliates (“ICE”) exclude all liability arising from or in relation to the accuracy, adequacy, completeness, fitness or timeliness of the information provided (except to the extent permitted by law). The information in this document is liable to change and ICE undertakes no duty to update such information. You should not rely on any information contained in this publication without first checking that it is correct and up to date. No information set out or referred to in this publication shall form the basis of any contract except as provided otherwise. 
The following are trademarks of Intercontinental Exchange, Inc. and/or its affiliated companies: Intercontinental Exchange, ICE, New York Stock Exchange and NYSE. For more information regarding trademarks owned by Intercontinental Exchange, Inc. and/or its affiliated companies see </t>
    </r>
    <r>
      <rPr>
        <u/>
        <sz val="9"/>
        <rFont val="Calibri"/>
        <family val="2"/>
      </rPr>
      <t>https://www.intercontinentalexchange.com/terms-of-use</t>
    </r>
    <r>
      <rPr>
        <sz val="9"/>
        <rFont val="Calibri"/>
        <family val="2"/>
      </rPr>
      <t xml:space="preserve">. 
MSCI® and the MSCI index names are service marks of MSCI Inc. (“MSCI”) or its affiliates and have been licensed for use by ICE. Futures contracts and options contracts on any MSCI index (“Index Contracts”) are not sponsored, guaranteed or endorsed by MSCI, its affiliates or any other party involved in, or related to, making or compiling such MSCI index. Neither MSCI, its affiliates nor any other third party involved in, or related to, making or compiling any MSCI index makes any representations regarding the advisability of investing in such Index Contracts. Neither MSCI, its affiliates nor any other third party involved in, or related to, making or compiling any MSCI index makes any warranty, express or implied, or bears any liability as to the results to be obtained by any person or any entity from the use of any such MSCI index or any data included therein. No purchaser, seller or holder of this Index Contract, or any other person or entity, should use or refer to any MSCI trade name, trademark or service mark to sponsor, endorse, market or promote this Index Contract without first contacting MSCI to determine whether MSCI’s permission is required.
</t>
    </r>
  </si>
  <si>
    <t>Intercontinental Exchange - MSCI DERIVATIVES</t>
  </si>
  <si>
    <t xml:space="preserve">Intercontinental Exchange - MSCI DERIVATIVES   </t>
  </si>
  <si>
    <t>Z5H6</t>
  </si>
  <si>
    <t>Next Quarterly Roll</t>
  </si>
  <si>
    <t>ICE Futures Europe Convention</t>
  </si>
  <si>
    <t>ICE Futures US Convention</t>
  </si>
  <si>
    <r>
      <t xml:space="preserve">Buy Roll = Buy </t>
    </r>
    <r>
      <rPr>
        <b/>
        <u/>
        <sz val="11"/>
        <color theme="1"/>
        <rFont val="Calibri"/>
        <family val="2"/>
        <scheme val="minor"/>
      </rPr>
      <t xml:space="preserve">FRONT </t>
    </r>
    <r>
      <rPr>
        <sz val="11"/>
        <color theme="1"/>
        <rFont val="Calibri"/>
        <family val="2"/>
        <scheme val="minor"/>
      </rPr>
      <t>Month</t>
    </r>
  </si>
  <si>
    <t>Today</t>
  </si>
  <si>
    <t>Previous Day</t>
  </si>
  <si>
    <r>
      <t xml:space="preserve">Buy Roll = Buy </t>
    </r>
    <r>
      <rPr>
        <b/>
        <u/>
        <sz val="18"/>
        <color theme="1"/>
        <rFont val="Calibri"/>
        <family val="2"/>
        <scheme val="minor"/>
      </rPr>
      <t xml:space="preserve">BACK </t>
    </r>
    <r>
      <rPr>
        <sz val="18"/>
        <color theme="1"/>
        <rFont val="Calibri"/>
        <family val="2"/>
        <scheme val="minor"/>
      </rPr>
      <t>Month</t>
    </r>
  </si>
  <si>
    <r>
      <t xml:space="preserve">Index name 
All Index factsheets on MSCI website: </t>
    </r>
    <r>
      <rPr>
        <b/>
        <u/>
        <sz val="12"/>
        <color rgb="FF0086EA"/>
        <rFont val="Calibri"/>
        <family val="2"/>
      </rPr>
      <t>https://www.msci.com/equity-fact-sheet-search</t>
    </r>
  </si>
  <si>
    <t>MPIH6</t>
  </si>
  <si>
    <t>2016 ytd</t>
  </si>
  <si>
    <t>MSCI EMU Index (EUR)</t>
  </si>
  <si>
    <t>MSDEEMUN Index</t>
  </si>
  <si>
    <t>FHTA Index</t>
  </si>
  <si>
    <t>MSB</t>
  </si>
  <si>
    <t>MSCI Switzerland Index (CHF)</t>
  </si>
  <si>
    <t>MSCI Switzerland Index (EUR)</t>
  </si>
  <si>
    <t>MSH</t>
  </si>
  <si>
    <t>MSR</t>
  </si>
  <si>
    <t>MSDESZN Index</t>
  </si>
  <si>
    <t>M7CHE Index</t>
  </si>
  <si>
    <t xml:space="preserve"> FHWA Index</t>
  </si>
  <si>
    <t xml:space="preserve"> FIDA Index</t>
  </si>
  <si>
    <t xml:space="preserve">MSCI EMU 100% Hedged to USD Index </t>
  </si>
  <si>
    <t>MSCI Japan 100% Hedged to EUR Index</t>
  </si>
  <si>
    <t>MSCI World 100% Hedged to EUR Index</t>
  </si>
  <si>
    <t>MHE</t>
  </si>
  <si>
    <t>MHI</t>
  </si>
  <si>
    <t>MHN</t>
  </si>
  <si>
    <t>FHPA Index</t>
  </si>
  <si>
    <t>FHRA Index</t>
  </si>
  <si>
    <t>FHSA Index</t>
  </si>
  <si>
    <t>M0EMHUS Index</t>
  </si>
  <si>
    <t>Ccy Hedged</t>
  </si>
  <si>
    <t>MSZ</t>
  </si>
  <si>
    <t>MSDEEXZN Index</t>
  </si>
  <si>
    <t>FJAA Index</t>
  </si>
  <si>
    <t>MSCI Europe ex Switzerland Index</t>
  </si>
  <si>
    <t>MSCI ACWI Index</t>
  </si>
  <si>
    <t>NDUEACWF Index</t>
  </si>
  <si>
    <t>WMSA Index</t>
  </si>
  <si>
    <t>WMS</t>
  </si>
  <si>
    <t>MSCI Europe/Real Estate</t>
  </si>
  <si>
    <t>MQAA Index</t>
  </si>
  <si>
    <t>MSCI World/Real Estate</t>
  </si>
  <si>
    <t>MWDA Index</t>
  </si>
  <si>
    <t>NDWURE Index</t>
  </si>
  <si>
    <t>MWS</t>
  </si>
  <si>
    <t>MF0</t>
  </si>
  <si>
    <t>MSCI Taiwan Index</t>
  </si>
  <si>
    <t>NDEUSTW Index</t>
  </si>
  <si>
    <t>MTWA Index</t>
  </si>
  <si>
    <t>MST</t>
  </si>
  <si>
    <t>MWW</t>
  </si>
  <si>
    <t>M7EU0REE Index</t>
  </si>
  <si>
    <t>M0JPHEUR Index</t>
  </si>
  <si>
    <t>M0WOHEUR Index</t>
  </si>
  <si>
    <t>MNWA Index</t>
  </si>
  <si>
    <t>MHWA Index</t>
  </si>
  <si>
    <t>MOEA Index</t>
  </si>
  <si>
    <t>MWAA Index</t>
  </si>
  <si>
    <t>MZLA Index</t>
  </si>
  <si>
    <t>LZWA Index</t>
  </si>
  <si>
    <t>LZRA Index</t>
  </si>
  <si>
    <t>MXUSSC Index</t>
  </si>
  <si>
    <t>MSEUEMEA Index</t>
  </si>
  <si>
    <t>M1CNX Index</t>
  </si>
  <si>
    <t>M1INE Index</t>
  </si>
  <si>
    <t>M1MX Index</t>
  </si>
  <si>
    <t xml:space="preserve">MSCI Emerging Markets </t>
  </si>
  <si>
    <t xml:space="preserve">MSCI USA Small Cap </t>
  </si>
  <si>
    <t xml:space="preserve">MSCI Emerging Markets EMEA </t>
  </si>
  <si>
    <t>MSCI Emerging Markets LatAm</t>
  </si>
  <si>
    <t xml:space="preserve">MSCI China Free </t>
  </si>
  <si>
    <t>MSCI India</t>
  </si>
  <si>
    <t xml:space="preserve">MSCI Mexico </t>
  </si>
  <si>
    <t>MMR</t>
  </si>
  <si>
    <t>MUS</t>
  </si>
  <si>
    <t>MMM</t>
  </si>
  <si>
    <t>MML</t>
  </si>
  <si>
    <t>MYC</t>
  </si>
  <si>
    <t>MIN</t>
  </si>
  <si>
    <t>MXM</t>
  </si>
  <si>
    <t>MSCI USA Small Cap BIC</t>
  </si>
  <si>
    <t>MSCI Emerging Markets EMEA BIC</t>
  </si>
  <si>
    <t>MSCI Emerging Markets LatAm BIC</t>
  </si>
  <si>
    <t>MSCI China Free BIC</t>
  </si>
  <si>
    <t>MSCI India BIC</t>
  </si>
  <si>
    <t>MSCI Mexico BIC</t>
  </si>
  <si>
    <t>`</t>
  </si>
  <si>
    <t>bt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</si>
</sst>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ddd\ dd\ mmm\ yyyy"/>
    <numFmt numFmtId="165" formatCode="#,##0.000"/>
    <numFmt numFmtId="166" formatCode="#,##0;\(#,##0\)"/>
    <numFmt numFmtId="167" formatCode="0.000"/>
    <numFmt numFmtId="168" formatCode="0.0"/>
    <numFmt numFmtId="169" formatCode="_-* #,##0_-;\-* #,##0_-;_-* &quot;-&quot;??_-;_-@_-"/>
    <numFmt numFmtId="170" formatCode="#,##0.000_ ;\-#,##0.000\ "/>
    <numFmt numFmtId="171" formatCode="dd\ mmmyy"/>
    <numFmt numFmtId="172" formatCode="dd\ mmmyy\ hh:mm"/>
    <numFmt numFmtId="173" formatCode="dd\ mmm\ yyyy"/>
  </numFmts>
  <fonts count="54">
    <font>
      <sz val="11"/>
      <color theme="1"/>
      <name val="Calibri"/>
      <family val="2"/>
      <scheme val="minor"/>
    </font>
    <font>
      <sz val="11"/>
      <color theme="1"/>
      <name val="Calibri"/>
      <family val="2"/>
      <scheme val="minor"/>
    </font>
    <font>
      <b/>
      <sz val="11"/>
      <color theme="1"/>
      <name val="Calibri"/>
      <family val="2"/>
      <scheme val="minor"/>
    </font>
    <font>
      <b/>
      <sz val="18"/>
      <color theme="0"/>
      <name val="Calibri"/>
      <family val="2"/>
    </font>
    <font>
      <sz val="11"/>
      <color theme="1"/>
      <name val="Calibri"/>
      <family val="2"/>
    </font>
    <font>
      <b/>
      <sz val="12"/>
      <color theme="1"/>
      <name val="Calibri"/>
      <family val="2"/>
    </font>
    <font>
      <u/>
      <sz val="11"/>
      <color theme="10"/>
      <name val="Calibri"/>
      <family val="2"/>
      <scheme val="minor"/>
    </font>
    <font>
      <sz val="10"/>
      <name val="Arial"/>
      <family val="2"/>
    </font>
    <font>
      <b/>
      <sz val="11"/>
      <name val="Calibri"/>
      <family val="2"/>
      <scheme val="minor"/>
    </font>
    <font>
      <b/>
      <u/>
      <sz val="16"/>
      <color theme="4" tint="-0.249977111117893"/>
      <name val="Arial"/>
      <family val="2"/>
    </font>
    <font>
      <b/>
      <u/>
      <sz val="12"/>
      <color theme="4" tint="-0.249977111117893"/>
      <name val="Arial"/>
      <family val="2"/>
    </font>
    <font>
      <u/>
      <sz val="16"/>
      <color theme="4" tint="-0.249977111117893"/>
      <name val="Arial"/>
      <family val="2"/>
    </font>
    <font>
      <sz val="8"/>
      <name val="Calibri"/>
      <family val="2"/>
    </font>
    <font>
      <sz val="11"/>
      <color indexed="8"/>
      <name val="Calibri"/>
      <family val="2"/>
    </font>
    <font>
      <sz val="9"/>
      <name val="Tahoma"/>
      <family val="2"/>
    </font>
    <font>
      <b/>
      <sz val="12"/>
      <color indexed="61"/>
      <name val="Tahoma"/>
      <family val="2"/>
    </font>
    <font>
      <b/>
      <sz val="11"/>
      <color indexed="9"/>
      <name val="Calibri"/>
      <family val="2"/>
    </font>
    <font>
      <b/>
      <sz val="9"/>
      <color indexed="12"/>
      <name val="Tahoma"/>
      <family val="2"/>
    </font>
    <font>
      <b/>
      <sz val="9"/>
      <name val="Tahoma"/>
      <family val="2"/>
    </font>
    <font>
      <b/>
      <sz val="9"/>
      <color indexed="42"/>
      <name val="Tahoma"/>
      <family val="2"/>
    </font>
    <font>
      <b/>
      <sz val="9"/>
      <color indexed="63"/>
      <name val="Tahoma"/>
      <family val="2"/>
    </font>
    <font>
      <b/>
      <sz val="12"/>
      <color indexed="20"/>
      <name val="Tahoma"/>
      <family val="2"/>
    </font>
    <font>
      <sz val="9"/>
      <name val="NewsGoth Lt BT"/>
      <family val="2"/>
    </font>
    <font>
      <sz val="10"/>
      <name val="NewsGoth Dm BT"/>
      <family val="2"/>
    </font>
    <font>
      <b/>
      <sz val="12"/>
      <name val="NewsGoth BT"/>
      <family val="2"/>
    </font>
    <font>
      <sz val="9"/>
      <name val="Calibri"/>
      <family val="2"/>
    </font>
    <font>
      <sz val="9"/>
      <name val="Arial"/>
      <family val="2"/>
    </font>
    <font>
      <u/>
      <sz val="9"/>
      <name val="Calibri"/>
      <family val="2"/>
    </font>
    <font>
      <sz val="12"/>
      <color theme="1"/>
      <name val="Calibri"/>
      <family val="2"/>
      <scheme val="minor"/>
    </font>
    <font>
      <sz val="18"/>
      <color theme="1"/>
      <name val="Calibri"/>
      <family val="2"/>
      <scheme val="minor"/>
    </font>
    <font>
      <b/>
      <sz val="14"/>
      <color theme="1"/>
      <name val="Calibri"/>
      <family val="2"/>
    </font>
    <font>
      <b/>
      <sz val="12"/>
      <color indexed="9"/>
      <name val="Calibri"/>
      <family val="2"/>
    </font>
    <font>
      <b/>
      <u/>
      <sz val="11"/>
      <color theme="1"/>
      <name val="Calibri"/>
      <family val="2"/>
      <scheme val="minor"/>
    </font>
    <font>
      <u/>
      <sz val="11"/>
      <color theme="1"/>
      <name val="Calibri"/>
      <family val="2"/>
      <scheme val="minor"/>
    </font>
    <font>
      <b/>
      <sz val="24"/>
      <color theme="1"/>
      <name val="Calibri"/>
      <family val="2"/>
      <scheme val="minor"/>
    </font>
    <font>
      <b/>
      <sz val="12"/>
      <color theme="0"/>
      <name val="Calibri"/>
      <family val="2"/>
    </font>
    <font>
      <b/>
      <sz val="18"/>
      <color theme="1"/>
      <name val="Calibri"/>
      <family val="2"/>
    </font>
    <font>
      <b/>
      <u/>
      <sz val="18"/>
      <color theme="1"/>
      <name val="Calibri"/>
      <family val="2"/>
      <scheme val="minor"/>
    </font>
    <font>
      <b/>
      <sz val="18"/>
      <color theme="0"/>
      <name val="Calibri"/>
      <family val="2"/>
      <scheme val="minor"/>
    </font>
    <font>
      <u/>
      <sz val="15"/>
      <color theme="10"/>
      <name val="Calibri"/>
      <family val="2"/>
      <scheme val="minor"/>
    </font>
    <font>
      <b/>
      <u/>
      <sz val="15"/>
      <color theme="10"/>
      <name val="Calibri"/>
      <family val="2"/>
      <scheme val="minor"/>
    </font>
    <font>
      <sz val="11"/>
      <color indexed="0"/>
      <name val="Calibri"/>
      <family val="2"/>
      <scheme val="minor"/>
    </font>
    <font>
      <sz val="11"/>
      <name val="Calibri"/>
      <family val="2"/>
      <scheme val="minor"/>
    </font>
    <font>
      <b/>
      <sz val="11"/>
      <color indexed="0"/>
      <name val="Calibri"/>
      <family val="2"/>
      <scheme val="minor"/>
    </font>
    <font>
      <b/>
      <sz val="15"/>
      <color theme="0"/>
      <name val="Calibri"/>
      <family val="2"/>
      <scheme val="minor"/>
    </font>
    <font>
      <sz val="15"/>
      <name val="Calibri"/>
      <family val="2"/>
      <scheme val="minor"/>
    </font>
    <font>
      <sz val="15"/>
      <color theme="10"/>
      <name val="Calibri"/>
      <family val="2"/>
      <scheme val="minor"/>
    </font>
    <font>
      <b/>
      <sz val="15"/>
      <color theme="10"/>
      <name val="Calibri"/>
      <family val="2"/>
      <scheme val="minor"/>
    </font>
    <font>
      <b/>
      <u/>
      <sz val="12"/>
      <color rgb="FF0086EA"/>
      <name val="Calibri"/>
      <family val="2"/>
    </font>
    <font>
      <b/>
      <sz val="11"/>
      <color rgb="FF0086EA"/>
      <name val="Calibri"/>
      <family val="2"/>
      <scheme val="minor"/>
    </font>
    <font>
      <u/>
      <sz val="11"/>
      <color rgb="FF0086EA"/>
      <name val="Calibri"/>
      <family val="2"/>
      <scheme val="minor"/>
    </font>
    <font>
      <sz val="11"/>
      <color theme="0"/>
      <name val="Calibri"/>
      <family val="2"/>
      <scheme val="minor"/>
    </font>
    <font>
      <u/>
      <sz val="15"/>
      <color rgb="FF3333FF"/>
      <name val="Calibri"/>
      <family val="2"/>
      <scheme val="minor"/>
    </font>
    <font>
      <sz val="15"/>
      <color theme="1"/>
      <name val="Calibri"/>
      <family val="2"/>
      <scheme val="minor"/>
    </font>
  </fonts>
  <fills count="31">
    <fill>
      <patternFill patternType="none"/>
    </fill>
    <fill>
      <patternFill patternType="gray125"/>
    </fill>
    <fill>
      <patternFill patternType="solid">
        <fgColor theme="0" tint="-0.249977111117893"/>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bgColor indexed="64"/>
      </patternFill>
    </fill>
    <fill>
      <patternFill patternType="solid">
        <fgColor indexed="62"/>
        <bgColor indexed="64"/>
      </patternFill>
    </fill>
    <fill>
      <patternFill patternType="solid">
        <fgColor rgb="FF4F81BD"/>
        <bgColor indexed="64"/>
      </patternFill>
    </fill>
    <fill>
      <patternFill patternType="solid">
        <fgColor indexed="46"/>
        <bgColor indexed="64"/>
      </patternFill>
    </fill>
    <fill>
      <patternFill patternType="solid">
        <fgColor indexed="41"/>
        <bgColor indexed="64"/>
      </patternFill>
    </fill>
    <fill>
      <patternFill patternType="solid">
        <fgColor indexed="23"/>
        <bgColor indexed="64"/>
      </patternFill>
    </fill>
    <fill>
      <patternFill patternType="solid">
        <fgColor indexed="47"/>
        <bgColor indexed="64"/>
      </patternFill>
    </fill>
    <fill>
      <patternFill patternType="solid">
        <fgColor indexed="26"/>
      </patternFill>
    </fill>
    <fill>
      <patternFill patternType="solid">
        <fgColor indexed="42"/>
        <bgColor indexed="64"/>
      </patternFill>
    </fill>
    <fill>
      <patternFill patternType="solid">
        <fgColor rgb="FF0070C0"/>
        <bgColor indexed="64"/>
      </patternFill>
    </fill>
    <fill>
      <patternFill patternType="solid">
        <fgColor theme="5"/>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right/>
      <top style="hair">
        <color indexed="22"/>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xf numFmtId="0" fontId="7" fillId="0" borderId="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4" fillId="20" borderId="0"/>
    <xf numFmtId="0" fontId="15" fillId="21" borderId="0">
      <alignment vertical="center"/>
    </xf>
    <xf numFmtId="0" fontId="16" fillId="22" borderId="0"/>
    <xf numFmtId="0" fontId="17" fillId="23" borderId="0"/>
    <xf numFmtId="0" fontId="17" fillId="23"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24" borderId="0">
      <protection locked="0"/>
    </xf>
    <xf numFmtId="171" fontId="14" fillId="0" borderId="0" applyFont="0" applyFill="0" applyBorder="0" applyAlignment="0" applyProtection="0"/>
    <xf numFmtId="172" fontId="18" fillId="23" borderId="0" applyFont="0" applyFill="0" applyBorder="0" applyAlignment="0" applyProtection="0">
      <alignment vertical="center"/>
    </xf>
    <xf numFmtId="0" fontId="19" fillId="25" borderId="0"/>
    <xf numFmtId="0" fontId="20" fillId="20" borderId="0"/>
    <xf numFmtId="0" fontId="21" fillId="26" borderId="15">
      <protection locked="0"/>
    </xf>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3" fillId="27" borderId="16" applyNumberFormat="0" applyFont="0" applyAlignment="0" applyProtection="0"/>
    <xf numFmtId="9" fontId="7" fillId="0" borderId="0" applyFont="0" applyFill="0" applyBorder="0" applyAlignment="0" applyProtection="0"/>
    <xf numFmtId="0" fontId="18" fillId="23" borderId="0"/>
    <xf numFmtId="0" fontId="17" fillId="28" borderId="0"/>
    <xf numFmtId="0" fontId="18" fillId="23" borderId="0"/>
    <xf numFmtId="0" fontId="14" fillId="23" borderId="0"/>
    <xf numFmtId="0" fontId="22" fillId="0" borderId="17" applyNumberFormat="0" applyAlignment="0" applyProtection="0"/>
    <xf numFmtId="0" fontId="23" fillId="0" borderId="0" applyNumberFormat="0" applyFill="0" applyBorder="0" applyProtection="0"/>
    <xf numFmtId="0" fontId="24" fillId="0" borderId="0" applyNumberFormat="0" applyFill="0" applyBorder="0" applyProtection="0">
      <alignment vertical="top"/>
    </xf>
    <xf numFmtId="0" fontId="18" fillId="23"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13" fillId="0" borderId="0" applyFont="0" applyFill="0" applyBorder="0" applyAlignment="0" applyProtection="0"/>
    <xf numFmtId="0" fontId="7" fillId="0" borderId="0"/>
    <xf numFmtId="0" fontId="7" fillId="0" borderId="0"/>
    <xf numFmtId="0" fontId="51" fillId="30" borderId="0" applyNumberFormat="0" applyBorder="0" applyAlignment="0" applyProtection="0"/>
  </cellStyleXfs>
  <cellXfs count="216">
    <xf numFmtId="0" fontId="0" fillId="0" borderId="0" xfId="0"/>
    <xf numFmtId="164" fontId="0" fillId="0" borderId="0" xfId="0" applyNumberFormat="1"/>
    <xf numFmtId="0" fontId="4" fillId="0" borderId="0" xfId="0" applyFont="1"/>
    <xf numFmtId="14" fontId="4" fillId="0" borderId="0" xfId="0" applyNumberFormat="1" applyFont="1"/>
    <xf numFmtId="0" fontId="0" fillId="0" borderId="0" xfId="0" applyFont="1"/>
    <xf numFmtId="0" fontId="2" fillId="8" borderId="2" xfId="0" applyFont="1" applyFill="1" applyBorder="1" applyAlignment="1">
      <alignment horizontal="center" vertical="center"/>
    </xf>
    <xf numFmtId="0" fontId="7" fillId="8" borderId="0" xfId="5" applyFill="1"/>
    <xf numFmtId="0" fontId="7" fillId="9" borderId="0" xfId="5" applyFill="1"/>
    <xf numFmtId="0" fontId="10" fillId="8" borderId="0" xfId="5" applyFont="1" applyFill="1" applyBorder="1"/>
    <xf numFmtId="0" fontId="7" fillId="8" borderId="0" xfId="5" applyFill="1" applyBorder="1"/>
    <xf numFmtId="0" fontId="11" fillId="8" borderId="0" xfId="5" applyFont="1" applyFill="1" applyBorder="1" applyAlignment="1">
      <alignment horizontal="right" vertical="center"/>
    </xf>
    <xf numFmtId="0" fontId="9" fillId="8" borderId="0" xfId="5" applyFont="1" applyFill="1" applyBorder="1" applyAlignment="1">
      <alignment horizontal="center"/>
    </xf>
    <xf numFmtId="0" fontId="12" fillId="8" borderId="0" xfId="5" applyFont="1" applyFill="1" applyAlignment="1">
      <alignment horizontal="justify" vertical="top" wrapText="1"/>
    </xf>
    <xf numFmtId="0" fontId="7" fillId="0" borderId="0" xfId="5"/>
    <xf numFmtId="0" fontId="12" fillId="0" borderId="0" xfId="5" applyFont="1" applyAlignment="1">
      <alignment horizontal="justify" vertical="top" wrapText="1"/>
    </xf>
    <xf numFmtId="0" fontId="12" fillId="9" borderId="0" xfId="5" applyFont="1" applyFill="1" applyAlignment="1">
      <alignment horizontal="justify" vertical="top" wrapText="1"/>
    </xf>
    <xf numFmtId="0" fontId="26" fillId="8" borderId="0" xfId="5" applyFont="1" applyFill="1"/>
    <xf numFmtId="0" fontId="0" fillId="0" borderId="19" xfId="0" applyBorder="1"/>
    <xf numFmtId="0" fontId="28" fillId="0" borderId="0" xfId="0" applyFont="1"/>
    <xf numFmtId="1" fontId="31" fillId="4" borderId="18" xfId="0" applyNumberFormat="1" applyFont="1" applyFill="1" applyBorder="1" applyAlignment="1">
      <alignment horizontal="center" vertical="center" wrapText="1"/>
    </xf>
    <xf numFmtId="0" fontId="33" fillId="0" borderId="0" xfId="0" applyFont="1" applyAlignment="1"/>
    <xf numFmtId="0" fontId="0" fillId="0" borderId="0" xfId="0" applyAlignment="1">
      <alignment horizontal="left"/>
    </xf>
    <xf numFmtId="173" fontId="0" fillId="0" borderId="0" xfId="0" applyNumberFormat="1"/>
    <xf numFmtId="0" fontId="29" fillId="0" borderId="0" xfId="0" applyFont="1"/>
    <xf numFmtId="0" fontId="35" fillId="3" borderId="8" xfId="0" applyFont="1" applyFill="1" applyBorder="1" applyAlignment="1">
      <alignment horizontal="center" vertical="center" wrapText="1"/>
    </xf>
    <xf numFmtId="0" fontId="35" fillId="3" borderId="9" xfId="0" applyFont="1" applyFill="1" applyBorder="1" applyAlignment="1">
      <alignment horizontal="center" vertical="center" wrapText="1"/>
    </xf>
    <xf numFmtId="1" fontId="35" fillId="3" borderId="10" xfId="0" applyNumberFormat="1" applyFont="1" applyFill="1" applyBorder="1" applyAlignment="1">
      <alignment horizontal="center" vertical="center" wrapText="1"/>
    </xf>
    <xf numFmtId="0" fontId="35" fillId="29" borderId="23" xfId="0" applyFont="1" applyFill="1" applyBorder="1" applyAlignment="1">
      <alignment horizontal="center" vertical="center" wrapText="1"/>
    </xf>
    <xf numFmtId="0" fontId="35" fillId="29" borderId="24" xfId="0" applyFont="1" applyFill="1" applyBorder="1" applyAlignment="1">
      <alignment horizontal="center" vertical="center" wrapText="1"/>
    </xf>
    <xf numFmtId="0" fontId="35" fillId="29" borderId="25" xfId="0" applyFont="1" applyFill="1" applyBorder="1" applyAlignment="1">
      <alignment horizontal="center" vertical="center" wrapText="1"/>
    </xf>
    <xf numFmtId="0" fontId="35" fillId="29" borderId="2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35" fillId="29" borderId="30"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41" fillId="5" borderId="27" xfId="0" applyNumberFormat="1" applyFont="1" applyFill="1" applyBorder="1" applyAlignment="1" applyProtection="1">
      <alignment horizontal="left" vertical="top"/>
      <protection locked="0"/>
    </xf>
    <xf numFmtId="0" fontId="42" fillId="5" borderId="5" xfId="0" applyNumberFormat="1" applyFont="1" applyFill="1" applyBorder="1" applyAlignment="1" applyProtection="1">
      <alignment horizontal="center" vertical="center"/>
      <protection locked="0"/>
    </xf>
    <xf numFmtId="0" fontId="42" fillId="5" borderId="5" xfId="0" applyNumberFormat="1" applyFont="1" applyFill="1" applyBorder="1" applyAlignment="1" applyProtection="1">
      <alignment horizontal="center" vertical="top"/>
      <protection locked="0"/>
    </xf>
    <xf numFmtId="165" fontId="1" fillId="5" borderId="5" xfId="0" applyNumberFormat="1" applyFont="1" applyFill="1" applyBorder="1" applyAlignment="1">
      <alignment horizontal="center" vertical="center"/>
    </xf>
    <xf numFmtId="166" fontId="42" fillId="5" borderId="5" xfId="0" applyNumberFormat="1" applyFont="1" applyFill="1" applyBorder="1" applyAlignment="1" applyProtection="1">
      <alignment horizontal="left" vertical="center"/>
      <protection locked="0"/>
    </xf>
    <xf numFmtId="166" fontId="42" fillId="5" borderId="5" xfId="0" applyNumberFormat="1" applyFont="1" applyFill="1" applyBorder="1" applyAlignment="1" applyProtection="1">
      <alignment horizontal="center" vertical="center"/>
      <protection locked="0"/>
    </xf>
    <xf numFmtId="3" fontId="42" fillId="5" borderId="5" xfId="0" applyNumberFormat="1" applyFont="1" applyFill="1" applyBorder="1" applyAlignment="1" applyProtection="1">
      <alignment horizontal="right" vertical="center"/>
      <protection locked="0"/>
    </xf>
    <xf numFmtId="3" fontId="42" fillId="5" borderId="5" xfId="0" applyNumberFormat="1" applyFont="1" applyFill="1" applyBorder="1" applyAlignment="1" applyProtection="1">
      <alignment horizontal="center" vertical="center"/>
      <protection locked="0"/>
    </xf>
    <xf numFmtId="170" fontId="42" fillId="5" borderId="5" xfId="1" applyNumberFormat="1" applyFont="1" applyFill="1" applyBorder="1" applyAlignment="1" applyProtection="1">
      <alignment horizontal="right" vertical="center"/>
      <protection locked="0"/>
    </xf>
    <xf numFmtId="3" fontId="1" fillId="5" borderId="5" xfId="0" applyNumberFormat="1" applyFont="1" applyFill="1" applyBorder="1" applyAlignment="1">
      <alignment horizontal="center" vertical="center"/>
    </xf>
    <xf numFmtId="4" fontId="1" fillId="5" borderId="5" xfId="0" applyNumberFormat="1" applyFont="1" applyFill="1" applyBorder="1" applyAlignment="1">
      <alignment horizontal="right" vertical="center"/>
    </xf>
    <xf numFmtId="167" fontId="41" fillId="5" borderId="5" xfId="0" applyNumberFormat="1" applyFont="1" applyFill="1" applyBorder="1" applyAlignment="1" applyProtection="1">
      <alignment horizontal="center" vertical="top"/>
    </xf>
    <xf numFmtId="168" fontId="41" fillId="5" borderId="5" xfId="0" applyNumberFormat="1" applyFont="1" applyFill="1" applyBorder="1" applyAlignment="1" applyProtection="1">
      <alignment horizontal="center" vertical="top"/>
    </xf>
    <xf numFmtId="168" fontId="41" fillId="5" borderId="5" xfId="0" applyNumberFormat="1" applyFont="1" applyFill="1" applyBorder="1" applyAlignment="1" applyProtection="1">
      <alignment horizontal="center" vertical="top"/>
      <protection locked="0"/>
    </xf>
    <xf numFmtId="0" fontId="1" fillId="0" borderId="0" xfId="0" applyFont="1"/>
    <xf numFmtId="9" fontId="1" fillId="5" borderId="2" xfId="2" applyFont="1" applyFill="1" applyBorder="1" applyAlignment="1">
      <alignment horizontal="center" vertical="center"/>
    </xf>
    <xf numFmtId="4" fontId="1" fillId="5" borderId="2" xfId="0" applyNumberFormat="1" applyFont="1" applyFill="1" applyBorder="1" applyAlignment="1">
      <alignment horizontal="right" vertical="center"/>
    </xf>
    <xf numFmtId="0" fontId="41" fillId="5" borderId="6" xfId="0" applyNumberFormat="1" applyFont="1" applyFill="1" applyBorder="1" applyAlignment="1" applyProtection="1">
      <alignment horizontal="left" vertical="top"/>
      <protection locked="0"/>
    </xf>
    <xf numFmtId="0" fontId="42" fillId="5" borderId="2" xfId="0" applyNumberFormat="1" applyFont="1" applyFill="1" applyBorder="1" applyAlignment="1" applyProtection="1">
      <alignment horizontal="center" vertical="center"/>
      <protection locked="0"/>
    </xf>
    <xf numFmtId="0" fontId="42" fillId="5" borderId="2" xfId="0" applyNumberFormat="1" applyFont="1" applyFill="1" applyBorder="1" applyAlignment="1" applyProtection="1">
      <alignment horizontal="center" vertical="top"/>
      <protection locked="0"/>
    </xf>
    <xf numFmtId="165" fontId="1" fillId="5" borderId="2" xfId="0" applyNumberFormat="1" applyFont="1" applyFill="1" applyBorder="1" applyAlignment="1">
      <alignment horizontal="center" vertical="center"/>
    </xf>
    <xf numFmtId="166" fontId="42" fillId="5" borderId="2" xfId="0" applyNumberFormat="1" applyFont="1" applyFill="1" applyBorder="1" applyAlignment="1" applyProtection="1">
      <alignment horizontal="left" vertical="center"/>
      <protection locked="0"/>
    </xf>
    <xf numFmtId="166" fontId="42" fillId="5" borderId="2" xfId="0" applyNumberFormat="1" applyFont="1" applyFill="1" applyBorder="1" applyAlignment="1" applyProtection="1">
      <alignment horizontal="center" vertical="center"/>
      <protection locked="0"/>
    </xf>
    <xf numFmtId="3" fontId="42" fillId="5" borderId="2" xfId="0" applyNumberFormat="1" applyFont="1" applyFill="1" applyBorder="1" applyAlignment="1" applyProtection="1">
      <alignment horizontal="right" vertical="center"/>
      <protection locked="0"/>
    </xf>
    <xf numFmtId="3" fontId="42" fillId="5" borderId="2" xfId="0" applyNumberFormat="1" applyFont="1" applyFill="1" applyBorder="1" applyAlignment="1" applyProtection="1">
      <alignment horizontal="center" vertical="center"/>
      <protection locked="0"/>
    </xf>
    <xf numFmtId="170" fontId="42" fillId="5" borderId="2" xfId="1" applyNumberFormat="1" applyFont="1" applyFill="1" applyBorder="1" applyAlignment="1" applyProtection="1">
      <alignment horizontal="right" vertical="center"/>
      <protection locked="0"/>
    </xf>
    <xf numFmtId="3" fontId="1" fillId="5" borderId="2" xfId="0" applyNumberFormat="1" applyFont="1" applyFill="1" applyBorder="1" applyAlignment="1">
      <alignment horizontal="center" vertical="center"/>
    </xf>
    <xf numFmtId="167" fontId="41" fillId="5" borderId="2" xfId="0" applyNumberFormat="1" applyFont="1" applyFill="1" applyBorder="1" applyAlignment="1" applyProtection="1">
      <alignment horizontal="center" vertical="top"/>
    </xf>
    <xf numFmtId="168" fontId="41" fillId="5" borderId="2" xfId="0" applyNumberFormat="1" applyFont="1" applyFill="1" applyBorder="1" applyAlignment="1" applyProtection="1">
      <alignment horizontal="center" vertical="top"/>
    </xf>
    <xf numFmtId="168" fontId="41" fillId="5" borderId="2" xfId="0" applyNumberFormat="1" applyFont="1" applyFill="1" applyBorder="1" applyAlignment="1" applyProtection="1">
      <alignment horizontal="center" vertical="top"/>
      <protection locked="0"/>
    </xf>
    <xf numFmtId="2" fontId="41" fillId="5" borderId="2" xfId="0" applyNumberFormat="1" applyFont="1" applyFill="1" applyBorder="1" applyAlignment="1" applyProtection="1">
      <alignment horizontal="center" vertical="top"/>
    </xf>
    <xf numFmtId="0" fontId="43" fillId="5" borderId="6" xfId="0" applyNumberFormat="1" applyFont="1" applyFill="1" applyBorder="1" applyAlignment="1" applyProtection="1">
      <alignment horizontal="left" vertical="top"/>
      <protection locked="0"/>
    </xf>
    <xf numFmtId="0" fontId="8" fillId="5" borderId="2" xfId="0" applyNumberFormat="1" applyFont="1" applyFill="1" applyBorder="1" applyAlignment="1" applyProtection="1">
      <alignment horizontal="center" vertical="center"/>
      <protection locked="0"/>
    </xf>
    <xf numFmtId="0" fontId="8" fillId="5" borderId="2" xfId="0" applyNumberFormat="1" applyFont="1" applyFill="1" applyBorder="1" applyAlignment="1" applyProtection="1">
      <alignment horizontal="center" vertical="top"/>
      <protection locked="0"/>
    </xf>
    <xf numFmtId="165" fontId="2" fillId="5" borderId="2" xfId="0" applyNumberFormat="1" applyFont="1" applyFill="1" applyBorder="1" applyAlignment="1">
      <alignment horizontal="center" vertical="center"/>
    </xf>
    <xf numFmtId="166" fontId="8" fillId="5" borderId="2" xfId="0" applyNumberFormat="1" applyFont="1" applyFill="1" applyBorder="1" applyAlignment="1" applyProtection="1">
      <alignment horizontal="left" vertical="center"/>
      <protection locked="0"/>
    </xf>
    <xf numFmtId="166" fontId="8" fillId="5" borderId="2" xfId="0" applyNumberFormat="1" applyFont="1" applyFill="1" applyBorder="1" applyAlignment="1" applyProtection="1">
      <alignment horizontal="center" vertical="center"/>
      <protection locked="0"/>
    </xf>
    <xf numFmtId="3" fontId="8" fillId="5" borderId="2" xfId="0" applyNumberFormat="1" applyFont="1" applyFill="1" applyBorder="1" applyAlignment="1" applyProtection="1">
      <alignment horizontal="right" vertical="center"/>
      <protection locked="0"/>
    </xf>
    <xf numFmtId="3" fontId="8" fillId="5" borderId="2" xfId="0" applyNumberFormat="1" applyFont="1" applyFill="1" applyBorder="1" applyAlignment="1" applyProtection="1">
      <alignment horizontal="center" vertical="center"/>
      <protection locked="0"/>
    </xf>
    <xf numFmtId="170" fontId="8" fillId="5" borderId="2" xfId="1" applyNumberFormat="1" applyFont="1" applyFill="1" applyBorder="1" applyAlignment="1" applyProtection="1">
      <alignment horizontal="right" vertical="center"/>
      <protection locked="0"/>
    </xf>
    <xf numFmtId="3" fontId="2" fillId="5" borderId="2" xfId="0" applyNumberFormat="1" applyFont="1" applyFill="1" applyBorder="1" applyAlignment="1">
      <alignment horizontal="center" vertical="center"/>
    </xf>
    <xf numFmtId="4" fontId="2" fillId="5" borderId="2" xfId="0" applyNumberFormat="1" applyFont="1" applyFill="1" applyBorder="1" applyAlignment="1">
      <alignment horizontal="right" vertical="center"/>
    </xf>
    <xf numFmtId="1" fontId="41" fillId="5" borderId="2" xfId="0" applyNumberFormat="1" applyFont="1" applyFill="1" applyBorder="1" applyAlignment="1" applyProtection="1">
      <alignment horizontal="center" vertical="top"/>
    </xf>
    <xf numFmtId="1" fontId="8" fillId="5" borderId="2" xfId="0" applyNumberFormat="1" applyFont="1" applyFill="1" applyBorder="1" applyAlignment="1" applyProtection="1">
      <alignment horizontal="center" vertical="top"/>
    </xf>
    <xf numFmtId="168" fontId="8" fillId="5" borderId="2" xfId="0" applyNumberFormat="1" applyFont="1" applyFill="1" applyBorder="1" applyAlignment="1" applyProtection="1">
      <alignment horizontal="left" vertical="top"/>
      <protection locked="0"/>
    </xf>
    <xf numFmtId="2" fontId="8" fillId="5" borderId="2" xfId="0" applyNumberFormat="1" applyFont="1" applyFill="1" applyBorder="1" applyAlignment="1" applyProtection="1">
      <alignment horizontal="center" vertical="top"/>
    </xf>
    <xf numFmtId="4" fontId="2" fillId="5" borderId="2" xfId="0" applyNumberFormat="1" applyFont="1" applyFill="1" applyBorder="1" applyAlignment="1">
      <alignment horizontal="center" vertical="center"/>
    </xf>
    <xf numFmtId="0" fontId="42" fillId="5" borderId="2" xfId="0" applyNumberFormat="1" applyFont="1" applyFill="1" applyBorder="1" applyAlignment="1" applyProtection="1">
      <alignment horizontal="center" vertical="top"/>
    </xf>
    <xf numFmtId="0" fontId="41" fillId="6" borderId="6" xfId="0" applyNumberFormat="1" applyFont="1" applyFill="1" applyBorder="1" applyAlignment="1" applyProtection="1">
      <alignment horizontal="left" vertical="top"/>
      <protection locked="0"/>
    </xf>
    <xf numFmtId="0" fontId="42" fillId="6" borderId="2" xfId="0" applyNumberFormat="1" applyFont="1" applyFill="1" applyBorder="1" applyAlignment="1" applyProtection="1">
      <alignment horizontal="center" vertical="center"/>
      <protection locked="0"/>
    </xf>
    <xf numFmtId="0" fontId="42" fillId="6" borderId="2" xfId="0" applyNumberFormat="1" applyFont="1" applyFill="1" applyBorder="1" applyAlignment="1" applyProtection="1">
      <alignment horizontal="center" vertical="top"/>
      <protection locked="0"/>
    </xf>
    <xf numFmtId="165" fontId="1" fillId="6" borderId="2" xfId="0" applyNumberFormat="1" applyFont="1" applyFill="1" applyBorder="1" applyAlignment="1">
      <alignment horizontal="center" vertical="center"/>
    </xf>
    <xf numFmtId="166" fontId="42" fillId="6" borderId="2" xfId="0" applyNumberFormat="1" applyFont="1" applyFill="1" applyBorder="1" applyAlignment="1" applyProtection="1">
      <alignment horizontal="left" vertical="center"/>
      <protection locked="0"/>
    </xf>
    <xf numFmtId="166" fontId="42" fillId="6" borderId="2" xfId="0" applyNumberFormat="1" applyFont="1" applyFill="1" applyBorder="1" applyAlignment="1" applyProtection="1">
      <alignment horizontal="center" vertical="center"/>
      <protection locked="0"/>
    </xf>
    <xf numFmtId="3" fontId="42" fillId="6" borderId="2" xfId="0" applyNumberFormat="1" applyFont="1" applyFill="1" applyBorder="1" applyAlignment="1" applyProtection="1">
      <alignment horizontal="right" vertical="center"/>
      <protection locked="0"/>
    </xf>
    <xf numFmtId="3" fontId="42" fillId="6" borderId="2" xfId="0" applyNumberFormat="1" applyFont="1" applyFill="1" applyBorder="1" applyAlignment="1" applyProtection="1">
      <alignment horizontal="center" vertical="center"/>
      <protection locked="0"/>
    </xf>
    <xf numFmtId="170" fontId="42" fillId="6" borderId="2" xfId="1" applyNumberFormat="1" applyFont="1" applyFill="1" applyBorder="1" applyAlignment="1" applyProtection="1">
      <alignment horizontal="right" vertical="center"/>
      <protection locked="0"/>
    </xf>
    <xf numFmtId="3" fontId="1" fillId="6" borderId="2" xfId="0" applyNumberFormat="1" applyFont="1" applyFill="1" applyBorder="1" applyAlignment="1">
      <alignment horizontal="center" vertical="center"/>
    </xf>
    <xf numFmtId="4" fontId="1" fillId="6" borderId="2" xfId="0" applyNumberFormat="1" applyFont="1" applyFill="1" applyBorder="1" applyAlignment="1">
      <alignment horizontal="right" vertical="center"/>
    </xf>
    <xf numFmtId="167" fontId="41" fillId="6" borderId="2" xfId="0" applyNumberFormat="1" applyFont="1" applyFill="1" applyBorder="1" applyAlignment="1" applyProtection="1">
      <alignment horizontal="center" vertical="top"/>
    </xf>
    <xf numFmtId="168" fontId="41" fillId="6" borderId="2" xfId="0" applyNumberFormat="1" applyFont="1" applyFill="1" applyBorder="1" applyAlignment="1" applyProtection="1">
      <alignment horizontal="center" vertical="top"/>
    </xf>
    <xf numFmtId="168" fontId="41" fillId="6" borderId="2" xfId="0" applyNumberFormat="1" applyFont="1" applyFill="1" applyBorder="1" applyAlignment="1" applyProtection="1">
      <alignment horizontal="center" vertical="top"/>
      <protection locked="0"/>
    </xf>
    <xf numFmtId="0" fontId="41" fillId="4" borderId="6" xfId="0" applyNumberFormat="1" applyFont="1" applyFill="1" applyBorder="1" applyAlignment="1" applyProtection="1">
      <alignment horizontal="left" vertical="top"/>
      <protection locked="0"/>
    </xf>
    <xf numFmtId="0" fontId="42" fillId="4" borderId="2" xfId="0" applyNumberFormat="1" applyFont="1" applyFill="1" applyBorder="1" applyAlignment="1" applyProtection="1">
      <alignment horizontal="center" vertical="center"/>
      <protection locked="0"/>
    </xf>
    <xf numFmtId="0" fontId="42" fillId="4" borderId="2" xfId="0" applyNumberFormat="1" applyFont="1" applyFill="1" applyBorder="1" applyAlignment="1" applyProtection="1">
      <alignment horizontal="center" vertical="top"/>
      <protection locked="0"/>
    </xf>
    <xf numFmtId="165" fontId="1" fillId="4" borderId="2" xfId="0" applyNumberFormat="1" applyFont="1" applyFill="1" applyBorder="1" applyAlignment="1">
      <alignment horizontal="center" vertical="center"/>
    </xf>
    <xf numFmtId="166" fontId="42" fillId="4" borderId="2" xfId="0" applyNumberFormat="1" applyFont="1" applyFill="1" applyBorder="1" applyAlignment="1" applyProtection="1">
      <alignment horizontal="left" vertical="center"/>
      <protection locked="0"/>
    </xf>
    <xf numFmtId="166" fontId="42" fillId="4" borderId="2" xfId="0" applyNumberFormat="1" applyFont="1" applyFill="1" applyBorder="1" applyAlignment="1" applyProtection="1">
      <alignment horizontal="center" vertical="center"/>
      <protection locked="0"/>
    </xf>
    <xf numFmtId="3" fontId="42" fillId="4" borderId="2" xfId="0" applyNumberFormat="1" applyFont="1" applyFill="1" applyBorder="1" applyAlignment="1" applyProtection="1">
      <alignment horizontal="right" vertical="center"/>
      <protection locked="0"/>
    </xf>
    <xf numFmtId="3" fontId="42" fillId="4" borderId="2" xfId="0" applyNumberFormat="1" applyFont="1" applyFill="1" applyBorder="1" applyAlignment="1" applyProtection="1">
      <alignment horizontal="center" vertical="center"/>
      <protection locked="0"/>
    </xf>
    <xf numFmtId="170" fontId="42" fillId="4" borderId="2" xfId="1" applyNumberFormat="1" applyFont="1" applyFill="1" applyBorder="1" applyAlignment="1" applyProtection="1">
      <alignment horizontal="right" vertical="center"/>
      <protection locked="0"/>
    </xf>
    <xf numFmtId="3" fontId="1" fillId="4" borderId="2" xfId="0" applyNumberFormat="1" applyFont="1" applyFill="1" applyBorder="1" applyAlignment="1">
      <alignment horizontal="center" vertical="center"/>
    </xf>
    <xf numFmtId="4" fontId="1" fillId="4" borderId="2" xfId="0" applyNumberFormat="1" applyFont="1" applyFill="1" applyBorder="1" applyAlignment="1">
      <alignment horizontal="right" vertical="center"/>
    </xf>
    <xf numFmtId="167" fontId="41" fillId="4" borderId="2" xfId="0" applyNumberFormat="1" applyFont="1" applyFill="1" applyBorder="1" applyAlignment="1" applyProtection="1">
      <alignment horizontal="center" vertical="top"/>
    </xf>
    <xf numFmtId="2" fontId="41" fillId="4" borderId="2" xfId="0" applyNumberFormat="1" applyFont="1" applyFill="1" applyBorder="1" applyAlignment="1" applyProtection="1">
      <alignment horizontal="center" vertical="top"/>
    </xf>
    <xf numFmtId="168" fontId="41" fillId="4" borderId="2" xfId="0" applyNumberFormat="1" applyFont="1" applyFill="1" applyBorder="1" applyAlignment="1" applyProtection="1">
      <alignment horizontal="center" vertical="top"/>
      <protection locked="0"/>
    </xf>
    <xf numFmtId="0" fontId="41" fillId="7" borderId="6" xfId="0" applyNumberFormat="1" applyFont="1" applyFill="1" applyBorder="1" applyAlignment="1" applyProtection="1">
      <alignment horizontal="left" vertical="top"/>
    </xf>
    <xf numFmtId="0" fontId="42" fillId="7" borderId="2" xfId="0" applyFont="1" applyFill="1" applyBorder="1" applyAlignment="1">
      <alignment horizontal="center" vertical="center"/>
    </xf>
    <xf numFmtId="0" fontId="1" fillId="7" borderId="2" xfId="0" applyFont="1" applyFill="1" applyBorder="1" applyAlignment="1">
      <alignment horizontal="center"/>
    </xf>
    <xf numFmtId="0" fontId="42" fillId="7" borderId="2" xfId="0" applyNumberFormat="1" applyFont="1" applyFill="1" applyBorder="1" applyAlignment="1" applyProtection="1">
      <alignment horizontal="center" vertical="top"/>
      <protection locked="0"/>
    </xf>
    <xf numFmtId="165" fontId="1" fillId="7" borderId="2" xfId="0" applyNumberFormat="1" applyFont="1" applyFill="1" applyBorder="1" applyAlignment="1">
      <alignment horizontal="center" vertical="center"/>
    </xf>
    <xf numFmtId="0" fontId="1" fillId="7" borderId="2" xfId="0" applyFont="1" applyFill="1" applyBorder="1" applyAlignment="1">
      <alignment horizontal="left"/>
    </xf>
    <xf numFmtId="3" fontId="1" fillId="7" borderId="2" xfId="0" applyNumberFormat="1" applyFont="1" applyFill="1" applyBorder="1" applyAlignment="1">
      <alignment horizontal="right"/>
    </xf>
    <xf numFmtId="3" fontId="1" fillId="7" borderId="2" xfId="0" applyNumberFormat="1" applyFont="1" applyFill="1" applyBorder="1" applyAlignment="1">
      <alignment horizontal="center"/>
    </xf>
    <xf numFmtId="170" fontId="1" fillId="7" borderId="2" xfId="1" applyNumberFormat="1" applyFont="1" applyFill="1" applyBorder="1" applyAlignment="1">
      <alignment horizontal="right"/>
    </xf>
    <xf numFmtId="166" fontId="42" fillId="7" borderId="2" xfId="0" applyNumberFormat="1" applyFont="1" applyFill="1" applyBorder="1" applyAlignment="1" applyProtection="1">
      <alignment horizontal="center" vertical="center"/>
      <protection locked="0"/>
    </xf>
    <xf numFmtId="3" fontId="1" fillId="7" borderId="2" xfId="0" applyNumberFormat="1" applyFont="1" applyFill="1" applyBorder="1" applyAlignment="1">
      <alignment horizontal="center" vertical="center"/>
    </xf>
    <xf numFmtId="0" fontId="1" fillId="7" borderId="2" xfId="0" applyFont="1" applyFill="1" applyBorder="1" applyAlignment="1">
      <alignment horizontal="center" vertical="center"/>
    </xf>
    <xf numFmtId="165" fontId="1" fillId="7" borderId="2" xfId="0" applyNumberFormat="1" applyFont="1" applyFill="1" applyBorder="1" applyAlignment="1">
      <alignment horizontal="right" vertical="center"/>
    </xf>
    <xf numFmtId="4" fontId="1" fillId="7" borderId="2" xfId="0" applyNumberFormat="1" applyFont="1" applyFill="1" applyBorder="1" applyAlignment="1">
      <alignment horizontal="right" vertical="center"/>
    </xf>
    <xf numFmtId="167" fontId="41" fillId="7" borderId="2" xfId="0" applyNumberFormat="1" applyFont="1" applyFill="1" applyBorder="1" applyAlignment="1" applyProtection="1">
      <alignment horizontal="center" vertical="top"/>
    </xf>
    <xf numFmtId="1" fontId="41" fillId="7" borderId="2" xfId="0" applyNumberFormat="1" applyFont="1" applyFill="1" applyBorder="1" applyAlignment="1" applyProtection="1">
      <alignment horizontal="center" vertical="top"/>
    </xf>
    <xf numFmtId="168" fontId="41" fillId="7" borderId="2" xfId="0" applyNumberFormat="1" applyFont="1" applyFill="1" applyBorder="1" applyAlignment="1" applyProtection="1">
      <alignment horizontal="center" vertical="top" wrapText="1"/>
      <protection locked="0"/>
    </xf>
    <xf numFmtId="0" fontId="42" fillId="7" borderId="2" xfId="0" applyNumberFormat="1" applyFont="1" applyFill="1" applyBorder="1" applyAlignment="1" applyProtection="1">
      <alignment horizontal="center" vertical="top"/>
    </xf>
    <xf numFmtId="168" fontId="41" fillId="7" borderId="2" xfId="0" applyNumberFormat="1" applyFont="1" applyFill="1" applyBorder="1" applyAlignment="1" applyProtection="1">
      <alignment horizontal="center" vertical="top"/>
    </xf>
    <xf numFmtId="2" fontId="41" fillId="7" borderId="2" xfId="0" applyNumberFormat="1" applyFont="1" applyFill="1" applyBorder="1" applyAlignment="1" applyProtection="1">
      <alignment horizontal="center" vertical="top"/>
    </xf>
    <xf numFmtId="0" fontId="42" fillId="7" borderId="2" xfId="0" applyNumberFormat="1" applyFont="1" applyFill="1" applyBorder="1" applyAlignment="1" applyProtection="1">
      <alignment horizontal="center" vertical="center"/>
      <protection locked="0"/>
    </xf>
    <xf numFmtId="166" fontId="46" fillId="5" borderId="31" xfId="3" applyNumberFormat="1" applyFont="1" applyFill="1" applyBorder="1" applyAlignment="1" applyProtection="1">
      <alignment horizontal="center" vertical="center"/>
      <protection locked="0"/>
    </xf>
    <xf numFmtId="166" fontId="46" fillId="5" borderId="3" xfId="3" applyNumberFormat="1" applyFont="1" applyFill="1" applyBorder="1" applyAlignment="1" applyProtection="1">
      <alignment horizontal="center" vertical="center"/>
      <protection locked="0"/>
    </xf>
    <xf numFmtId="166" fontId="47" fillId="5" borderId="3" xfId="3" applyNumberFormat="1" applyFont="1" applyFill="1" applyBorder="1" applyAlignment="1" applyProtection="1">
      <alignment horizontal="center" vertical="center"/>
      <protection locked="0"/>
    </xf>
    <xf numFmtId="166" fontId="46" fillId="6" borderId="3" xfId="3" applyNumberFormat="1" applyFont="1" applyFill="1" applyBorder="1" applyAlignment="1" applyProtection="1">
      <alignment horizontal="center" vertical="center"/>
      <protection locked="0"/>
    </xf>
    <xf numFmtId="166" fontId="46" fillId="4" borderId="3" xfId="3" applyNumberFormat="1" applyFont="1" applyFill="1" applyBorder="1" applyAlignment="1" applyProtection="1">
      <alignment horizontal="center" vertical="center"/>
      <protection locked="0"/>
    </xf>
    <xf numFmtId="0" fontId="39" fillId="5" borderId="27" xfId="3" applyNumberFormat="1" applyFont="1" applyFill="1" applyBorder="1" applyAlignment="1" applyProtection="1">
      <alignment horizontal="left" vertical="top"/>
      <protection locked="0"/>
    </xf>
    <xf numFmtId="10" fontId="1" fillId="5" borderId="32" xfId="2" applyNumberFormat="1" applyFont="1" applyFill="1" applyBorder="1" applyAlignment="1">
      <alignment horizontal="center" vertical="center"/>
    </xf>
    <xf numFmtId="0" fontId="39" fillId="5" borderId="6" xfId="3" applyNumberFormat="1" applyFont="1" applyFill="1" applyBorder="1" applyAlignment="1" applyProtection="1">
      <alignment horizontal="left" vertical="top"/>
      <protection locked="0"/>
    </xf>
    <xf numFmtId="10" fontId="1" fillId="5" borderId="7" xfId="2" applyNumberFormat="1" applyFont="1" applyFill="1" applyBorder="1" applyAlignment="1">
      <alignment horizontal="center" vertical="center"/>
    </xf>
    <xf numFmtId="0" fontId="39" fillId="5" borderId="33" xfId="3" applyNumberFormat="1" applyFont="1" applyFill="1" applyBorder="1" applyAlignment="1" applyProtection="1">
      <alignment horizontal="left" vertical="top"/>
      <protection locked="0"/>
    </xf>
    <xf numFmtId="0" fontId="40" fillId="5" borderId="33" xfId="3" applyNumberFormat="1" applyFont="1" applyFill="1" applyBorder="1" applyAlignment="1" applyProtection="1">
      <alignment horizontal="left" vertical="top"/>
      <protection locked="0"/>
    </xf>
    <xf numFmtId="10" fontId="2" fillId="5" borderId="7" xfId="2" applyNumberFormat="1" applyFont="1" applyFill="1" applyBorder="1" applyAlignment="1">
      <alignment horizontal="center" vertical="center"/>
    </xf>
    <xf numFmtId="0" fontId="39" fillId="6" borderId="33" xfId="3" applyNumberFormat="1" applyFont="1" applyFill="1" applyBorder="1" applyAlignment="1" applyProtection="1">
      <alignment horizontal="left" vertical="top"/>
      <protection locked="0"/>
    </xf>
    <xf numFmtId="10" fontId="1" fillId="6" borderId="7" xfId="2" applyNumberFormat="1" applyFont="1" applyFill="1" applyBorder="1" applyAlignment="1">
      <alignment horizontal="center" vertical="center"/>
    </xf>
    <xf numFmtId="0" fontId="39" fillId="4" borderId="33" xfId="3" applyNumberFormat="1" applyFont="1" applyFill="1" applyBorder="1" applyAlignment="1" applyProtection="1">
      <alignment horizontal="left" vertical="top"/>
      <protection locked="0"/>
    </xf>
    <xf numFmtId="10" fontId="1" fillId="4" borderId="7" xfId="2" applyNumberFormat="1" applyFont="1" applyFill="1" applyBorder="1" applyAlignment="1">
      <alignment horizontal="center" vertical="center"/>
    </xf>
    <xf numFmtId="0" fontId="45" fillId="7" borderId="33" xfId="0" applyFont="1" applyFill="1" applyBorder="1"/>
    <xf numFmtId="10" fontId="1" fillId="7" borderId="7" xfId="2" applyNumberFormat="1" applyFont="1" applyFill="1" applyBorder="1" applyAlignment="1">
      <alignment horizontal="center" vertical="center"/>
    </xf>
    <xf numFmtId="0" fontId="44" fillId="7" borderId="33" xfId="0" applyFont="1" applyFill="1" applyBorder="1"/>
    <xf numFmtId="0" fontId="49" fillId="0" borderId="5" xfId="0" applyFont="1" applyFill="1" applyBorder="1" applyAlignment="1">
      <alignment horizontal="center"/>
    </xf>
    <xf numFmtId="9" fontId="0" fillId="5" borderId="2" xfId="2" applyFont="1" applyFill="1" applyBorder="1" applyAlignment="1">
      <alignment horizontal="center" vertical="center"/>
    </xf>
    <xf numFmtId="165" fontId="0" fillId="6" borderId="2" xfId="0" applyNumberFormat="1" applyFont="1" applyFill="1" applyBorder="1" applyAlignment="1">
      <alignment horizontal="center" vertical="center"/>
    </xf>
    <xf numFmtId="0" fontId="52" fillId="5" borderId="33" xfId="3" applyNumberFormat="1" applyFont="1" applyFill="1" applyBorder="1" applyAlignment="1" applyProtection="1">
      <alignment horizontal="left" vertical="top"/>
      <protection locked="0"/>
    </xf>
    <xf numFmtId="3" fontId="0" fillId="5" borderId="2" xfId="0" applyNumberFormat="1" applyFont="1" applyFill="1" applyBorder="1" applyAlignment="1">
      <alignment horizontal="center" vertical="center"/>
    </xf>
    <xf numFmtId="166" fontId="52" fillId="5" borderId="3" xfId="3" applyNumberFormat="1" applyFont="1" applyFill="1" applyBorder="1" applyAlignment="1" applyProtection="1">
      <alignment horizontal="center" vertical="center"/>
      <protection locked="0"/>
    </xf>
    <xf numFmtId="0" fontId="0" fillId="7" borderId="2" xfId="0" applyFont="1" applyFill="1" applyBorder="1" applyAlignment="1">
      <alignment horizontal="center" vertical="center"/>
    </xf>
    <xf numFmtId="0" fontId="45" fillId="7" borderId="34" xfId="0" applyFont="1" applyFill="1" applyBorder="1"/>
    <xf numFmtId="0" fontId="1" fillId="7" borderId="35" xfId="0" applyNumberFormat="1" applyFont="1" applyFill="1" applyBorder="1" applyAlignment="1" applyProtection="1">
      <alignment horizontal="left" vertical="top"/>
      <protection locked="0"/>
    </xf>
    <xf numFmtId="0" fontId="1" fillId="7"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NumberFormat="1" applyFont="1" applyFill="1" applyBorder="1" applyAlignment="1" applyProtection="1">
      <alignment horizontal="center" vertical="top"/>
      <protection locked="0"/>
    </xf>
    <xf numFmtId="165" fontId="1" fillId="7" borderId="1" xfId="0" applyNumberFormat="1" applyFont="1" applyFill="1" applyBorder="1" applyAlignment="1">
      <alignment horizontal="center" vertical="center"/>
    </xf>
    <xf numFmtId="0" fontId="1" fillId="7" borderId="1" xfId="0" applyFont="1" applyFill="1" applyBorder="1" applyAlignment="1">
      <alignment horizontal="left"/>
    </xf>
    <xf numFmtId="3" fontId="1" fillId="7" borderId="1" xfId="0" applyNumberFormat="1" applyFont="1" applyFill="1" applyBorder="1" applyAlignment="1">
      <alignment horizontal="right"/>
    </xf>
    <xf numFmtId="170" fontId="1" fillId="7" borderId="1" xfId="1" applyNumberFormat="1" applyFont="1" applyFill="1" applyBorder="1" applyAlignment="1">
      <alignment horizontal="right"/>
    </xf>
    <xf numFmtId="166" fontId="42" fillId="7" borderId="1" xfId="0" applyNumberFormat="1" applyFont="1" applyFill="1" applyBorder="1" applyAlignment="1" applyProtection="1">
      <alignment horizontal="center" vertical="center"/>
      <protection locked="0"/>
    </xf>
    <xf numFmtId="3" fontId="1" fillId="7" borderId="1" xfId="0" applyNumberFormat="1" applyFont="1" applyFill="1" applyBorder="1" applyAlignment="1">
      <alignment horizontal="center" vertical="center"/>
    </xf>
    <xf numFmtId="165" fontId="1" fillId="7" borderId="1" xfId="0" applyNumberFormat="1" applyFont="1" applyFill="1" applyBorder="1" applyAlignment="1">
      <alignment horizontal="right" vertical="center"/>
    </xf>
    <xf numFmtId="168" fontId="41" fillId="7" borderId="1" xfId="0" applyNumberFormat="1" applyFont="1" applyFill="1" applyBorder="1" applyAlignment="1" applyProtection="1">
      <alignment horizontal="center" vertical="top" wrapText="1"/>
      <protection locked="0"/>
    </xf>
    <xf numFmtId="4" fontId="1" fillId="5" borderId="1" xfId="0" applyNumberFormat="1" applyFont="1" applyFill="1" applyBorder="1" applyAlignment="1">
      <alignment horizontal="right" vertical="center"/>
    </xf>
    <xf numFmtId="0" fontId="41" fillId="7" borderId="2" xfId="0" applyNumberFormat="1" applyFont="1" applyFill="1" applyBorder="1" applyAlignment="1" applyProtection="1">
      <alignment horizontal="left" vertical="top"/>
    </xf>
    <xf numFmtId="0" fontId="0" fillId="7" borderId="2" xfId="0" applyFill="1" applyBorder="1" applyAlignment="1">
      <alignment horizontal="center"/>
    </xf>
    <xf numFmtId="0" fontId="53" fillId="7" borderId="2" xfId="0" applyFont="1" applyFill="1" applyBorder="1"/>
    <xf numFmtId="165" fontId="0" fillId="5" borderId="2" xfId="0" applyNumberFormat="1" applyFont="1" applyFill="1" applyBorder="1" applyAlignment="1">
      <alignment horizontal="center" vertical="center"/>
    </xf>
    <xf numFmtId="4" fontId="0" fillId="5" borderId="2" xfId="0" applyNumberFormat="1" applyFont="1" applyFill="1" applyBorder="1" applyAlignment="1">
      <alignment horizontal="right" vertical="center"/>
    </xf>
    <xf numFmtId="0" fontId="46" fillId="7" borderId="3" xfId="3" applyFont="1" applyFill="1" applyBorder="1" applyAlignment="1">
      <alignment horizontal="center"/>
    </xf>
    <xf numFmtId="0" fontId="42" fillId="7" borderId="2" xfId="0" applyFont="1" applyFill="1" applyBorder="1" applyAlignment="1">
      <alignment horizontal="center"/>
    </xf>
    <xf numFmtId="0" fontId="42" fillId="7" borderId="1" xfId="0" applyFont="1" applyFill="1" applyBorder="1" applyAlignment="1">
      <alignment horizontal="center"/>
    </xf>
    <xf numFmtId="0" fontId="0" fillId="7" borderId="2" xfId="0" applyFont="1" applyFill="1" applyBorder="1" applyAlignment="1">
      <alignment horizontal="left"/>
    </xf>
    <xf numFmtId="10" fontId="1" fillId="7" borderId="36" xfId="2" applyNumberFormat="1" applyFont="1" applyFill="1" applyBorder="1" applyAlignment="1">
      <alignment horizontal="center" vertical="center"/>
    </xf>
    <xf numFmtId="10" fontId="1" fillId="7" borderId="37" xfId="2" applyNumberFormat="1" applyFont="1" applyFill="1" applyBorder="1" applyAlignment="1">
      <alignment horizontal="center" vertical="center"/>
    </xf>
    <xf numFmtId="0" fontId="46" fillId="7" borderId="6" xfId="3" applyFont="1" applyFill="1" applyBorder="1" applyAlignment="1">
      <alignment horizontal="center"/>
    </xf>
    <xf numFmtId="169" fontId="0" fillId="7" borderId="1" xfId="1" applyNumberFormat="1" applyFont="1" applyFill="1" applyBorder="1" applyAlignment="1">
      <alignment horizontal="center" vertical="center"/>
    </xf>
    <xf numFmtId="169" fontId="0" fillId="0" borderId="5" xfId="1" applyNumberFormat="1" applyFont="1" applyBorder="1" applyAlignment="1">
      <alignment horizontal="center" vertical="center"/>
    </xf>
    <xf numFmtId="0" fontId="0" fillId="7" borderId="5" xfId="0" applyFill="1" applyBorder="1" applyAlignment="1">
      <alignment horizontal="center" vertical="center"/>
    </xf>
    <xf numFmtId="169" fontId="0" fillId="7" borderId="5" xfId="1" applyNumberFormat="1" applyFont="1" applyFill="1" applyBorder="1" applyAlignment="1">
      <alignment horizontal="center" vertical="center"/>
    </xf>
    <xf numFmtId="169" fontId="1" fillId="7" borderId="1" xfId="1" applyNumberFormat="1" applyFont="1" applyFill="1" applyBorder="1" applyAlignment="1">
      <alignment horizontal="center" vertical="center"/>
    </xf>
    <xf numFmtId="169" fontId="1" fillId="7" borderId="4" xfId="1" applyNumberFormat="1" applyFont="1" applyFill="1" applyBorder="1" applyAlignment="1">
      <alignment horizontal="center" vertical="center"/>
    </xf>
    <xf numFmtId="0" fontId="0" fillId="7" borderId="4" xfId="0" applyFill="1" applyBorder="1" applyAlignment="1">
      <alignment horizontal="center" vertical="center"/>
    </xf>
    <xf numFmtId="169" fontId="1" fillId="7" borderId="5" xfId="1" applyNumberFormat="1" applyFont="1" applyFill="1" applyBorder="1" applyAlignment="1">
      <alignment horizontal="center" vertical="center"/>
    </xf>
    <xf numFmtId="0" fontId="3"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22" xfId="0" applyFont="1" applyFill="1" applyBorder="1" applyAlignment="1">
      <alignment horizontal="center" vertical="center"/>
    </xf>
    <xf numFmtId="0" fontId="3" fillId="29" borderId="29" xfId="0" applyFont="1" applyFill="1" applyBorder="1" applyAlignment="1">
      <alignment horizontal="center" vertical="center"/>
    </xf>
    <xf numFmtId="0" fontId="3" fillId="29" borderId="21" xfId="0" applyFont="1" applyFill="1" applyBorder="1" applyAlignment="1">
      <alignment horizontal="center" vertical="center"/>
    </xf>
    <xf numFmtId="0" fontId="3" fillId="29" borderId="22" xfId="0" applyFont="1" applyFill="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2" borderId="20" xfId="0" applyFont="1" applyFill="1" applyBorder="1" applyAlignment="1">
      <alignment horizontal="center" wrapText="1"/>
    </xf>
    <xf numFmtId="0" fontId="36" fillId="2" borderId="21" xfId="0" applyFont="1" applyFill="1" applyBorder="1" applyAlignment="1">
      <alignment horizontal="center" wrapText="1"/>
    </xf>
    <xf numFmtId="0" fontId="36" fillId="2" borderId="22" xfId="0" applyFont="1" applyFill="1" applyBorder="1" applyAlignment="1">
      <alignment horizontal="center" wrapText="1"/>
    </xf>
    <xf numFmtId="0" fontId="34" fillId="0" borderId="0" xfId="0" applyFont="1" applyAlignment="1">
      <alignment horizontal="right" vertical="center"/>
    </xf>
    <xf numFmtId="0" fontId="50" fillId="0" borderId="5" xfId="3" applyFont="1" applyFill="1" applyBorder="1" applyAlignment="1">
      <alignment horizontal="center"/>
    </xf>
    <xf numFmtId="0" fontId="2" fillId="8" borderId="2" xfId="0" applyFont="1" applyFill="1" applyBorder="1" applyAlignment="1">
      <alignment horizontal="center" vertical="center"/>
    </xf>
    <xf numFmtId="0" fontId="2" fillId="8" borderId="2" xfId="0" applyFont="1" applyFill="1" applyBorder="1" applyAlignment="1">
      <alignment horizontal="left" vertical="top" wrapText="1"/>
    </xf>
    <xf numFmtId="0" fontId="2" fillId="8" borderId="2" xfId="0" applyFont="1" applyFill="1" applyBorder="1" applyAlignment="1">
      <alignment horizontal="left" vertical="top"/>
    </xf>
    <xf numFmtId="0" fontId="25" fillId="8" borderId="0" xfId="5" applyFont="1" applyFill="1" applyAlignment="1">
      <alignment horizontal="justify" wrapText="1"/>
    </xf>
    <xf numFmtId="0" fontId="25" fillId="8" borderId="0" xfId="5" applyFont="1" applyFill="1" applyAlignment="1">
      <alignment horizontal="justify" vertical="top" wrapText="1"/>
    </xf>
    <xf numFmtId="0" fontId="12" fillId="8" borderId="0" xfId="5" applyFont="1" applyFill="1" applyAlignment="1">
      <alignment horizontal="justify" vertical="top" wrapText="1"/>
    </xf>
    <xf numFmtId="0" fontId="9" fillId="8" borderId="0" xfId="5" applyFont="1" applyFill="1" applyAlignment="1">
      <alignment horizontal="center" vertical="center" wrapText="1"/>
    </xf>
    <xf numFmtId="0" fontId="9" fillId="8" borderId="14" xfId="5" applyFont="1" applyFill="1" applyBorder="1" applyAlignment="1">
      <alignment horizontal="center" vertical="center" wrapText="1"/>
    </xf>
  </cellXfs>
  <cellStyles count="64">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Accent2 3" xfId="63"/>
    <cellStyle name="background" xfId="18"/>
    <cellStyle name="banner" xfId="19"/>
    <cellStyle name="blp_column_header" xfId="20"/>
    <cellStyle name="calc" xfId="21"/>
    <cellStyle name="calculated" xfId="22"/>
    <cellStyle name="Comma" xfId="1" builtinId="3"/>
    <cellStyle name="Comma 10" xfId="60"/>
    <cellStyle name="Comma 11" xfId="23"/>
    <cellStyle name="Comma 12" xfId="56"/>
    <cellStyle name="Comma 2" xfId="24"/>
    <cellStyle name="Comma 2 15" xfId="58"/>
    <cellStyle name="Comma 2 2" xfId="25"/>
    <cellStyle name="Comma 3" xfId="26"/>
    <cellStyle name="data_3000" xfId="27"/>
    <cellStyle name="date" xfId="28"/>
    <cellStyle name="datetime" xfId="29"/>
    <cellStyle name="Header" xfId="30"/>
    <cellStyle name="Hyperlink" xfId="3" builtinId="8"/>
    <cellStyle name="label" xfId="31"/>
    <cellStyle name="main_input" xfId="32"/>
    <cellStyle name="Normal" xfId="0" builtinId="0"/>
    <cellStyle name="Normal 10" xfId="33"/>
    <cellStyle name="Normal 10 4 2" xfId="59"/>
    <cellStyle name="Normal 11" xfId="34"/>
    <cellStyle name="Normal 13 2" xfId="57"/>
    <cellStyle name="Normal 14" xfId="5"/>
    <cellStyle name="Normal 15 3" xfId="55"/>
    <cellStyle name="Normal 2" xfId="4"/>
    <cellStyle name="Normal 2 10 2" xfId="35"/>
    <cellStyle name="Normal 2 10 2 2" xfId="62"/>
    <cellStyle name="Normal 2 2" xfId="36"/>
    <cellStyle name="Normal 2 2 2" xfId="37"/>
    <cellStyle name="Normal 2 2 2 2" xfId="38"/>
    <cellStyle name="Normal 2 2 3" xfId="39"/>
    <cellStyle name="Normal 2 2 4" xfId="40"/>
    <cellStyle name="Normal 2 3" xfId="41"/>
    <cellStyle name="Normal 3" xfId="42"/>
    <cellStyle name="Normal 4" xfId="43"/>
    <cellStyle name="Normal 5" xfId="44"/>
    <cellStyle name="Normal 9" xfId="61"/>
    <cellStyle name="Note 2" xfId="45"/>
    <cellStyle name="Percent" xfId="2" builtinId="5"/>
    <cellStyle name="Percent 2" xfId="46"/>
    <cellStyle name="realtime" xfId="47"/>
    <cellStyle name="result" xfId="48"/>
    <cellStyle name="rt" xfId="49"/>
    <cellStyle name="static" xfId="50"/>
    <cellStyle name="swpBody01" xfId="51"/>
    <cellStyle name="swpHBBookTitle" xfId="52"/>
    <cellStyle name="swpHBChapterTitle" xfId="53"/>
    <cellStyle name="text" xfId="54"/>
  </cellStyles>
  <dxfs count="18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00B050"/>
      </font>
    </dxf>
    <dxf>
      <font>
        <color theme="0"/>
      </font>
    </dxf>
    <dxf>
      <font>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3333FF"/>
      <color rgb="FF1509B7"/>
      <color rgb="FF0086EA"/>
    </mruColors>
  </colors>
  <extLst>
    <ext xmlns:x14="http://schemas.microsoft.com/office/spreadsheetml/2009/9/main" uri="{EB79DEF2-80B8-43e5-95BD-54CBDDF9020C}">
      <x14:slicerStyles defaultSlicerStyle="SlicerStyleLight1"/>
    </ext>
  </extLst>
</styleSheet>
</file>

<file path=xl/volatileDependencies.xml><?xml version="1.0" encoding="utf-8"?>
<volTypes xmlns="http://schemas.openxmlformats.org/spreadsheetml/2006/main">
  <volType type="realTimeData">
    <main first="bloomberg.rtd">
      <tp t="s">
        <v>#N/A N/A</v>
        <stp/>
        <stp>##V3_BDPV12</stp>
        <stp>MGLA Index</stp>
        <stp>ASK</stp>
        <stp>[ICEDerivativesonMSCIIndices 2018.xlsx]Bloomberg feeds!R113C30</stp>
        <tr r="AD113" s="1"/>
      </tp>
      <tp t="s">
        <v>#N/A N/A</v>
        <stp/>
        <stp>##V3_BDPV12</stp>
        <stp>MZLA Index</stp>
        <stp>ASK</stp>
        <stp>[ICEDerivativesonMSCIIndices 2018.xlsx]Bloomberg feeds!R134C30</stp>
        <tr r="AD134" s="1"/>
      </tp>
      <tp>
        <v>1977.2</v>
        <stp/>
        <stp>##V3_BDPV12</stp>
        <stp>MWLA Index</stp>
        <stp>ASK</stp>
        <stp>[ICEDerivativesonMSCIIndices 2018.xlsx]Bloomberg feeds!R124C30</stp>
        <tr r="AD124" s="1"/>
      </tp>
      <tp>
        <v>1971.2</v>
        <stp/>
        <stp>##V3_BDPV12</stp>
        <stp>MWLA Index</stp>
        <stp>BID</stp>
        <stp>[ICEDerivativesonMSCIIndices 2018.xlsx]Bloomberg feeds!R124C29</stp>
        <tr r="AC124" s="1"/>
      </tp>
      <tp t="s">
        <v>#N/A N/A</v>
        <stp/>
        <stp>##V3_BDPV12</stp>
        <stp>MZLA Index</stp>
        <stp>BID</stp>
        <stp>[ICEDerivativesonMSCIIndices 2018.xlsx]Bloomberg feeds!R134C29</stp>
        <tr r="AC134" s="1"/>
      </tp>
      <tp t="s">
        <v>#N/A N/A</v>
        <stp/>
        <stp>##V3_BDPV12</stp>
        <stp>MGLA Index</stp>
        <stp>BID</stp>
        <stp>[ICEDerivativesonMSCIIndices 2018.xlsx]Bloomberg feeds!R113C29</stp>
        <tr r="AC113" s="1"/>
      </tp>
      <tp>
        <v>573.47670000000005</v>
        <stp/>
        <stp>##V3_BDHV12</stp>
        <stp>NDEUSIA Index</stp>
        <stp>PX_LAST</stp>
        <stp>31/12/2010</stp>
        <stp>31/12/2010</stp>
        <stp>[ICEDerivativesonMSCIIndices 2018.xlsx]Bloomberg feeds!R28C52</stp>
        <stp>Points</stp>
        <stp>0</stp>
        <stp>Sort</stp>
        <stp>FALSE</stp>
        <stp>Per=D</stp>
        <stp xml:space="preserve">Days= </stp>
        <stp xml:space="preserve">Fill= </stp>
        <stp>Dts</stp>
        <stp>FALSE</stp>
        <stp>Dir</stp>
        <stp>TRUE</stp>
        <stp xml:space="preserve">QtTyp= </stp>
        <stp>FX=</stp>
        <stp xml:space="preserve">Quote= </stp>
        <tr r="AZ28" s="1"/>
      </tp>
      <tp>
        <v>360.34109999999998</v>
        <stp/>
        <stp>##V3_BDHV12</stp>
        <stp>NDEUSIA Index</stp>
        <stp>PX_LAST</stp>
        <stp>30/12/2011</stp>
        <stp>30/12/2011</stp>
        <stp>[ICEDerivativesonMSCIIndices 2018.xlsx]Bloomberg feeds!R28C51</stp>
        <stp>Points</stp>
        <stp>0</stp>
        <stp>Sort</stp>
        <stp>FALSE</stp>
        <stp>Per=D</stp>
        <stp xml:space="preserve">Days= </stp>
        <stp xml:space="preserve">Fill= </stp>
        <stp>Dts</stp>
        <stp>FALSE</stp>
        <stp>Dir</stp>
        <stp>TRUE</stp>
        <stp xml:space="preserve">QtTyp= </stp>
        <stp>FX=</stp>
        <stp xml:space="preserve">Quote= </stp>
        <tr r="AY28" s="1"/>
      </tp>
      <tp>
        <v>453.91340000000002</v>
        <stp/>
        <stp>##V3_BDHV12</stp>
        <stp>NDEUSIA Index</stp>
        <stp>PX_LAST</stp>
        <stp>31/12/2012</stp>
        <stp>31/12/2012</stp>
        <stp>[ICEDerivativesonMSCIIndices 2018.xlsx]Bloomberg feeds!R28C50</stp>
        <stp>Points</stp>
        <stp>0</stp>
        <stp>Sort</stp>
        <stp>FALSE</stp>
        <stp>Per=D</stp>
        <stp xml:space="preserve">Days= </stp>
        <stp xml:space="preserve">Fill= </stp>
        <stp>Dts</stp>
        <stp>FALSE</stp>
        <stp>Dir</stp>
        <stp>TRUE</stp>
        <stp xml:space="preserve">QtTyp= </stp>
        <stp>FX=</stp>
        <stp xml:space="preserve">Quote= </stp>
        <tr r="AX28" s="1"/>
      </tp>
      <tp>
        <v>436.52019999999999</v>
        <stp/>
        <stp>##V3_BDHV12</stp>
        <stp>NDEUSIA Index</stp>
        <stp>PX_LAST</stp>
        <stp>31/12/2013</stp>
        <stp>31/12/2013</stp>
        <stp>[ICEDerivativesonMSCIIndices 2018.xlsx]Bloomberg feeds!R28C49</stp>
        <stp>Points</stp>
        <stp>0</stp>
        <stp>Sort</stp>
        <stp>FALSE</stp>
        <stp>Per=D</stp>
        <stp xml:space="preserve">Days= </stp>
        <stp xml:space="preserve">Fill= </stp>
        <stp>Dts</stp>
        <stp>FALSE</stp>
        <stp>Dir</stp>
        <stp>TRUE</stp>
        <stp xml:space="preserve">QtTyp= </stp>
        <stp>FX=</stp>
        <stp xml:space="preserve">Quote= </stp>
        <tr r="AW28" s="1"/>
      </tp>
      <tp>
        <v>540.71379999999999</v>
        <stp/>
        <stp>##V3_BDHV12</stp>
        <stp>NDEUSIA Index</stp>
        <stp>PX_LAST</stp>
        <stp>31/12/2014</stp>
        <stp>31/12/2014</stp>
        <stp>[ICEDerivativesonMSCIIndices 2018.xlsx]Bloomberg feeds!R28C48</stp>
        <stp>Points</stp>
        <stp>0</stp>
        <stp>Sort</stp>
        <stp>FALSE</stp>
        <stp>Per=D</stp>
        <stp xml:space="preserve">Days= </stp>
        <stp xml:space="preserve">Fill= </stp>
        <stp>Dts</stp>
        <stp>FALSE</stp>
        <stp>Dir</stp>
        <stp>TRUE</stp>
        <stp xml:space="preserve">QtTyp= </stp>
        <stp>FX=</stp>
        <stp xml:space="preserve">Quote= </stp>
        <tr r="AV28" s="1"/>
      </tp>
      <tp>
        <v>507.60050000000001</v>
        <stp/>
        <stp>##V3_BDHV12</stp>
        <stp>NDEUSIA Index</stp>
        <stp>PX_LAST</stp>
        <stp>31/12/2015</stp>
        <stp>31/12/2015</stp>
        <stp>[ICEDerivativesonMSCIIndices 2018.xlsx]Bloomberg feeds!R28C47</stp>
        <stp>Points</stp>
        <stp>0</stp>
        <stp>Sort</stp>
        <stp>FALSE</stp>
        <stp>Per=D</stp>
        <stp xml:space="preserve">Days= </stp>
        <stp xml:space="preserve">Fill= </stp>
        <stp>Dts</stp>
        <stp>FALSE</stp>
        <stp>Dir</stp>
        <stp>TRUE</stp>
        <stp xml:space="preserve">QtTyp= </stp>
        <stp>FX=</stp>
        <stp xml:space="preserve">Quote= </stp>
        <tr r="AU28" s="1"/>
      </tp>
      <tp t="s">
        <v>#N/A Field Not Applicable</v>
        <stp/>
        <stp>##V3_BDPV12</stp>
        <stp>MOEA Index</stp>
        <stp>FUT_AGGTE_OPEN_INT</stp>
        <stp>[ICEDerivativesonMSCIIndices 2018.xlsx]Bloomberg feeds!R130C15</stp>
        <tr r="O130" s="1"/>
      </tp>
      <tp t="s">
        <v>MSCI AC World Daily TR Net Ex</v>
        <stp/>
        <stp>##V3_BDPV12</stp>
        <stp>NDUEWFXA Index</stp>
        <stp>Name</stp>
        <stp>[ICEDerivativesonMSCIIndices 2018.xlsx]Bloomberg feeds!R16C3</stp>
        <tr r="C16" s="1"/>
      </tp>
      <tp t="s">
        <v>USD</v>
        <stp/>
        <stp>##V3_BDPV12</stp>
        <stp>QXRA  Index</stp>
        <stp>Crncy</stp>
        <stp>[ICEDerivativesonMSCIIndices 2018.xlsx]Bloomberg feeds!R78C17</stp>
        <tr r="Q78" s="1"/>
      </tp>
      <tp t="s">
        <v>MSCI Daily Net TR France</v>
        <stp/>
        <stp>##V3_BDPV12</stp>
        <stp>MSDEFRN  Index</stp>
        <stp>Name</stp>
        <stp>[ICEDerivativesonMSCIIndices 2018.xlsx]Bloomberg feeds!R45C3</stp>
        <tr r="C45" s="1"/>
      </tp>
      <tp t="s">
        <v>#N/A N/A</v>
        <stp/>
        <stp>##V3_BDPV12</stp>
        <stp>FHTA Index</stp>
        <stp>BID</stp>
        <stp>[ICEDerivativesonMSCIIndices 2018.xlsx]Bloomberg feeds!R42C29</stp>
        <tr r="AC42" s="1"/>
      </tp>
      <tp t="s">
        <v>#N/A N/A</v>
        <stp/>
        <stp>##V3_BDPV12</stp>
        <stp>FHRA Index</stp>
        <stp>BID</stp>
        <stp>[ICEDerivativesonMSCIIndices 2018.xlsx]Bloomberg feeds!R82C29</stp>
        <tr r="AC82" s="1"/>
      </tp>
      <tp t="s">
        <v>#N/A N/A</v>
        <stp/>
        <stp>##V3_BDPV12</stp>
        <stp>FHSA Index</stp>
        <stp>BID</stp>
        <stp>[ICEDerivativesonMSCIIndices 2018.xlsx]Bloomberg feeds!R83C29</stp>
        <tr r="AC83" s="1"/>
      </tp>
      <tp t="s">
        <v>#N/A N/A</v>
        <stp/>
        <stp>##V3_BDPV12</stp>
        <stp>FHPA Index</stp>
        <stp>BID</stp>
        <stp>[ICEDerivativesonMSCIIndices 2018.xlsx]Bloomberg feeds!R81C29</stp>
        <tr r="AC81" s="1"/>
      </tp>
      <tp t="s">
        <v>#N/A N/A</v>
        <stp/>
        <stp>##V3_BDPV12</stp>
        <stp>MHOA Index</stp>
        <stp>BID</stp>
        <stp>[ICEDerivativesonMSCIIndices 2018.xlsx]Bloomberg feeds!R27C29</stp>
        <tr r="AC27" s="1"/>
      </tp>
      <tp>
        <v>230.1182</v>
        <stp/>
        <stp>##V3_BDPV12</stp>
        <stp>NDUEACWF Index</stp>
        <stp>PX_LAST</stp>
        <stp>[ICEDerivativesonMSCIIndices 2018.xlsx]Bloomberg feeds!R15C10</stp>
        <tr r="J15" s="1"/>
      </tp>
      <tp>
        <v>474.1447</v>
        <stp/>
        <stp>##V3_BDHV12</stp>
        <stp>NDEUSIA Index</stp>
        <stp>PX_LAST</stp>
        <stp>31/12/2009</stp>
        <stp>31/12/2009</stp>
        <stp>[ICEDerivativesonMSCIIndices 2018.xlsx]Bloomberg feeds!R28C53</stp>
        <stp>Points</stp>
        <stp>0</stp>
        <stp>Sort</stp>
        <stp>FALSE</stp>
        <stp>Per=D</stp>
        <stp xml:space="preserve">Days= </stp>
        <stp xml:space="preserve">Fill= </stp>
        <stp>Dts</stp>
        <stp>FALSE</stp>
        <stp>Dir</stp>
        <stp>TRUE</stp>
        <stp xml:space="preserve">QtTyp= </stp>
        <stp>FX=</stp>
        <stp xml:space="preserve">Quote= </stp>
        <tr r="BA28" s="1"/>
      </tp>
      <tp t="s">
        <v>ACWI exUS NTR BIC Dec18</v>
        <stp/>
        <stp>##V3_BDPV12</stp>
        <stp>AXOA Index</stp>
        <stp>NAME</stp>
        <stp>[ICEDerivativesonMSCIIndices 2018.xlsx]Bloomberg feeds!R87C13</stp>
        <tr r="M87" s="1"/>
      </tp>
      <tp t="s">
        <v>MSCI EUR Cons Dis Dec18</v>
        <stp/>
        <stp>##V3_BDPV12</stp>
        <stp>MQOA Index</stp>
        <stp>NAME</stp>
        <stp>[ICEDerivativesonMSCIIndices 2018.xlsx]Bloomberg feeds!R63C13</stp>
        <tr r="M63" s="1"/>
      </tp>
      <tp t="s">
        <v>MSCI Hg Kg Ix Fut Dec18</v>
        <stp/>
        <stp>##V3_BDPV12</stp>
        <stp>MHOA Index</stp>
        <stp>NAME</stp>
        <stp>[ICEDerivativesonMSCIIndices 2018.xlsx]Bloomberg feeds!R27C13</stp>
        <tr r="M27" s="1"/>
      </tp>
      <tp t="s">
        <v>MSCI Kokusa       Dec18</v>
        <stp/>
        <stp>##V3_BDPV12</stp>
        <stp>MJOA Index</stp>
        <stp>NAME</stp>
        <stp>[ICEDerivativesonMSCIIndices 2018.xlsx]Bloomberg feeds!R31C13</stp>
        <tr r="M31" s="1"/>
      </tp>
      <tp t="s">
        <v>MSCI Mexico Ix Fu Dec18</v>
        <stp/>
        <stp>##V3_BDPV12</stp>
        <stp>MXOA Index</stp>
        <stp>NAME</stp>
        <stp>[ICEDerivativesonMSCIIndices 2018.xlsx]Bloomberg feeds!R34C13</stp>
        <tr r="M34" s="1"/>
      </tp>
      <tp t="s">
        <v>MSCI World Ix Fut Dec18</v>
        <stp/>
        <stp>##V3_BDPV12</stp>
        <stp>MWOA Index</stp>
        <stp>NAME</stp>
        <stp>[ICEDerivativesonMSCIIndices 2018.xlsx]Bloomberg feeds!R38C13</stp>
        <tr r="M38" s="1"/>
      </tp>
      <tp>
        <v>379.4</v>
        <stp/>
        <stp>##V3_BDHV12</stp>
        <stp>M7EU0CSN Index</stp>
        <stp>PX_LAST</stp>
        <stp>11/12/2018</stp>
        <stp>11/12/2018</stp>
        <stp>[ICEDerivativesonMSCIIndices 2018.xlsx]Bloomberg feeds!R64C9</stp>
        <stp>Points</stp>
        <stp>0</stp>
        <stp>Sort</stp>
        <stp>FALSE</stp>
        <stp>Per=D</stp>
        <stp xml:space="preserve">Days= </stp>
        <stp xml:space="preserve">Fill= </stp>
        <stp>Dts</stp>
        <stp>FALSE</stp>
        <stp>Dir</stp>
        <stp>TRUE</stp>
        <stp xml:space="preserve">QtTyp= </stp>
        <stp>FX=</stp>
        <stp xml:space="preserve">Quote= </stp>
        <tr r="I64" s="1"/>
      </tp>
      <tp>
        <v>5721.99</v>
        <stp/>
        <stp>##V3_BDPV12</stp>
        <stp>M1EFEW Index</stp>
        <stp>PX_LAST</stp>
        <stp>[ICEDerivativesonMSCIIndices 2018.xlsx]Bloomberg feeds!R78C10</stp>
        <tr r="J78" s="1"/>
      </tp>
      <tp t="s">
        <v>EUR</v>
        <stp/>
        <stp>##V3_BDPV12</stp>
        <stp>M7EU0FNN Index</stp>
        <stp>Crncy</stp>
        <stp>[ICEDerivativesonMSCIIndices 2018.xlsx]Bloomberg feeds!R66C6</stp>
        <tr r="F66" s="1"/>
      </tp>
      <tp>
        <v>219.42</v>
        <stp/>
        <stp>##V3_BDHV12</stp>
        <stp>M7EU0CDN Index</stp>
        <stp>PX_LAST</stp>
        <stp>11/12/2018</stp>
        <stp>11/12/2018</stp>
        <stp>[ICEDerivativesonMSCIIndices 2018.xlsx]Bloomberg feeds!R63C9</stp>
        <stp>Points</stp>
        <stp>0</stp>
        <stp>Sort</stp>
        <stp>FALSE</stp>
        <stp>Per=D</stp>
        <stp xml:space="preserve">Days= </stp>
        <stp xml:space="preserve">Fill= </stp>
        <stp>Dts</stp>
        <stp>FALSE</stp>
        <stp>Dir</stp>
        <stp>TRUE</stp>
        <stp xml:space="preserve">QtTyp= </stp>
        <stp>FX=</stp>
        <stp xml:space="preserve">Quote= </stp>
        <tr r="I63" s="1"/>
      </tp>
      <tp>
        <v>0.01</v>
        <stp/>
        <stp>##V3_BDPV12</stp>
        <stp>QXRA  Index</stp>
        <stp>FUT_TICK_VAL</stp>
        <stp>[ICEDerivativesonMSCIIndices 2018.xlsx]Bloomberg feeds!R78C32</stp>
        <tr r="AF78" s="1"/>
      </tp>
      <tp t="s">
        <v>#N/A Field Not Applicable</v>
        <stp/>
        <stp>##V3_BDPV12</stp>
        <stp>MNWA Index</stp>
        <stp>FUT_AGGTE_OPEN_INT</stp>
        <stp>[ICEDerivativesonMSCIIndices 2018.xlsx]Bloomberg feeds!R126C15</stp>
        <tr r="O126" s="1"/>
      </tp>
      <tp>
        <v>69027</v>
        <stp/>
        <stp>##V3_BDPV12</stp>
        <stp>ANSA Index</stp>
        <stp>FUT_AGGTE_OPEN_INT</stp>
        <stp>[ICEDerivativesonMSCIIndices 2018.xlsx]Bloomberg feeds!R100C15</stp>
        <tr r="O100" s="1"/>
        <tr r="O100" s="1"/>
      </tp>
      <tp t="s">
        <v>#N/A N/A</v>
        <stp/>
        <stp>##V3_BDPV12</stp>
        <stp>MFTA Index</stp>
        <stp>ASK</stp>
        <stp>[ICEDerivativesonMSCIIndices 2018.xlsx]Bloomberg feeds!R96C30</stp>
        <tr r="AD96" s="1"/>
      </tp>
      <tp>
        <v>1764.4</v>
        <stp/>
        <stp>##V3_BDPV12</stp>
        <stp>MFSA Index</stp>
        <stp>ASK</stp>
        <stp>[ICEDerivativesonMSCIIndices 2018.xlsx]Bloomberg feeds!R94C30</stp>
        <tr r="AD94" s="1"/>
      </tp>
      <tp t="s">
        <v>MSCI Daily TR Net EAFE U</v>
        <stp/>
        <stp>##V3_BDPV12</stp>
        <stp>NDDUEAFE Index</stp>
        <stp>Name</stp>
        <stp>[ICEDerivativesonMSCIIndices 2018.xlsx]Bloomberg feeds!R20C3</stp>
        <tr r="C20" s="1"/>
      </tp>
      <tp t="s">
        <v>#N/A N/A</v>
        <stp/>
        <stp>##V3_BDPV12</stp>
        <stp>MFPA Index</stp>
        <stp>ASK</stp>
        <stp>[ICEDerivativesonMSCIIndices 2018.xlsx]Bloomberg feeds!R95C30</stp>
        <tr r="AD95" s="1"/>
      </tp>
      <tp t="s">
        <v>#N/A N/A</v>
        <stp/>
        <stp>##V3_BDPV12</stp>
        <stp>MFEA Index</stp>
        <stp>ASK</stp>
        <stp>[ICEDerivativesonMSCIIndices 2018.xlsx]Bloomberg feeds!R14C30</stp>
        <tr r="AD14" s="1"/>
      </tp>
      <tp t="s">
        <v>#N/A N/A</v>
        <stp/>
        <stp>##V3_BDPV12</stp>
        <stp>MFCA Index</stp>
        <stp>ASK</stp>
        <stp>[ICEDerivativesonMSCIIndices 2018.xlsx]Bloomberg feeds!R45C30</stp>
        <tr r="AD45" s="1"/>
      </tp>
      <tp t="s">
        <v>#N/A N/A</v>
        <stp/>
        <stp>##V3_BDPV12</stp>
        <stp>IICA Index</stp>
        <stp>BID</stp>
        <stp>[ICEDerivativesonMSCIIndices 2018.xlsx]Bloomberg feeds!R28C29</stp>
        <tr r="AC28" s="1"/>
      </tp>
      <tp t="s">
        <v>#N/A N/A</v>
        <stp/>
        <stp>##V3_BDPV12</stp>
        <stp>MFAA Index</stp>
        <stp>ASK</stp>
        <stp>[ICEDerivativesonMSCIIndices 2018.xlsx]Bloomberg feeds!R97C30</stp>
        <tr r="AD97" s="1"/>
      </tp>
      <tp>
        <v>0.1</v>
        <stp/>
        <stp>##V3_BDPV12</stp>
        <stp>MWYA Index</stp>
        <stp>FUT_TICK_VAL</stp>
        <stp>[ICEDerivativesonMSCIIndices 2018.xlsx]Bloomberg feeds!R57C32</stp>
        <tr r="AF57" s="1"/>
      </tp>
      <tp>
        <v>0.1</v>
        <stp/>
        <stp>##V3_BDPV12</stp>
        <stp>MJYA index</stp>
        <stp>FUT_TICK_VAL</stp>
        <stp>[ICEDerivativesonMSCIIndices 2018.xlsx]Bloomberg feeds!R16C32</stp>
        <tr r="AF16" s="1"/>
      </tp>
      <tp t="s">
        <v>MSCI Asia BIC     Dec18</v>
        <stp/>
        <stp>##V3_BDPV12</stp>
        <stp>ASLA Index</stp>
        <stp>NAME</stp>
        <stp>[ICEDerivativesonMSCIIndices 2018.xlsx]Bloomberg feeds!R99C13</stp>
        <tr r="M99" s="1"/>
      </tp>
      <tp t="s">
        <v>MSCI EUR Financia Dec18</v>
        <stp/>
        <stp>##V3_BDPV12</stp>
        <stp>MQLA Index</stp>
        <stp>NAME</stp>
        <stp>[ICEDerivativesonMSCIIndices 2018.xlsx]Bloomberg feeds!R66C13</stp>
        <tr r="M66" s="1"/>
      </tp>
      <tp t="s">
        <v>MSCI USA EW NTRUS Dec18</v>
        <stp/>
        <stp>##V3_BDPV12</stp>
        <stp>MRLA Index</stp>
        <stp>NAME</stp>
        <stp>[ICEDerivativesonMSCIIndices 2018.xlsx]Bloomberg feeds!R79C13</stp>
        <tr r="M79" s="1"/>
      </tp>
      <tp t="s">
        <v>MSCI Canada       Dec18</v>
        <stp/>
        <stp>##V3_BDPV12</stp>
        <stp>MCLA Index</stp>
        <stp>NAME</stp>
        <stp>[ICEDerivativesonMSCIIndices 2018.xlsx]Bloomberg feeds!R92C13</stp>
        <tr r="M92" s="1"/>
      </tp>
      <tp>
        <v>1685.87</v>
        <stp/>
        <stp>##V3_BDHV12</stp>
        <stp>M00IEF$O Index</stp>
        <stp>PX_LAST</stp>
        <stp>11/12/2018</stp>
        <stp>11/12/2018</stp>
        <stp>[ICEDerivativesonMSCIIndices 2018.xlsx]Bloomberg feeds!R75C9</stp>
        <stp>Points</stp>
        <stp>0</stp>
        <stp>Sort</stp>
        <stp>FALSE</stp>
        <stp>Per=D</stp>
        <stp xml:space="preserve">Days= </stp>
        <stp xml:space="preserve">Fill= </stp>
        <stp>Dts</stp>
        <stp>FALSE</stp>
        <stp>Dir</stp>
        <stp>TRUE</stp>
        <stp xml:space="preserve">QtTyp= </stp>
        <stp>FX=</stp>
        <stp xml:space="preserve">Quote= </stp>
        <tr r="I75" s="1"/>
      </tp>
      <tp t="s">
        <v>EUR</v>
        <stp/>
        <stp>##V3_BDPV12</stp>
        <stp>M7EU0ENN Index</stp>
        <stp>Crncy</stp>
        <stp>[ICEDerivativesonMSCIIndices 2018.xlsx]Bloomberg feeds!R65C6</stp>
        <tr r="F65" s="1"/>
      </tp>
      <tp>
        <v>341.62299999999999</v>
        <stp/>
        <stp>##V3_BDHV12</stp>
        <stp>NDUEEGF Index</stp>
        <stp>PX_LAST</stp>
        <stp>31/12/2015</stp>
        <stp>31/12/2015</stp>
        <stp>[ICEDerivativesonMSCIIndices 2018.xlsx]Bloomberg feeds!R24C47</stp>
        <stp>Points</stp>
        <stp>0</stp>
        <stp>Sort</stp>
        <stp>FALSE</stp>
        <stp>Per=D</stp>
        <stp xml:space="preserve">Days= </stp>
        <stp xml:space="preserve">Fill= </stp>
        <stp>Dts</stp>
        <stp>FALSE</stp>
        <stp>Dir</stp>
        <stp>TRUE</stp>
        <stp xml:space="preserve">QtTyp= </stp>
        <stp>FX=</stp>
        <stp xml:space="preserve">Quote= </stp>
        <tr r="AU24" s="1"/>
      </tp>
      <tp>
        <v>401.52100000000002</v>
        <stp/>
        <stp>##V3_BDHV12</stp>
        <stp>NDUEEGF Index</stp>
        <stp>PX_LAST</stp>
        <stp>31/12/2014</stp>
        <stp>31/12/2014</stp>
        <stp>[ICEDerivativesonMSCIIndices 2018.xlsx]Bloomberg feeds!R24C48</stp>
        <stp>Points</stp>
        <stp>0</stp>
        <stp>Sort</stp>
        <stp>FALSE</stp>
        <stp>Per=D</stp>
        <stp xml:space="preserve">Days= </stp>
        <stp xml:space="preserve">Fill= </stp>
        <stp>Dts</stp>
        <stp>FALSE</stp>
        <stp>Dir</stp>
        <stp>TRUE</stp>
        <stp xml:space="preserve">QtTyp= </stp>
        <stp>FX=</stp>
        <stp xml:space="preserve">Quote= </stp>
        <tr r="AV24" s="1"/>
      </tp>
      <tp>
        <v>410.50099999999998</v>
        <stp/>
        <stp>##V3_BDHV12</stp>
        <stp>NDUEEGF Index</stp>
        <stp>PX_LAST</stp>
        <stp>31/12/2013</stp>
        <stp>31/12/2013</stp>
        <stp>[ICEDerivativesonMSCIIndices 2018.xlsx]Bloomberg feeds!R24C49</stp>
        <stp>Points</stp>
        <stp>0</stp>
        <stp>Sort</stp>
        <stp>FALSE</stp>
        <stp>Per=D</stp>
        <stp xml:space="preserve">Days= </stp>
        <stp xml:space="preserve">Fill= </stp>
        <stp>Dts</stp>
        <stp>FALSE</stp>
        <stp>Dir</stp>
        <stp>TRUE</stp>
        <stp xml:space="preserve">QtTyp= </stp>
        <stp>FX=</stp>
        <stp xml:space="preserve">Quote= </stp>
        <tr r="AW24" s="1"/>
      </tp>
      <tp>
        <v>421.46699999999998</v>
        <stp/>
        <stp>##V3_BDHV12</stp>
        <stp>NDUEEGF Index</stp>
        <stp>PX_LAST</stp>
        <stp>31/12/2012</stp>
        <stp>31/12/2012</stp>
        <stp>[ICEDerivativesonMSCIIndices 2018.xlsx]Bloomberg feeds!R24C50</stp>
        <stp>Points</stp>
        <stp>0</stp>
        <stp>Sort</stp>
        <stp>FALSE</stp>
        <stp>Per=D</stp>
        <stp xml:space="preserve">Days= </stp>
        <stp xml:space="preserve">Fill= </stp>
        <stp>Dts</stp>
        <stp>FALSE</stp>
        <stp>Dir</stp>
        <stp>TRUE</stp>
        <stp xml:space="preserve">QtTyp= </stp>
        <stp>FX=</stp>
        <stp xml:space="preserve">Quote= </stp>
        <tr r="AX24" s="1"/>
      </tp>
      <tp>
        <v>356.50099999999998</v>
        <stp/>
        <stp>##V3_BDHV12</stp>
        <stp>NDUEEGF Index</stp>
        <stp>PX_LAST</stp>
        <stp>30/12/2011</stp>
        <stp>30/12/2011</stp>
        <stp>[ICEDerivativesonMSCIIndices 2018.xlsx]Bloomberg feeds!R24C51</stp>
        <stp>Points</stp>
        <stp>0</stp>
        <stp>Sort</stp>
        <stp>FALSE</stp>
        <stp>Per=D</stp>
        <stp xml:space="preserve">Days= </stp>
        <stp xml:space="preserve">Fill= </stp>
        <stp>Dts</stp>
        <stp>FALSE</stp>
        <stp>Dir</stp>
        <stp>TRUE</stp>
        <stp xml:space="preserve">QtTyp= </stp>
        <stp>FX=</stp>
        <stp xml:space="preserve">Quote= </stp>
        <tr r="AY24" s="1"/>
      </tp>
      <tp>
        <v>437.01499999999999</v>
        <stp/>
        <stp>##V3_BDHV12</stp>
        <stp>NDUEEGF Index</stp>
        <stp>PX_LAST</stp>
        <stp>31/12/2010</stp>
        <stp>31/12/2010</stp>
        <stp>[ICEDerivativesonMSCIIndices 2018.xlsx]Bloomberg feeds!R24C52</stp>
        <stp>Points</stp>
        <stp>0</stp>
        <stp>Sort</stp>
        <stp>FALSE</stp>
        <stp>Per=D</stp>
        <stp xml:space="preserve">Days= </stp>
        <stp xml:space="preserve">Fill= </stp>
        <stp>Dts</stp>
        <stp>FALSE</stp>
        <stp>Dir</stp>
        <stp>TRUE</stp>
        <stp xml:space="preserve">QtTyp= </stp>
        <stp>FX=</stp>
        <stp xml:space="preserve">Quote= </stp>
        <tr r="AZ24" s="1"/>
      </tp>
      <tp t="s">
        <v>#N/A Field Not Applicable</v>
        <stp/>
        <stp>##V3_BDPV12</stp>
        <stp>MMOA Index</stp>
        <stp>FUT_AGGTE_OPEN_INT</stp>
        <stp>[ICEDerivativesonMSCIIndices 2018.xlsx]Bloomberg feeds!R106C15</stp>
        <tr r="O106" s="1"/>
      </tp>
      <tp t="s">
        <v>MSCI Switz CHF FU Dec18</v>
        <stp/>
        <stp>##V3_BDPV12</stp>
        <stp xml:space="preserve"> FHWA Index</stp>
        <stp>NAME</stp>
        <stp>[ICEDerivativesonMSCIIndices 2018.xlsx]Bloomberg feeds!R48C13</stp>
        <tr r="M48" s="1"/>
      </tp>
      <tp t="s">
        <v>#N/A N/A</v>
        <stp/>
        <stp>##V3_BDPV12</stp>
        <stp>MEWA Index</stp>
        <stp>ASK</stp>
        <stp>[ICEDerivativesonMSCIIndices 2018.xlsx]Bloomberg feeds!R54C30</stp>
        <tr r="AD54" s="1"/>
      </tp>
      <tp t="s">
        <v>#N/A N/A</v>
        <stp/>
        <stp>##V3_BDPV12</stp>
        <stp>WETA Index</stp>
        <stp>ASK</stp>
        <stp>[ICEDerivativesonMSCIIndices 2018.xlsx]Bloomberg feeds!R41C30</stp>
        <tr r="AD41" s="1"/>
      </tp>
      <tp t="s">
        <v>MSCI Daily TR Net AC Asi</v>
        <stp/>
        <stp>##V3_BDPV12</stp>
        <stp>NDUECAPF Index</stp>
        <stp>Name</stp>
        <stp>[ICEDerivativesonMSCIIndices 2018.xlsx]Bloomberg feeds!R13C3</stp>
        <tr r="C13" s="1"/>
      </tp>
      <tp t="s">
        <v>#N/A N/A</v>
        <stp/>
        <stp>##V3_BDPV12</stp>
        <stp>KJRA Index</stp>
        <stp>BID</stp>
        <stp>[ICEDerivativesonMSCIIndices 2018.xlsx]Bloomberg feeds!R75C29</stp>
        <tr r="AC75" s="1"/>
      </tp>
      <tp t="s">
        <v>#N/A N/A</v>
        <stp/>
        <stp>##V3_BDPV12</stp>
        <stp>AESA Index</stp>
        <stp>ASK</stp>
        <stp>[ICEDerivativesonMSCIIndices 2018.xlsx]Bloomberg feeds!R98C30</stp>
        <tr r="AD98" s="1"/>
      </tp>
      <tp t="s">
        <v>#N/A N/A</v>
        <stp/>
        <stp>##V3_BDPV12</stp>
        <stp>MERA Index</stp>
        <stp>ASK</stp>
        <stp>[ICEDerivativesonMSCIIndices 2018.xlsx]Bloomberg feeds!R25C30</stp>
        <tr r="AD25" s="1"/>
      </tp>
      <tp t="s">
        <v>MSCI Daily TR AC Far Eas</v>
        <stp/>
        <stp>##V3_BDPV12</stp>
        <stp>NDEUCFEX Index</stp>
        <stp>Name</stp>
        <stp>[ICEDerivativesonMSCIIndices 2018.xlsx]Bloomberg feeds!R14C3</stp>
        <tr r="C14" s="1"/>
      </tp>
      <tp>
        <v>442.32330000000002</v>
        <stp/>
        <stp>##V3_BDPV12</stp>
        <stp>NDUECAPF Index</stp>
        <stp>PX_LAST</stp>
        <stp>[ICEDerivativesonMSCIIndices 2018.xlsx]Bloomberg feeds!R13C10</stp>
        <tr r="J13" s="1"/>
      </tp>
      <tp t="s">
        <v>#N/A N/A</v>
        <stp/>
        <stp>##V3_BDPV12</stp>
        <stp>MJOA Index</stp>
        <stp>BID</stp>
        <stp>[ICEDerivativesonMSCIIndices 2018.xlsx]Bloomberg feeds!R31C29</stp>
        <tr r="AC31" s="1"/>
      </tp>
      <tp t="s">
        <v>#N/A N/A</v>
        <stp/>
        <stp>##V3_BDPV12</stp>
        <stp>SJIA Index</stp>
        <stp>BID</stp>
        <stp>[ICEDerivativesonMSCIIndices 2018.xlsx]Bloomberg feeds!R29C29</stp>
        <tr r="AC29" s="1"/>
      </tp>
      <tp>
        <v>5314.2939999999999</v>
        <stp/>
        <stp>##V3_BDPV12</stp>
        <stp>NDDUEAFE Index</stp>
        <stp>PX_LAST</stp>
        <stp>[ICEDerivativesonMSCIIndices 2018.xlsx]Bloomberg feeds!R20C10</stp>
        <tr r="J20" s="1"/>
      </tp>
      <tp>
        <v>430.08460000000002</v>
        <stp/>
        <stp>##V3_BDPV12</stp>
        <stp>NDUECAXJ Index</stp>
        <stp>PX_LAST</stp>
        <stp>[ICEDerivativesonMSCIIndices 2018.xlsx]Bloomberg feeds!R12C10</stp>
        <tr r="J12" s="1"/>
      </tp>
      <tp t="s">
        <v>#N/A N/A</v>
        <stp/>
        <stp>##V3_BDPV12</stp>
        <stp>MEEA Index</stp>
        <stp>ASK</stp>
        <stp>[ICEDerivativesonMSCIIndices 2018.xlsx]Bloomberg feeds!R22C30</stp>
        <tr r="AD22" s="1"/>
      </tp>
      <tp t="s">
        <v>#N/A N/A</v>
        <stp/>
        <stp>##V3_BDPV12</stp>
        <stp>MEAA Index</stp>
        <stp>ASK</stp>
        <stp>[ICEDerivativesonMSCIIndices 2018.xlsx]Bloomberg feeds!R21C30</stp>
        <tr r="AD21" s="1"/>
      </tp>
      <tp t="s">
        <v>#N/A N/A</v>
        <stp/>
        <stp>##V3_BDPV12</stp>
        <stp>FJAA Index</stp>
        <stp>BID</stp>
        <stp>[ICEDerivativesonMSCIIndices 2018.xlsx]Bloomberg feeds!R44C29</stp>
        <tr r="AC44" s="1"/>
      </tp>
      <tp t="s">
        <v>#N/A Real Time</v>
        <stp/>
        <stp>##V3_BDPV12</stp>
        <stp>MPOA Index</stp>
        <stp>ASK</stp>
        <stp>[ICEDerivativesonMSCIIndices 2018.xlsx]Bloomberg feeds!R117C30</stp>
        <tr r="AD117" s="1"/>
      </tp>
      <tp t="s">
        <v>#N/A N/A</v>
        <stp/>
        <stp>##V3_BDPV12</stp>
        <stp>MMOA Index</stp>
        <stp>ASK</stp>
        <stp>[ICEDerivativesonMSCIIndices 2018.xlsx]Bloomberg feeds!R106C30</stp>
        <tr r="AD106" s="1"/>
      </tp>
      <tp t="s">
        <v>#N/A N/A</v>
        <stp/>
        <stp>##V3_BDPV12</stp>
        <stp>MUOA Index</stp>
        <stp>ASK</stp>
        <stp>[ICEDerivativesonMSCIIndices 2018.xlsx]Bloomberg feeds!R123C30</stp>
        <tr r="AD123" s="1"/>
      </tp>
      <tp t="s">
        <v>#N/A N/A</v>
        <stp/>
        <stp>##V3_BDPV12</stp>
        <stp>MUOA Index</stp>
        <stp>BID</stp>
        <stp>[ICEDerivativesonMSCIIndices 2018.xlsx]Bloomberg feeds!R123C29</stp>
        <tr r="AC123" s="1"/>
      </tp>
      <tp t="s">
        <v>#N/A N/A</v>
        <stp/>
        <stp>##V3_BDPV12</stp>
        <stp>MMOA Index</stp>
        <stp>BID</stp>
        <stp>[ICEDerivativesonMSCIIndices 2018.xlsx]Bloomberg feeds!R106C29</stp>
        <tr r="AC106" s="1"/>
      </tp>
      <tp t="s">
        <v>#N/A Real Time</v>
        <stp/>
        <stp>##V3_BDPV12</stp>
        <stp>MPOA Index</stp>
        <stp>BID</stp>
        <stp>[ICEDerivativesonMSCIIndices 2018.xlsx]Bloomberg feeds!R117C29</stp>
        <tr r="AC117" s="1"/>
      </tp>
      <tp t="s">
        <v>EUR</v>
        <stp/>
        <stp>##V3_BDPV12</stp>
        <stp>MXEU Index</stp>
        <stp>Crncy</stp>
        <stp>[ICEDerivativesonMSCIIndices 2018.xlsx]Bloomberg feeds!R110C6</stp>
        <tr r="F110" s="1"/>
      </tp>
      <tp t="s">
        <v>USD</v>
        <stp/>
        <stp>##V3_BDPV12</stp>
        <stp>NDUECAXJ Index</stp>
        <stp>Crncy</stp>
        <stp>[ICEDerivativesonMSCIIndices 2018.xlsx]Bloomberg feeds!R12C6</stp>
        <tr r="F12" s="1"/>
      </tp>
      <tp>
        <v>367.62200000000001</v>
        <stp/>
        <stp>##V3_BDHV12</stp>
        <stp>NDUEEGF Index</stp>
        <stp>PX_LAST</stp>
        <stp>31/12/2009</stp>
        <stp>31/12/2009</stp>
        <stp>[ICEDerivativesonMSCIIndices 2018.xlsx]Bloomberg feeds!R24C53</stp>
        <stp>Points</stp>
        <stp>0</stp>
        <stp>Sort</stp>
        <stp>FALSE</stp>
        <stp>Per=D</stp>
        <stp xml:space="preserve">Days= </stp>
        <stp xml:space="preserve">Fill= </stp>
        <stp>Dts</stp>
        <stp>FALSE</stp>
        <stp>Dir</stp>
        <stp>TRUE</stp>
        <stp xml:space="preserve">QtTyp= </stp>
        <stp>FX=</stp>
        <stp xml:space="preserve">Quote= </stp>
        <tr r="BA24" s="1"/>
      </tp>
      <tp t="s">
        <v>MSCI Emerging Markets In</v>
        <stp/>
        <stp>##V3_BDPV12</stp>
        <stp>NDEUSIA Index</stp>
        <stp>Name</stp>
        <stp>[ICEDerivativesonMSCIIndices 2018.xlsx]Bloomberg feeds!R28C3</stp>
        <tr r="C28" s="1"/>
      </tp>
      <tp t="s">
        <v>USD</v>
        <stp/>
        <stp>##V3_BDPV12</stp>
        <stp>MXUSSC Index</stp>
        <stp>Crncy</stp>
        <stp>[ICEDerivativesonMSCIIndices 2018.xlsx]Bloomberg feeds!R128C6</stp>
        <tr r="F128" s="1"/>
      </tp>
      <tp t="s">
        <v>EUR</v>
        <stp/>
        <stp>##V3_BDPV12</stp>
        <stp>MSDEFRN  Index</stp>
        <stp>Crncy</stp>
        <stp>[ICEDerivativesonMSCIIndices 2018.xlsx]Bloomberg feeds!R45C6</stp>
        <tr r="F45" s="1"/>
      </tp>
      <tp>
        <v>873</v>
        <stp/>
        <stp>##V3_BDPV12</stp>
        <stp>MLEA Index</stp>
        <stp>FUT_AGGTE_OPEN_INT</stp>
        <stp>[ICEDerivativesonMSCIIndices 2018.xlsx]Bloomberg feeds!R102C15</stp>
        <tr r="O102" s="1"/>
        <tr r="O102" s="1"/>
      </tp>
      <tp t="s">
        <v>MSCI AC Daily TR Net Asi</v>
        <stp/>
        <stp>##V3_BDPV12</stp>
        <stp>NDUECAXJ Index</stp>
        <stp>Name</stp>
        <stp>[ICEDerivativesonMSCIIndices 2018.xlsx]Bloomberg feeds!R12C3</stp>
        <tr r="C12" s="1"/>
      </tp>
      <tp t="s">
        <v>#N/A N/A</v>
        <stp/>
        <stp>##V3_BDPV12</stp>
        <stp>MKIA Index</stp>
        <stp>BID</stp>
        <stp>[ICEDerivativesonMSCIIndices 2018.xlsx]Bloomberg feeds!R32C29</stp>
        <tr r="AC32" s="1"/>
      </tp>
      <tp t="s">
        <v>#N/A N/A</v>
        <stp/>
        <stp>##V3_BDPV12</stp>
        <stp>MDBA Index</stp>
        <stp>ASK</stp>
        <stp>[ICEDerivativesonMSCIIndices 2018.xlsx]Bloomberg feeds!R40C30</stp>
        <tr r="AD40" s="1"/>
      </tp>
      <tp>
        <v>240.501</v>
        <stp/>
        <stp>##V3_BDPV12</stp>
        <stp>MSEUEMEA Index</stp>
        <stp>PX_LAST</stp>
        <stp>[ICEDerivativesonMSCIIndices 2018.xlsx]Bloomberg feeds!R130C10</stp>
        <tr r="J130" s="1"/>
      </tp>
      <tp t="s">
        <v>EUR</v>
        <stp/>
        <stp>##V3_BDPV12</stp>
        <stp>MSDEEEMN Index</stp>
        <stp>Crncy</stp>
        <stp>[ICEDerivativesonMSCIIndices 2018.xlsx]Bloomberg feeds!R41C6</stp>
        <tr r="F41" s="1"/>
      </tp>
      <tp t="s">
        <v>EUR</v>
        <stp/>
        <stp>##V3_BDPV12</stp>
        <stp>MSDEWXEN Index</stp>
        <stp>Crncy</stp>
        <stp>[ICEDerivativesonMSCIIndices 2018.xlsx]Bloomberg feeds!R39C6</stp>
        <tr r="F39" s="1"/>
      </tp>
      <tp>
        <v>83.043999999999997</v>
        <stp/>
        <stp>##V3_BDHV12</stp>
        <stp>MSDEUSN Index</stp>
        <stp>PX_LAST</stp>
        <stp>31/12/2009</stp>
        <stp>31/12/2009</stp>
        <stp>[ICEDerivativesonMSCIIndices 2018.xlsx]Bloomberg feeds!R50C53</stp>
        <stp>Points</stp>
        <stp>0</stp>
        <stp>Sort</stp>
        <stp>FALSE</stp>
        <stp>Per=D</stp>
        <stp xml:space="preserve">Days= </stp>
        <stp xml:space="preserve">Fill= </stp>
        <stp>Dts</stp>
        <stp>FALSE</stp>
        <stp>Dir</stp>
        <stp>TRUE</stp>
        <stp xml:space="preserve">QtTyp= </stp>
        <stp>FX=</stp>
        <stp xml:space="preserve">Quote= </stp>
        <tr r="BA50" s="1"/>
      </tp>
      <tp>
        <v>100.38</v>
        <stp/>
        <stp>##V3_BDHV12</stp>
        <stp>M7EU0FNN Index</stp>
        <stp>PX_LAST</stp>
        <stp>11/12/2018</stp>
        <stp>11/12/2018</stp>
        <stp>[ICEDerivativesonMSCIIndices 2018.xlsx]Bloomberg feeds!R66C9</stp>
        <stp>Points</stp>
        <stp>0</stp>
        <stp>Sort</stp>
        <stp>FALSE</stp>
        <stp>Per=D</stp>
        <stp xml:space="preserve">Days= </stp>
        <stp xml:space="preserve">Fill= </stp>
        <stp>Dts</stp>
        <stp>FALSE</stp>
        <stp>Dir</stp>
        <stp>TRUE</stp>
        <stp xml:space="preserve">QtTyp= </stp>
        <stp>FX=</stp>
        <stp xml:space="preserve">Quote= </stp>
        <tr r="I66" s="1"/>
      </tp>
      <tp>
        <v>72.575999999999993</v>
        <stp/>
        <stp>##V3_BDHV12</stp>
        <stp>NDWUTEL Index</stp>
        <stp>PX_LAST</stp>
        <stp>31/12/2009</stp>
        <stp>31/12/2009</stp>
        <stp>[ICEDerivativesonMSCIIndices 2018.xlsx]Bloomberg feeds!R61C53</stp>
        <stp>Points</stp>
        <stp>0</stp>
        <stp>Sort</stp>
        <stp>FALSE</stp>
        <stp>Per=D</stp>
        <stp xml:space="preserve">Days= </stp>
        <stp xml:space="preserve">Fill= </stp>
        <stp>Dts</stp>
        <stp>FALSE</stp>
        <stp>Dir</stp>
        <stp>TRUE</stp>
        <stp xml:space="preserve">QtTyp= </stp>
        <stp>FX=</stp>
        <stp xml:space="preserve">Quote= </stp>
        <tr r="BA61" s="1"/>
      </tp>
      <tp>
        <v>5783.1490000000003</v>
        <stp/>
        <stp>##V3_BDHV12</stp>
        <stp>NDDUE15X Index</stp>
        <stp>PX_LAST</stp>
        <stp>11/12/2018</stp>
        <stp>11/12/2018</stp>
        <stp>[ICEDerivativesonMSCIIndices 2018.xlsx]Bloomberg feeds!R26C9</stp>
        <stp>Points</stp>
        <stp>0</stp>
        <stp>Sort</stp>
        <stp>FALSE</stp>
        <stp>Per=D</stp>
        <stp xml:space="preserve">Days= </stp>
        <stp xml:space="preserve">Fill= </stp>
        <stp>Dts</stp>
        <stp>FALSE</stp>
        <stp>Dir</stp>
        <stp>TRUE</stp>
        <stp xml:space="preserve">QtTyp= </stp>
        <stp>FX=</stp>
        <stp xml:space="preserve">Quote= </stp>
        <tr r="I26" s="1"/>
      </tp>
      <tp>
        <v>0.1</v>
        <stp/>
        <stp>##V3_BDPV12</stp>
        <stp xml:space="preserve"> FIDA Index</stp>
        <stp>FUT_TICK_VAL</stp>
        <stp>[ICEDerivativesonMSCIIndices 2018.xlsx]Bloomberg feeds!R47C32</stp>
        <tr r="AF47" s="1"/>
      </tp>
      <tp>
        <v>464.76220000000001</v>
        <stp/>
        <stp>##V3_BDPV12</stp>
        <stp>NDUEEGFL Index</stp>
        <stp>PX_LAST</stp>
        <stp>[ICEDerivativesonMSCIIndices 2018.xlsx]Bloomberg feeds!R23C10</stp>
        <tr r="J23" s="1"/>
      </tp>
      <tp>
        <v>493.9203</v>
        <stp/>
        <stp>##V3_BDPV12</stp>
        <stp>NDUEEGFA Index</stp>
        <stp>PX_LAST</stp>
        <stp>[ICEDerivativesonMSCIIndices 2018.xlsx]Bloomberg feeds!R21C10</stp>
        <tr r="J21" s="1"/>
      </tp>
      <tp t="s">
        <v>#N/A N/A</v>
        <stp/>
        <stp>##V3_BDHV12</stp>
        <stp>MCZA Index</stp>
        <stp>PX_LAST</stp>
        <stp>31/12/2009</stp>
        <stp>31/12/2009</stp>
        <stp>[ICEDerivativesonMSCIIndices 2018.xlsx]Bloomberg feeds!R46C53</stp>
        <stp>Points</stp>
        <stp>0</stp>
        <stp>Sort</stp>
        <stp>FALSE</stp>
        <stp>Per=D</stp>
        <stp xml:space="preserve">Days= </stp>
        <stp xml:space="preserve">Fill= </stp>
        <stp>Dts</stp>
        <stp>FALSE</stp>
        <stp>Dir</stp>
        <stp>TRUE</stp>
        <stp xml:space="preserve">QtTyp= </stp>
        <stp>FX=</stp>
        <stp xml:space="preserve">Quote= </stp>
        <tr r="BA46" s="1"/>
      </tp>
      <tp t="s">
        <v>#N/A N/A</v>
        <stp/>
        <stp>##V3_BDPV12</stp>
        <stp>MLWA Index</stp>
        <stp>BID</stp>
        <stp>[ICEDerivativesonMSCIIndices 2018.xlsx]Bloomberg feeds!R51C29</stp>
        <tr r="AC51" s="1"/>
      </tp>
      <tp t="s">
        <v>#N/A N/A</v>
        <stp/>
        <stp>##V3_BDPV12</stp>
        <stp>MLTA Index</stp>
        <stp>BID</stp>
        <stp>[ICEDerivativesonMSCIIndices 2018.xlsx]Bloomberg feeds!R23C29</stp>
        <tr r="AC23" s="1"/>
      </tp>
      <tp t="s">
        <v>#N/A N/A</v>
        <stp/>
        <stp>##V3_BDPV12</stp>
        <stp>MCPA Index</stp>
        <stp>ASK</stp>
        <stp>[ICEDerivativesonMSCIIndices 2018.xlsx]Bloomberg feeds!R93C30</stp>
        <tr r="AD93" s="1"/>
      </tp>
      <tp t="s">
        <v>#N/A N/A</v>
        <stp/>
        <stp>##V3_BDPV12</stp>
        <stp>MCLA Index</stp>
        <stp>ASK</stp>
        <stp>[ICEDerivativesonMSCIIndices 2018.xlsx]Bloomberg feeds!R92C30</stp>
        <tr r="AD92" s="1"/>
      </tp>
      <tp t="s">
        <v>#N/A N/A</v>
        <stp/>
        <stp>##V3_BDPV12</stp>
        <stp>MCBA Index</stp>
        <stp>ASK</stp>
        <stp>[ICEDerivativesonMSCIIndices 2018.xlsx]Bloomberg feeds!R17C30</stp>
        <tr r="AD17" s="1"/>
      </tp>
      <tp t="s">
        <v>MSCI Daily TR Net Emergi</v>
        <stp/>
        <stp>##V3_BDPV12</stp>
        <stp>NDUEEGFL Index</stp>
        <stp>Name</stp>
        <stp>[ICEDerivativesonMSCIIndices 2018.xlsx]Bloomberg feeds!R23C3</stp>
        <tr r="C23" s="1"/>
      </tp>
      <tp t="s">
        <v>#N/A N/A</v>
        <stp/>
        <stp>##V3_BDPV12</stp>
        <stp>SCAA Index</stp>
        <stp>ASK</stp>
        <stp>[ICEDerivativesonMSCIIndices 2018.xlsx]Bloomberg feeds!R12C30</stp>
        <tr r="AD12" s="1"/>
      </tp>
      <tp t="s">
        <v>#N/A N/A</v>
        <stp/>
        <stp>##V3_BDPV12</stp>
        <stp>MRIA Index</stp>
        <stp>ASK</stp>
        <stp>[ICEDerivativesonMSCIIndices 2018.xlsx]Bloomberg feeds!R119C30</stp>
        <tr r="AD119" s="1"/>
      </tp>
      <tp t="s">
        <v>#N/A N/A</v>
        <stp/>
        <stp>##V3_BDPV12</stp>
        <stp>MLIA Index</stp>
        <stp>ASK</stp>
        <stp>[ICEDerivativesonMSCIIndices 2018.xlsx]Bloomberg feeds!R103C30</stp>
        <tr r="AD103" s="1"/>
      </tp>
      <tp t="s">
        <v>#N/A N/A</v>
        <stp/>
        <stp>##V3_BDPV12</stp>
        <stp>MMIA Index</stp>
        <stp>ASK</stp>
        <stp>[ICEDerivativesonMSCIIndices 2018.xlsx]Bloomberg feeds!R105C30</stp>
        <tr r="AD105" s="1"/>
      </tp>
      <tp t="s">
        <v>#N/A N/A</v>
        <stp/>
        <stp>##V3_BDPV12</stp>
        <stp>MUIA Index</stp>
        <stp>ASK</stp>
        <stp>[ICEDerivativesonMSCIIndices 2018.xlsx]Bloomberg feeds!R122C30</stp>
        <tr r="AD122" s="1"/>
      </tp>
      <tp t="s">
        <v>#N/A N/A</v>
        <stp/>
        <stp>##V3_BDPV12</stp>
        <stp>MUIA Index</stp>
        <stp>BID</stp>
        <stp>[ICEDerivativesonMSCIIndices 2018.xlsx]Bloomberg feeds!R122C29</stp>
        <tr r="AC122" s="1"/>
      </tp>
      <tp t="s">
        <v>#N/A N/A</v>
        <stp/>
        <stp>##V3_BDPV12</stp>
        <stp>MMIA Index</stp>
        <stp>BID</stp>
        <stp>[ICEDerivativesonMSCIIndices 2018.xlsx]Bloomberg feeds!R105C29</stp>
        <tr r="AC105" s="1"/>
      </tp>
      <tp t="s">
        <v>#N/A N/A</v>
        <stp/>
        <stp>##V3_BDPV12</stp>
        <stp>MLIA Index</stp>
        <stp>BID</stp>
        <stp>[ICEDerivativesonMSCIIndices 2018.xlsx]Bloomberg feeds!R103C29</stp>
        <tr r="AC103" s="1"/>
      </tp>
      <tp t="s">
        <v>#N/A N/A</v>
        <stp/>
        <stp>##V3_BDPV12</stp>
        <stp>MRIA Index</stp>
        <stp>BID</stp>
        <stp>[ICEDerivativesonMSCIIndices 2018.xlsx]Bloomberg feeds!R119C29</stp>
        <tr r="AC119" s="1"/>
      </tp>
      <tp t="s">
        <v>USD</v>
        <stp/>
        <stp>##V3_BDPV12</stp>
        <stp>M1MS Index</stp>
        <stp>Crncy</stp>
        <stp>[ICEDerivativesonMSCIIndices 2018.xlsx]Bloomberg feeds!R100C6</stp>
        <tr r="F100" s="1"/>
      </tp>
      <tp>
        <v>196.208</v>
        <stp/>
        <stp>##V3_BDHV12</stp>
        <stp>MSDEUSN Index</stp>
        <stp>PX_LAST</stp>
        <stp>31/12/2014</stp>
        <stp>31/12/2014</stp>
        <stp>[ICEDerivativesonMSCIIndices 2018.xlsx]Bloomberg feeds!R50C48</stp>
        <stp>Points</stp>
        <stp>0</stp>
        <stp>Sort</stp>
        <stp>FALSE</stp>
        <stp>Per=D</stp>
        <stp xml:space="preserve">Days= </stp>
        <stp xml:space="preserve">Fill= </stp>
        <stp>Dts</stp>
        <stp>FALSE</stp>
        <stp>Dir</stp>
        <stp>TRUE</stp>
        <stp xml:space="preserve">QtTyp= </stp>
        <stp>FX=</stp>
        <stp xml:space="preserve">Quote= </stp>
        <tr r="AV50" s="1"/>
      </tp>
      <tp>
        <v>220.059</v>
        <stp/>
        <stp>##V3_BDHV12</stp>
        <stp>MSDEUSN Index</stp>
        <stp>PX_LAST</stp>
        <stp>31/12/2015</stp>
        <stp>31/12/2015</stp>
        <stp>[ICEDerivativesonMSCIIndices 2018.xlsx]Bloomberg feeds!R50C47</stp>
        <stp>Points</stp>
        <stp>0</stp>
        <stp>Sort</stp>
        <stp>FALSE</stp>
        <stp>Per=D</stp>
        <stp xml:space="preserve">Days= </stp>
        <stp xml:space="preserve">Fill= </stp>
        <stp>Dts</stp>
        <stp>FALSE</stp>
        <stp>Dir</stp>
        <stp>TRUE</stp>
        <stp xml:space="preserve">QtTyp= </stp>
        <stp>FX=</stp>
        <stp xml:space="preserve">Quote= </stp>
        <tr r="AU50" s="1"/>
      </tp>
      <tp>
        <v>121.254</v>
        <stp/>
        <stp>##V3_BDHV12</stp>
        <stp>MSDEUSN Index</stp>
        <stp>PX_LAST</stp>
        <stp>31/12/2012</stp>
        <stp>31/12/2012</stp>
        <stp>[ICEDerivativesonMSCIIndices 2018.xlsx]Bloomberg feeds!R50C50</stp>
        <stp>Points</stp>
        <stp>0</stp>
        <stp>Sort</stp>
        <stp>FALSE</stp>
        <stp>Per=D</stp>
        <stp xml:space="preserve">Days= </stp>
        <stp xml:space="preserve">Fill= </stp>
        <stp>Dts</stp>
        <stp>FALSE</stp>
        <stp>Dir</stp>
        <stp>TRUE</stp>
        <stp xml:space="preserve">QtTyp= </stp>
        <stp>FX=</stp>
        <stp xml:space="preserve">Quote= </stp>
        <tr r="AX50" s="1"/>
      </tp>
      <tp>
        <v>152.89599999999999</v>
        <stp/>
        <stp>##V3_BDHV12</stp>
        <stp>MSDEUSN Index</stp>
        <stp>PX_LAST</stp>
        <stp>31/12/2013</stp>
        <stp>31/12/2013</stp>
        <stp>[ICEDerivativesonMSCIIndices 2018.xlsx]Bloomberg feeds!R50C49</stp>
        <stp>Points</stp>
        <stp>0</stp>
        <stp>Sort</stp>
        <stp>FALSE</stp>
        <stp>Per=D</stp>
        <stp xml:space="preserve">Days= </stp>
        <stp xml:space="preserve">Fill= </stp>
        <stp>Dts</stp>
        <stp>FALSE</stp>
        <stp>Dir</stp>
        <stp>TRUE</stp>
        <stp xml:space="preserve">QtTyp= </stp>
        <stp>FX=</stp>
        <stp xml:space="preserve">Quote= </stp>
        <tr r="AW50" s="1"/>
      </tp>
      <tp>
        <v>106.77500000000001</v>
        <stp/>
        <stp>##V3_BDHV12</stp>
        <stp>MSDEUSN Index</stp>
        <stp>PX_LAST</stp>
        <stp>30/12/2011</stp>
        <stp>30/12/2011</stp>
        <stp>[ICEDerivativesonMSCIIndices 2018.xlsx]Bloomberg feeds!R50C51</stp>
        <stp>Points</stp>
        <stp>0</stp>
        <stp>Sort</stp>
        <stp>FALSE</stp>
        <stp>Per=D</stp>
        <stp xml:space="preserve">Days= </stp>
        <stp xml:space="preserve">Fill= </stp>
        <stp>Dts</stp>
        <stp>FALSE</stp>
        <stp>Dir</stp>
        <stp>TRUE</stp>
        <stp xml:space="preserve">QtTyp= </stp>
        <stp>FX=</stp>
        <stp xml:space="preserve">Quote= </stp>
        <tr r="AY50" s="1"/>
      </tp>
      <tp>
        <v>101.93300000000001</v>
        <stp/>
        <stp>##V3_BDHV12</stp>
        <stp>MSDEUSN Index</stp>
        <stp>PX_LAST</stp>
        <stp>31/12/2010</stp>
        <stp>31/12/2010</stp>
        <stp>[ICEDerivativesonMSCIIndices 2018.xlsx]Bloomberg feeds!R50C52</stp>
        <stp>Points</stp>
        <stp>0</stp>
        <stp>Sort</stp>
        <stp>FALSE</stp>
        <stp>Per=D</stp>
        <stp xml:space="preserve">Days= </stp>
        <stp xml:space="preserve">Fill= </stp>
        <stp>Dts</stp>
        <stp>FALSE</stp>
        <stp>Dir</stp>
        <stp>TRUE</stp>
        <stp xml:space="preserve">QtTyp= </stp>
        <stp>FX=</stp>
        <stp xml:space="preserve">Quote= </stp>
        <tr r="AZ50" s="1"/>
      </tp>
      <tp>
        <v>113.167</v>
        <stp/>
        <stp>##V3_BDHV12</stp>
        <stp>NDWUTEL Index</stp>
        <stp>PX_LAST</stp>
        <stp>31/12/2015</stp>
        <stp>31/12/2015</stp>
        <stp>[ICEDerivativesonMSCIIndices 2018.xlsx]Bloomberg feeds!R61C47</stp>
        <stp>Points</stp>
        <stp>0</stp>
        <stp>Sort</stp>
        <stp>FALSE</stp>
        <stp>Per=D</stp>
        <stp xml:space="preserve">Days= </stp>
        <stp xml:space="preserve">Fill= </stp>
        <stp>Dts</stp>
        <stp>FALSE</stp>
        <stp>Dir</stp>
        <stp>TRUE</stp>
        <stp xml:space="preserve">QtTyp= </stp>
        <stp>FX=</stp>
        <stp xml:space="preserve">Quote= </stp>
        <tr r="AU61" s="1"/>
      </tp>
      <tp>
        <v>110.376</v>
        <stp/>
        <stp>##V3_BDHV12</stp>
        <stp>NDWUTEL Index</stp>
        <stp>PX_LAST</stp>
        <stp>31/12/2014</stp>
        <stp>31/12/2014</stp>
        <stp>[ICEDerivativesonMSCIIndices 2018.xlsx]Bloomberg feeds!R61C48</stp>
        <stp>Points</stp>
        <stp>0</stp>
        <stp>Sort</stp>
        <stp>FALSE</stp>
        <stp>Per=D</stp>
        <stp xml:space="preserve">Days= </stp>
        <stp xml:space="preserve">Fill= </stp>
        <stp>Dts</stp>
        <stp>FALSE</stp>
        <stp>Dir</stp>
        <stp>TRUE</stp>
        <stp xml:space="preserve">QtTyp= </stp>
        <stp>FX=</stp>
        <stp xml:space="preserve">Quote= </stp>
        <tr r="AV61" s="1"/>
      </tp>
      <tp>
        <v>112.52500000000001</v>
        <stp/>
        <stp>##V3_BDHV12</stp>
        <stp>NDWUTEL Index</stp>
        <stp>PX_LAST</stp>
        <stp>31/12/2013</stp>
        <stp>31/12/2013</stp>
        <stp>[ICEDerivativesonMSCIIndices 2018.xlsx]Bloomberg feeds!R61C49</stp>
        <stp>Points</stp>
        <stp>0</stp>
        <stp>Sort</stp>
        <stp>FALSE</stp>
        <stp>Per=D</stp>
        <stp xml:space="preserve">Days= </stp>
        <stp xml:space="preserve">Fill= </stp>
        <stp>Dts</stp>
        <stp>FALSE</stp>
        <stp>Dir</stp>
        <stp>TRUE</stp>
        <stp xml:space="preserve">QtTyp= </stp>
        <stp>FX=</stp>
        <stp xml:space="preserve">Quote= </stp>
        <tr r="AW61" s="1"/>
      </tp>
      <tp>
        <v>85.742000000000004</v>
        <stp/>
        <stp>##V3_BDHV12</stp>
        <stp>NDWUTEL Index</stp>
        <stp>PX_LAST</stp>
        <stp>31/12/2012</stp>
        <stp>31/12/2012</stp>
        <stp>[ICEDerivativesonMSCIIndices 2018.xlsx]Bloomberg feeds!R61C50</stp>
        <stp>Points</stp>
        <stp>0</stp>
        <stp>Sort</stp>
        <stp>FALSE</stp>
        <stp>Per=D</stp>
        <stp xml:space="preserve">Days= </stp>
        <stp xml:space="preserve">Fill= </stp>
        <stp>Dts</stp>
        <stp>FALSE</stp>
        <stp>Dir</stp>
        <stp>TRUE</stp>
        <stp xml:space="preserve">QtTyp= </stp>
        <stp>FX=</stp>
        <stp xml:space="preserve">Quote= </stp>
        <tr r="AX61" s="1"/>
      </tp>
      <tp>
        <v>80.596000000000004</v>
        <stp/>
        <stp>##V3_BDHV12</stp>
        <stp>NDWUTEL Index</stp>
        <stp>PX_LAST</stp>
        <stp>30/12/2011</stp>
        <stp>30/12/2011</stp>
        <stp>[ICEDerivativesonMSCIIndices 2018.xlsx]Bloomberg feeds!R61C51</stp>
        <stp>Points</stp>
        <stp>0</stp>
        <stp>Sort</stp>
        <stp>FALSE</stp>
        <stp>Per=D</stp>
        <stp xml:space="preserve">Days= </stp>
        <stp xml:space="preserve">Fill= </stp>
        <stp>Dts</stp>
        <stp>FALSE</stp>
        <stp>Dir</stp>
        <stp>TRUE</stp>
        <stp xml:space="preserve">QtTyp= </stp>
        <stp>FX=</stp>
        <stp xml:space="preserve">Quote= </stp>
        <tr r="AY61" s="1"/>
      </tp>
      <tp>
        <v>79.971999999999994</v>
        <stp/>
        <stp>##V3_BDHV12</stp>
        <stp>NDWUTEL Index</stp>
        <stp>PX_LAST</stp>
        <stp>31/12/2010</stp>
        <stp>31/12/2010</stp>
        <stp>[ICEDerivativesonMSCIIndices 2018.xlsx]Bloomberg feeds!R61C52</stp>
        <stp>Points</stp>
        <stp>0</stp>
        <stp>Sort</stp>
        <stp>FALSE</stp>
        <stp>Per=D</stp>
        <stp xml:space="preserve">Days= </stp>
        <stp xml:space="preserve">Fill= </stp>
        <stp>Dts</stp>
        <stp>FALSE</stp>
        <stp>Dir</stp>
        <stp>TRUE</stp>
        <stp xml:space="preserve">QtTyp= </stp>
        <stp>FX=</stp>
        <stp xml:space="preserve">Quote= </stp>
        <tr r="AZ61" s="1"/>
      </tp>
      <tp t="s">
        <v>#N/A Field Not Applicable</v>
        <stp/>
        <stp>##V3_BDPV12</stp>
        <stp>MJEA Index</stp>
        <stp>FUT_AGGTE_OPEN_INT</stp>
        <stp>[ICEDerivativesonMSCIIndices 2018.xlsx]Bloomberg feeds!R112C15</stp>
        <tr r="O112" s="1"/>
      </tp>
      <tp t="s">
        <v>#N/A N/A</v>
        <stp/>
        <stp>##V3_BDPV12</stp>
        <stp>MMWA Index</stp>
        <stp>BID</stp>
        <stp>[ICEDerivativesonMSCIIndices 2018.xlsx]Bloomberg feeds!R59C29</stp>
        <tr r="AC59" s="1"/>
      </tp>
      <tp t="s">
        <v>#N/A N/A</v>
        <stp/>
        <stp>##V3_BDPV12</stp>
        <stp>WMWA Index</stp>
        <stp>BID</stp>
        <stp>[ICEDerivativesonMSCIIndices 2018.xlsx]Bloomberg feeds!R90C29</stp>
        <tr r="AC90" s="1"/>
      </tp>
      <tp t="s">
        <v>#N/A N/A</v>
        <stp/>
        <stp>##V3_BDPV12</stp>
        <stp>MMTA Index</stp>
        <stp>BID</stp>
        <stp>[ICEDerivativesonMSCIIndices 2018.xlsx]Bloomberg feeds!R91C29</stp>
        <tr r="AC91" s="1"/>
      </tp>
      <tp>
        <v>347.96</v>
        <stp/>
        <stp>##V3_BDHV12</stp>
        <stp>MCZA Index</stp>
        <stp>PX_LAST</stp>
        <stp>31/12/2015</stp>
        <stp>31/12/2015</stp>
        <stp>[ICEDerivativesonMSCIIndices 2018.xlsx]Bloomberg feeds!R46C47</stp>
        <stp>Points</stp>
        <stp>0</stp>
        <stp>Sort</stp>
        <stp>FALSE</stp>
        <stp>Per=D</stp>
        <stp xml:space="preserve">Days= </stp>
        <stp xml:space="preserve">Fill= </stp>
        <stp>Dts</stp>
        <stp>FALSE</stp>
        <stp>Dir</stp>
        <stp>TRUE</stp>
        <stp xml:space="preserve">QtTyp= </stp>
        <stp>FX=</stp>
        <stp xml:space="preserve">Quote= </stp>
        <tr r="AU46" s="1"/>
      </tp>
      <tp>
        <v>419.02</v>
        <stp/>
        <stp>##V3_BDHV12</stp>
        <stp>MCZA Index</stp>
        <stp>PX_LAST</stp>
        <stp>31/12/2014</stp>
        <stp>31/12/2014</stp>
        <stp>[ICEDerivativesonMSCIIndices 2018.xlsx]Bloomberg feeds!R46C48</stp>
        <stp>Points</stp>
        <stp>0</stp>
        <stp>Sort</stp>
        <stp>FALSE</stp>
        <stp>Per=D</stp>
        <stp xml:space="preserve">Days= </stp>
        <stp xml:space="preserve">Fill= </stp>
        <stp>Dts</stp>
        <stp>FALSE</stp>
        <stp>Dir</stp>
        <stp>TRUE</stp>
        <stp xml:space="preserve">QtTyp= </stp>
        <stp>FX=</stp>
        <stp xml:space="preserve">Quote= </stp>
        <tr r="AV46" s="1"/>
      </tp>
      <tp>
        <v>349.73</v>
        <stp/>
        <stp>##V3_BDHV12</stp>
        <stp>MCZA Index</stp>
        <stp>PX_LAST</stp>
        <stp>31/12/2013</stp>
        <stp>31/12/2013</stp>
        <stp>[ICEDerivativesonMSCIIndices 2018.xlsx]Bloomberg feeds!R46C49</stp>
        <stp>Points</stp>
        <stp>0</stp>
        <stp>Sort</stp>
        <stp>FALSE</stp>
        <stp>Per=D</stp>
        <stp xml:space="preserve">Days= </stp>
        <stp xml:space="preserve">Fill= </stp>
        <stp>Dts</stp>
        <stp>FALSE</stp>
        <stp>Dir</stp>
        <stp>TRUE</stp>
        <stp xml:space="preserve">QtTyp= </stp>
        <stp>FX=</stp>
        <stp xml:space="preserve">Quote= </stp>
        <tr r="AW46" s="1"/>
      </tp>
      <tp t="s">
        <v>#N/A N/A</v>
        <stp/>
        <stp>##V3_BDPV12</stp>
        <stp>WMSA Index</stp>
        <stp>BID</stp>
        <stp>[ICEDerivativesonMSCIIndices 2018.xlsx]Bloomberg feeds!R15C29</stp>
        <tr r="AC15" s="1"/>
      </tp>
      <tp t="s">
        <v>#N/A N/A</v>
        <stp/>
        <stp>##V3_BDPV12</stp>
        <stp>MBRA Index</stp>
        <stp>ASK</stp>
        <stp>[ICEDerivativesonMSCIIndices 2018.xlsx]Bloomberg feeds!R18C30</stp>
        <tr r="AD18" s="1"/>
      </tp>
      <tp>
        <v>389.73</v>
        <stp/>
        <stp>##V3_BDHV12</stp>
        <stp>MCZA Index</stp>
        <stp>PX_LAST</stp>
        <stp>31/12/2012</stp>
        <stp>31/12/2012</stp>
        <stp>[ICEDerivativesonMSCIIndices 2018.xlsx]Bloomberg feeds!R46C50</stp>
        <stp>Points</stp>
        <stp>0</stp>
        <stp>Sort</stp>
        <stp>FALSE</stp>
        <stp>Per=D</stp>
        <stp xml:space="preserve">Days= </stp>
        <stp xml:space="preserve">Fill= </stp>
        <stp>Dts</stp>
        <stp>FALSE</stp>
        <stp>Dir</stp>
        <stp>TRUE</stp>
        <stp xml:space="preserve">QtTyp= </stp>
        <stp>FX=</stp>
        <stp xml:space="preserve">Quote= </stp>
        <tr r="AX46" s="1"/>
      </tp>
      <tp t="s">
        <v>#N/A N/A</v>
        <stp/>
        <stp>##V3_BDHV12</stp>
        <stp>MCZA Index</stp>
        <stp>PX_LAST</stp>
        <stp>30/12/2011</stp>
        <stp>30/12/2011</stp>
        <stp>[ICEDerivativesonMSCIIndices 2018.xlsx]Bloomberg feeds!R46C51</stp>
        <stp>Points</stp>
        <stp>0</stp>
        <stp>Sort</stp>
        <stp>FALSE</stp>
        <stp>Per=D</stp>
        <stp xml:space="preserve">Days= </stp>
        <stp xml:space="preserve">Fill= </stp>
        <stp>Dts</stp>
        <stp>FALSE</stp>
        <stp>Dir</stp>
        <stp>TRUE</stp>
        <stp xml:space="preserve">QtTyp= </stp>
        <stp>FX=</stp>
        <stp xml:space="preserve">Quote= </stp>
        <tr r="AY46" s="1"/>
      </tp>
      <tp t="s">
        <v>#N/A N/A</v>
        <stp/>
        <stp>##V3_BDHV12</stp>
        <stp>MCZA Index</stp>
        <stp>PX_LAST</stp>
        <stp>31/12/2010</stp>
        <stp>31/12/2010</stp>
        <stp>[ICEDerivativesonMSCIIndices 2018.xlsx]Bloomberg feeds!R46C52</stp>
        <stp>Points</stp>
        <stp>0</stp>
        <stp>Sort</stp>
        <stp>FALSE</stp>
        <stp>Per=D</stp>
        <stp xml:space="preserve">Days= </stp>
        <stp xml:space="preserve">Fill= </stp>
        <stp>Dts</stp>
        <stp>FALSE</stp>
        <stp>Dir</stp>
        <stp>TRUE</stp>
        <stp xml:space="preserve">QtTyp= </stp>
        <stp>FX=</stp>
        <stp xml:space="preserve">Quote= </stp>
        <tr r="AZ46" s="1"/>
      </tp>
      <tp>
        <v>423.14060000000001</v>
        <stp/>
        <stp>##V3_BDPV12</stp>
        <stp>NDEUCFEX Index</stp>
        <stp>PX_LAST</stp>
        <stp>[ICEDerivativesonMSCIIndices 2018.xlsx]Bloomberg feeds!R14C10</stp>
        <tr r="J14" s="1"/>
      </tp>
      <tp>
        <v>227.339</v>
        <stp/>
        <stp>##V3_BDPV12</stp>
        <stp>NDUEWFXA Index</stp>
        <stp>PX_LAST</stp>
        <stp>[ICEDerivativesonMSCIIndices 2018.xlsx]Bloomberg feeds!R16C10</stp>
        <tr r="J16" s="1"/>
      </tp>
      <tp>
        <v>450.1</v>
        <stp/>
        <stp>##V3_BDPV12</stp>
        <stp>MMEA Index</stp>
        <stp>BID</stp>
        <stp>[ICEDerivativesonMSCIIndices 2018.xlsx]Bloomberg feeds!R24C29</stp>
        <tr r="AC24" s="1"/>
      </tp>
      <tp t="s">
        <v>#N/A N/A</v>
        <stp/>
        <stp>##V3_BDPV12</stp>
        <stp>AMCA Index</stp>
        <stp>BID</stp>
        <stp>[ICEDerivativesonMSCIIndices 2018.xlsx]Bloomberg feeds!R13C29</stp>
        <tr r="AC13" s="1"/>
      </tp>
      <tp t="s">
        <v>#N/A N/A</v>
        <stp/>
        <stp>##V3_BDPV12</stp>
        <stp>DMCA Index</stp>
        <stp>BID</stp>
        <stp>[ICEDerivativesonMSCIIndices 2018.xlsx]Bloomberg feeds!R19C29</stp>
        <tr r="AC19" s="1"/>
      </tp>
      <tp t="s">
        <v>#N/A N/A</v>
        <stp/>
        <stp>##V3_BDPV12</stp>
        <stp>KMCA Index</stp>
        <stp>BID</stp>
        <stp>[ICEDerivativesonMSCIIndices 2018.xlsx]Bloomberg feeds!R26C29</stp>
        <tr r="AC26" s="1"/>
      </tp>
      <tp t="s">
        <v>#N/A N/A</v>
        <stp/>
        <stp>##V3_BDPV12</stp>
        <stp>CMCA Index</stp>
        <stp>BID</stp>
        <stp>[ICEDerivativesonMSCIIndices 2018.xlsx]Bloomberg feeds!R37C29</stp>
        <tr r="AC37" s="1"/>
      </tp>
      <tp t="s">
        <v>#N/A N/A</v>
        <stp/>
        <stp>##V3_BDPV12</stp>
        <stp>PMCA Index</stp>
        <stp>BID</stp>
        <stp>[ICEDerivativesonMSCIIndices 2018.xlsx]Bloomberg feeds!R35C29</stp>
        <tr r="AC35" s="1"/>
      </tp>
      <tp t="s">
        <v>#N/A N/A</v>
        <stp/>
        <stp>##V3_BDPV12</stp>
        <stp>SMAA Index</stp>
        <stp>BID</stp>
        <stp>[ICEDerivativesonMSCIIndices 2018.xlsx]Bloomberg feeds!R36C29</stp>
        <tr r="AC36" s="1"/>
      </tp>
      <tp t="s">
        <v>USD</v>
        <stp/>
        <stp>##V3_BDPV12</stp>
        <stp>M1MX Index</stp>
        <stp>Crncy</stp>
        <stp>[ICEDerivativesonMSCIIndices 2018.xlsx]Bloomberg feeds!R138C6</stp>
        <tr r="F138" s="1"/>
      </tp>
      <tp t="s">
        <v>#N/A N/A</v>
        <stp/>
        <stp>##V3_BDPV12</stp>
        <stp>MAWA Index</stp>
        <stp>ASK</stp>
        <stp>[ICEDerivativesonMSCIIndices 2018.xlsx]Bloomberg feeds!R88C30</stp>
        <tr r="AD88" s="1"/>
      </tp>
      <tp>
        <v>339.75</v>
        <stp/>
        <stp>##V3_BDHV12</stp>
        <stp>MXWD Index</stp>
        <stp>PX_LAST</stp>
        <stp>31/12/2012</stp>
        <stp>31/12/2012</stp>
        <stp>[ICEDerivativesonMSCIIndices 2018.xlsx]Bloomberg feeds!R88C50</stp>
        <stp>Points</stp>
        <stp>0</stp>
        <stp>Sort</stp>
        <stp>FALSE</stp>
        <stp>Per=D</stp>
        <stp xml:space="preserve">Days= </stp>
        <stp xml:space="preserve">Fill= </stp>
        <stp>Dts</stp>
        <stp>FALSE</stp>
        <stp>Dir</stp>
        <stp>TRUE</stp>
        <stp xml:space="preserve">QtTyp= </stp>
        <stp>FX=</stp>
        <stp xml:space="preserve">Quote= </stp>
        <tr r="AX88" s="1"/>
      </tp>
      <tp t="s">
        <v>#N/A N/A</v>
        <stp/>
        <stp>##V3_BDPV12</stp>
        <stp>ANWA Index</stp>
        <stp>BID</stp>
        <stp>[ICEDerivativesonMSCIIndices 2018.xlsx]Bloomberg feeds!R86C29</stp>
        <tr r="AC86" s="1"/>
      </tp>
      <tp>
        <v>408.55</v>
        <stp/>
        <stp>##V3_BDHV12</stp>
        <stp>MXWD Index</stp>
        <stp>PX_LAST</stp>
        <stp>31/12/2013</stp>
        <stp>31/12/2013</stp>
        <stp>[ICEDerivativesonMSCIIndices 2018.xlsx]Bloomberg feeds!R88C49</stp>
        <stp>Points</stp>
        <stp>0</stp>
        <stp>Sort</stp>
        <stp>FALSE</stp>
        <stp>Per=D</stp>
        <stp xml:space="preserve">Days= </stp>
        <stp xml:space="preserve">Fill= </stp>
        <stp>Dts</stp>
        <stp>FALSE</stp>
        <stp>Dir</stp>
        <stp>TRUE</stp>
        <stp xml:space="preserve">QtTyp= </stp>
        <stp>FX=</stp>
        <stp xml:space="preserve">Quote= </stp>
        <tr r="AW88" s="1"/>
      </tp>
      <tp t="s">
        <v>#N/A N/A</v>
        <stp/>
        <stp>##V3_BDPV12</stp>
        <stp>MNTA Index</stp>
        <stp>BID</stp>
        <stp>[ICEDerivativesonMSCIIndices 2018.xlsx]Bloomberg feeds!R73C29</stp>
        <tr r="AC73" s="1"/>
      </tp>
      <tp>
        <v>330.64</v>
        <stp/>
        <stp>##V3_BDHV12</stp>
        <stp>MXWD Index</stp>
        <stp>PX_LAST</stp>
        <stp>31/12/2010</stp>
        <stp>31/12/2010</stp>
        <stp>[ICEDerivativesonMSCIIndices 2018.xlsx]Bloomberg feeds!R88C52</stp>
        <stp>Points</stp>
        <stp>0</stp>
        <stp>Sort</stp>
        <stp>FALSE</stp>
        <stp>Per=D</stp>
        <stp xml:space="preserve">Days= </stp>
        <stp xml:space="preserve">Fill= </stp>
        <stp>Dts</stp>
        <stp>FALSE</stp>
        <stp>Dir</stp>
        <stp>TRUE</stp>
        <stp xml:space="preserve">QtTyp= </stp>
        <stp>FX=</stp>
        <stp xml:space="preserve">Quote= </stp>
        <tr r="AZ88" s="1"/>
      </tp>
      <tp>
        <v>299.51</v>
        <stp/>
        <stp>##V3_BDHV12</stp>
        <stp>MXWD Index</stp>
        <stp>PX_LAST</stp>
        <stp>30/12/2011</stp>
        <stp>30/12/2011</stp>
        <stp>[ICEDerivativesonMSCIIndices 2018.xlsx]Bloomberg feeds!R88C51</stp>
        <stp>Points</stp>
        <stp>0</stp>
        <stp>Sort</stp>
        <stp>FALSE</stp>
        <stp>Per=D</stp>
        <stp xml:space="preserve">Days= </stp>
        <stp xml:space="preserve">Fill= </stp>
        <stp>Dts</stp>
        <stp>FALSE</stp>
        <stp>Dir</stp>
        <stp>TRUE</stp>
        <stp xml:space="preserve">QtTyp= </stp>
        <stp>FX=</stp>
        <stp xml:space="preserve">Quote= </stp>
        <tr r="AY88" s="1"/>
      </tp>
      <tp t="s">
        <v>MSCI AC World Daily TR N</v>
        <stp/>
        <stp>##V3_BDPV12</stp>
        <stp>NDUEACWF Index</stp>
        <stp>Name</stp>
        <stp>[ICEDerivativesonMSCIIndices 2018.xlsx]Bloomberg feeds!R15C3</stp>
        <tr r="C15" s="1"/>
      </tp>
      <tp>
        <v>417.12</v>
        <stp/>
        <stp>##V3_BDHV12</stp>
        <stp>MXWD Index</stp>
        <stp>PX_LAST</stp>
        <stp>31/12/2014</stp>
        <stp>31/12/2014</stp>
        <stp>[ICEDerivativesonMSCIIndices 2018.xlsx]Bloomberg feeds!R88C48</stp>
        <stp>Points</stp>
        <stp>0</stp>
        <stp>Sort</stp>
        <stp>FALSE</stp>
        <stp>Per=D</stp>
        <stp xml:space="preserve">Days= </stp>
        <stp xml:space="preserve">Fill= </stp>
        <stp>Dts</stp>
        <stp>FALSE</stp>
        <stp>Dir</stp>
        <stp>TRUE</stp>
        <stp xml:space="preserve">QtTyp= </stp>
        <stp>FX=</stp>
        <stp xml:space="preserve">Quote= </stp>
        <tr r="AV88" s="1"/>
      </tp>
      <tp>
        <v>399.36</v>
        <stp/>
        <stp>##V3_BDHV12</stp>
        <stp>MXWD Index</stp>
        <stp>PX_LAST</stp>
        <stp>31/12/2015</stp>
        <stp>31/12/2015</stp>
        <stp>[ICEDerivativesonMSCIIndices 2018.xlsx]Bloomberg feeds!R88C47</stp>
        <stp>Points</stp>
        <stp>0</stp>
        <stp>Sort</stp>
        <stp>FALSE</stp>
        <stp>Per=D</stp>
        <stp xml:space="preserve">Days= </stp>
        <stp xml:space="preserve">Fill= </stp>
        <stp>Dts</stp>
        <stp>FALSE</stp>
        <stp>Dir</stp>
        <stp>TRUE</stp>
        <stp xml:space="preserve">QtTyp= </stp>
        <stp>FX=</stp>
        <stp xml:space="preserve">Quote= </stp>
        <tr r="AU88" s="1"/>
      </tp>
      <tp t="s">
        <v>MSCI AC World excluding</v>
        <stp/>
        <stp>##V3_BDPV12</stp>
        <stp>MSDEWXEN Index</stp>
        <stp>Name</stp>
        <stp>[ICEDerivativesonMSCIIndices 2018.xlsx]Bloomberg feeds!R39C3</stp>
        <tr r="C39" s="1"/>
      </tp>
      <tp t="s">
        <v>MSCI Daily TR World Net</v>
        <stp/>
        <stp>##V3_BDPV12</stp>
        <stp>NDWUCDIS Index</stp>
        <stp>Name</stp>
        <stp>[ICEDerivativesonMSCIIndices 2018.xlsx]Bloomberg feeds!R52C3</stp>
        <tr r="C52" s="1"/>
      </tp>
      <tp t="s">
        <v>#N/A N/A</v>
        <stp/>
        <stp>##V3_BDPV12</stp>
        <stp>MAIA Index</stp>
        <stp>ASK</stp>
        <stp>[ICEDerivativesonMSCIIndices 2018.xlsx]Bloomberg feeds!R89C30</stp>
        <tr r="AD89" s="1"/>
      </tp>
      <tp>
        <v>4505.241</v>
        <stp/>
        <stp>##V3_BDHV12</stp>
        <stp>NDDUWI Index</stp>
        <stp>PX_LAST</stp>
        <stp>31/12/2015</stp>
        <stp>31/12/2015</stp>
        <stp>[ICEDerivativesonMSCIIndices 2018.xlsx]Bloomberg feeds!R38C47</stp>
        <stp>Points</stp>
        <stp>0</stp>
        <stp>Sort</stp>
        <stp>FALSE</stp>
        <stp>Per=D</stp>
        <stp xml:space="preserve">Days= </stp>
        <stp xml:space="preserve">Fill= </stp>
        <stp>Dts</stp>
        <stp>FALSE</stp>
        <stp>Dir</stp>
        <stp>TRUE</stp>
        <stp xml:space="preserve">QtTyp= </stp>
        <stp>FX=</stp>
        <stp xml:space="preserve">Quote= </stp>
        <tr r="AU38" s="1"/>
      </tp>
      <tp>
        <v>4544.8370000000004</v>
        <stp/>
        <stp>##V3_BDHV12</stp>
        <stp>NDDUWI Index</stp>
        <stp>PX_LAST</stp>
        <stp>31/12/2014</stp>
        <stp>31/12/2014</stp>
        <stp>[ICEDerivativesonMSCIIndices 2018.xlsx]Bloomberg feeds!R38C48</stp>
        <stp>Points</stp>
        <stp>0</stp>
        <stp>Sort</stp>
        <stp>FALSE</stp>
        <stp>Per=D</stp>
        <stp xml:space="preserve">Days= </stp>
        <stp xml:space="preserve">Fill= </stp>
        <stp>Dts</stp>
        <stp>FALSE</stp>
        <stp>Dir</stp>
        <stp>TRUE</stp>
        <stp xml:space="preserve">QtTyp= </stp>
        <stp>FX=</stp>
        <stp xml:space="preserve">Quote= </stp>
        <tr r="AV38" s="1"/>
      </tp>
      <tp t="s">
        <v>#N/A N/A</v>
        <stp/>
        <stp>##V3_BDPV12</stp>
        <stp>SAEA Index</stp>
        <stp>ASK</stp>
        <stp>[ICEDerivativesonMSCIIndices 2018.xlsx]Bloomberg feeds!R46C30</stp>
        <tr r="AD46" s="1"/>
      </tp>
      <tp t="s">
        <v>MSCI Daily TR Net Emergi</v>
        <stp/>
        <stp>##V3_BDPV12</stp>
        <stp>NDUEEGFA Index</stp>
        <stp>Name</stp>
        <stp>[ICEDerivativesonMSCIIndices 2018.xlsx]Bloomberg feeds!R21C3</stp>
        <tr r="C21" s="1"/>
      </tp>
      <tp>
        <v>2951.8090000000002</v>
        <stp/>
        <stp>##V3_BDHV12</stp>
        <stp>NDDUWI Index</stp>
        <stp>PX_LAST</stp>
        <stp>30/12/2011</stp>
        <stp>30/12/2011</stp>
        <stp>[ICEDerivativesonMSCIIndices 2018.xlsx]Bloomberg feeds!R38C51</stp>
        <stp>Points</stp>
        <stp>0</stp>
        <stp>Sort</stp>
        <stp>FALSE</stp>
        <stp>Per=D</stp>
        <stp xml:space="preserve">Days= </stp>
        <stp xml:space="preserve">Fill= </stp>
        <stp>Dts</stp>
        <stp>FALSE</stp>
        <stp>Dir</stp>
        <stp>TRUE</stp>
        <stp xml:space="preserve">QtTyp= </stp>
        <stp>FX=</stp>
        <stp xml:space="preserve">Quote= </stp>
        <tr r="AY38" s="1"/>
      </tp>
      <tp>
        <v>3124.9409999999998</v>
        <stp/>
        <stp>##V3_BDHV12</stp>
        <stp>NDDUWI Index</stp>
        <stp>PX_LAST</stp>
        <stp>31/12/2010</stp>
        <stp>31/12/2010</stp>
        <stp>[ICEDerivativesonMSCIIndices 2018.xlsx]Bloomberg feeds!R38C52</stp>
        <stp>Points</stp>
        <stp>0</stp>
        <stp>Sort</stp>
        <stp>FALSE</stp>
        <stp>Per=D</stp>
        <stp xml:space="preserve">Days= </stp>
        <stp xml:space="preserve">Fill= </stp>
        <stp>Dts</stp>
        <stp>FALSE</stp>
        <stp>Dir</stp>
        <stp>TRUE</stp>
        <stp xml:space="preserve">QtTyp= </stp>
        <stp>FX=</stp>
        <stp xml:space="preserve">Quote= </stp>
        <tr r="AZ38" s="1"/>
      </tp>
      <tp>
        <v>4331.0219999999999</v>
        <stp/>
        <stp>##V3_BDHV12</stp>
        <stp>NDDUWI Index</stp>
        <stp>PX_LAST</stp>
        <stp>31/12/2013</stp>
        <stp>31/12/2013</stp>
        <stp>[ICEDerivativesonMSCIIndices 2018.xlsx]Bloomberg feeds!R38C49</stp>
        <stp>Points</stp>
        <stp>0</stp>
        <stp>Sort</stp>
        <stp>FALSE</stp>
        <stp>Per=D</stp>
        <stp xml:space="preserve">Days= </stp>
        <stp xml:space="preserve">Fill= </stp>
        <stp>Dts</stp>
        <stp>FALSE</stp>
        <stp>Dir</stp>
        <stp>TRUE</stp>
        <stp xml:space="preserve">QtTyp= </stp>
        <stp>FX=</stp>
        <stp xml:space="preserve">Quote= </stp>
        <tr r="AW38" s="1"/>
      </tp>
      <tp>
        <v>3418.9609999999998</v>
        <stp/>
        <stp>##V3_BDHV12</stp>
        <stp>NDDUWI Index</stp>
        <stp>PX_LAST</stp>
        <stp>31/12/2012</stp>
        <stp>31/12/2012</stp>
        <stp>[ICEDerivativesonMSCIIndices 2018.xlsx]Bloomberg feeds!R38C50</stp>
        <stp>Points</stp>
        <stp>0</stp>
        <stp>Sort</stp>
        <stp>FALSE</stp>
        <stp>Per=D</stp>
        <stp xml:space="preserve">Days= </stp>
        <stp xml:space="preserve">Fill= </stp>
        <stp>Dts</stp>
        <stp>FALSE</stp>
        <stp>Dir</stp>
        <stp>TRUE</stp>
        <stp xml:space="preserve">QtTyp= </stp>
        <stp>FX=</stp>
        <stp xml:space="preserve">Quote= </stp>
        <tr r="AX38" s="1"/>
      </tp>
      <tp>
        <v>212.51249999999999</v>
        <stp/>
        <stp>##V3_BDPV12</stp>
        <stp>MSDEFRN  Index</stp>
        <stp>PX_LAST</stp>
        <stp>[ICEDerivativesonMSCIIndices 2018.xlsx]Bloomberg feeds!R45C10</stp>
        <tr r="J45" s="1"/>
      </tp>
      <tp t="s">
        <v>USD</v>
        <stp/>
        <stp>##V3_BDPV12</stp>
        <stp>MXUS Index</stp>
        <stp>Crncy</stp>
        <stp>[ICEDerivativesonMSCIIndices 2018.xlsx]Bloomberg feeds!R122C6</stp>
        <tr r="F122" s="1"/>
      </tp>
      <tp t="s">
        <v>MSCI JAPAN INDEX  Dec18</v>
        <stp/>
        <stp>##V3_BDPV12</stp>
        <stp>SJIA Index</stp>
        <stp>NAME</stp>
        <stp>[ICEDerivativesonMSCIIndices 2018.xlsx]Bloomberg feeds!R29C13</stp>
        <tr r="M29" s="1"/>
      </tp>
      <tp t="s">
        <v>MSCI Europe NTR   Dec18</v>
        <stp/>
        <stp>##V3_BDPV12</stp>
        <stp>MPIA Index</stp>
        <stp>NAME</stp>
        <stp>[ICEDerivativesonMSCIIndices 2018.xlsx]Bloomberg feeds!R43C13</stp>
        <tr r="M43" s="1"/>
      </tp>
      <tp t="s">
        <v>MSCI EUR IT NTR   Dec18</v>
        <stp/>
        <stp>##V3_BDPV12</stp>
        <stp>MQIA Index</stp>
        <stp>NAME</stp>
        <stp>[ICEDerivativesonMSCIIndices 2018.xlsx]Bloomberg feeds!R69C13</stp>
        <tr r="M69" s="1"/>
      </tp>
      <tp t="s">
        <v>MSCI KOKUSAI NTR  Dec18</v>
        <stp/>
        <stp>##V3_BDPV12</stp>
        <stp>MKIA Index</stp>
        <stp>NAME</stp>
        <stp>[ICEDerivativesonMSCIIndices 2018.xlsx]Bloomberg feeds!R32C13</stp>
        <tr r="M32" s="1"/>
      </tp>
      <tp t="s">
        <v>MSCI ACWI BI      Dec18</v>
        <stp/>
        <stp>##V3_BDPV12</stp>
        <stp>MAIA Index</stp>
        <stp>NAME</stp>
        <stp>[ICEDerivativesonMSCIIndices 2018.xlsx]Bloomberg feeds!R89C13</stp>
        <tr r="M89" s="1"/>
      </tp>
      <tp t="s">
        <v>USD</v>
        <stp/>
        <stp>##V3_BDPV12</stp>
        <stp>NDUEWFXA Index</stp>
        <stp>Crncy</stp>
        <stp>[ICEDerivativesonMSCIIndices 2018.xlsx]Bloomberg feeds!R16C6</stp>
        <tr r="F16" s="1"/>
      </tp>
      <tp>
        <v>288.77999999999997</v>
        <stp/>
        <stp>##V3_BDHV12</stp>
        <stp>M7EU0ENN Index</stp>
        <stp>PX_LAST</stp>
        <stp>11/12/2018</stp>
        <stp>11/12/2018</stp>
        <stp>[ICEDerivativesonMSCIIndices 2018.xlsx]Bloomberg feeds!R65C9</stp>
        <stp>Points</stp>
        <stp>0</stp>
        <stp>Sort</stp>
        <stp>FALSE</stp>
        <stp>Per=D</stp>
        <stp xml:space="preserve">Days= </stp>
        <stp xml:space="preserve">Fill= </stp>
        <stp>Dts</stp>
        <stp>FALSE</stp>
        <stp>Dir</stp>
        <stp>TRUE</stp>
        <stp xml:space="preserve">QtTyp= </stp>
        <stp>FX=</stp>
        <stp xml:space="preserve">Quote= </stp>
        <tr r="I65" s="1"/>
      </tp>
      <tp t="s">
        <v>#N/A Field Not Applicable</v>
        <stp/>
        <stp>##V3_BDPV12</stp>
        <stp>MHWA Index</stp>
        <stp>FUT_AGGTE_OPEN_INT</stp>
        <stp>[ICEDerivativesonMSCIIndices 2018.xlsx]Bloomberg feeds!R128C15</stp>
        <tr r="O128" s="1"/>
      </tp>
      <tp>
        <v>299.44</v>
        <stp/>
        <stp>##V3_BDHV12</stp>
        <stp>MXWD Index</stp>
        <stp>PX_LAST</stp>
        <stp>31/12/2009</stp>
        <stp>31/12/2009</stp>
        <stp>[ICEDerivativesonMSCIIndices 2018.xlsx]Bloomberg feeds!R88C53</stp>
        <stp>Points</stp>
        <stp>0</stp>
        <stp>Sort</stp>
        <stp>FALSE</stp>
        <stp>Per=D</stp>
        <stp xml:space="preserve">Days= </stp>
        <stp xml:space="preserve">Fill= </stp>
        <stp>Dts</stp>
        <stp>FALSE</stp>
        <stp>Dir</stp>
        <stp>TRUE</stp>
        <stp xml:space="preserve">QtTyp= </stp>
        <stp>FX=</stp>
        <stp xml:space="preserve">Quote= </stp>
        <tr r="BA88" s="1"/>
      </tp>
      <tp>
        <v>301.80739999999997</v>
        <stp/>
        <stp>##V3_BDPV12</stp>
        <stp>NDWUCDIS Index</stp>
        <stp>PX_LAST</stp>
        <stp>[ICEDerivativesonMSCIIndices 2018.xlsx]Bloomberg feeds!R52C10</stp>
        <tr r="J52" s="1"/>
      </tp>
      <tp>
        <v>2796.0349999999999</v>
        <stp/>
        <stp>##V3_BDHV12</stp>
        <stp>NDDUWI Index</stp>
        <stp>PX_LAST</stp>
        <stp>31/12/2009</stp>
        <stp>31/12/2009</stp>
        <stp>[ICEDerivativesonMSCIIndices 2018.xlsx]Bloomberg feeds!R38C53</stp>
        <stp>Points</stp>
        <stp>0</stp>
        <stp>Sort</stp>
        <stp>FALSE</stp>
        <stp>Per=D</stp>
        <stp xml:space="preserve">Days= </stp>
        <stp xml:space="preserve">Fill= </stp>
        <stp>Dts</stp>
        <stp>FALSE</stp>
        <stp>Dir</stp>
        <stp>TRUE</stp>
        <stp xml:space="preserve">QtTyp= </stp>
        <stp>FX=</stp>
        <stp xml:space="preserve">Quote= </stp>
        <tr r="BA38" s="1"/>
      </tp>
      <tp t="s">
        <v>#N/A N/A</v>
        <stp/>
        <stp>##V3_BDPV12</stp>
        <stp>MOCA Index</stp>
        <stp>BID</stp>
        <stp>[ICEDerivativesonMSCIIndices 2018.xlsx]Bloomberg feeds!R49C29</stp>
        <tr r="AC49" s="1"/>
      </tp>
      <tp>
        <v>5</v>
        <stp/>
        <stp>##V3_BDPV12</stp>
        <stp>WMSA Index</stp>
        <stp>FUT_TICK_VAL</stp>
        <stp>[ICEDerivativesonMSCIIndices 2018.xlsx]Bloomberg feeds!R15C32</stp>
        <tr r="AF15" s="1"/>
      </tp>
      <tp>
        <v>5</v>
        <stp/>
        <stp>##V3_BDPV12</stp>
        <stp>MFSA Index</stp>
        <stp>FUT_TICK_VAL</stp>
        <stp>[ICEDerivativesonMSCIIndices 2018.xlsx]Bloomberg feeds!R94C32</stp>
        <tr r="AF94" s="1"/>
      </tp>
      <tp>
        <v>0.01</v>
        <stp/>
        <stp>##V3_BDPV12</stp>
        <stp>KUSA Index</stp>
        <stp>FUT_TICK_VAL</stp>
        <stp>[ICEDerivativesonMSCIIndices 2018.xlsx]Bloomberg feeds!R33C32</stp>
        <tr r="AF33" s="1"/>
      </tp>
      <tp>
        <v>0.1</v>
        <stp/>
        <stp>##V3_BDPV12</stp>
        <stp>MWSA Index</stp>
        <stp>FUT_TICK_VAL</stp>
        <stp>[ICEDerivativesonMSCIIndices 2018.xlsx]Bloomberg feeds!R55C32</stp>
        <tr r="AF55" s="1"/>
      </tp>
      <tp>
        <v>5</v>
        <stp/>
        <stp>##V3_BDPV12</stp>
        <stp>AESA Index</stp>
        <stp>FUT_TICK_VAL</stp>
        <stp>[ICEDerivativesonMSCIIndices 2018.xlsx]Bloomberg feeds!R98C32</stp>
        <tr r="AF98" s="1"/>
      </tp>
      <tp>
        <v>0.1</v>
        <stp/>
        <stp>##V3_BDPV12</stp>
        <stp>FHSA Index</stp>
        <stp>FUT_TICK_VAL</stp>
        <stp>[ICEDerivativesonMSCIIndices 2018.xlsx]Bloomberg feeds!R83C32</stp>
        <tr r="AF83" s="1"/>
      </tp>
      <tp>
        <v>606.43110000000001</v>
        <stp/>
        <stp>##V3_BDPV12</stp>
        <stp>NDEUSIA Index</stp>
        <stp>PX_LAST</stp>
        <stp>[ICEDerivativesonMSCIIndices 2018.xlsx]Bloomberg feeds!R28C10</stp>
        <tr r="J28" s="1"/>
      </tp>
      <tp>
        <v>282.61799999999999</v>
        <stp/>
        <stp>##V3_BDHV12</stp>
        <stp>NDWUMAT Index</stp>
        <stp>PX_LAST</stp>
        <stp>31/12/2009</stp>
        <stp>31/12/2009</stp>
        <stp>[ICEDerivativesonMSCIIndices 2018.xlsx]Bloomberg feeds!R59C53</stp>
        <stp>Points</stp>
        <stp>0</stp>
        <stp>Sort</stp>
        <stp>FALSE</stp>
        <stp>Per=D</stp>
        <stp xml:space="preserve">Days= </stp>
        <stp xml:space="preserve">Fill= </stp>
        <stp>Dts</stp>
        <stp>FALSE</stp>
        <stp>Dir</stp>
        <stp>TRUE</stp>
        <stp xml:space="preserve">QtTyp= </stp>
        <stp>FX=</stp>
        <stp xml:space="preserve">Quote= </stp>
        <tr r="BA59" s="1"/>
      </tp>
      <tp t="s">
        <v>USD</v>
        <stp/>
        <stp>##V3_BDPV12</stp>
        <stp>NDEUCFEX Index</stp>
        <stp>Crncy</stp>
        <stp>[ICEDerivativesonMSCIIndices 2018.xlsx]Bloomberg feeds!R14C6</stp>
        <tr r="F14" s="1"/>
      </tp>
      <tp>
        <v>273.89940000000001</v>
        <stp/>
        <stp>##V3_BDPV12</stp>
        <stp>NDEUSTW Index</stp>
        <stp>PX_LAST</stp>
        <stp>[ICEDerivativesonMSCIIndices 2018.xlsx]Bloomberg feeds!R30C10</stp>
        <tr r="J30" s="1"/>
      </tp>
      <tp>
        <v>253.499</v>
        <stp/>
        <stp>##V3_BDHV12</stp>
        <stp>NDWUIND Index</stp>
        <stp>PX_LAST</stp>
        <stp>31/12/2015</stp>
        <stp>31/12/2015</stp>
        <stp>[ICEDerivativesonMSCIIndices 2018.xlsx]Bloomberg feeds!R57C47</stp>
        <stp>Points</stp>
        <stp>0</stp>
        <stp>Sort</stp>
        <stp>FALSE</stp>
        <stp>Per=D</stp>
        <stp xml:space="preserve">Days= </stp>
        <stp xml:space="preserve">Fill= </stp>
        <stp>Dts</stp>
        <stp>FALSE</stp>
        <stp>Dir</stp>
        <stp>TRUE</stp>
        <stp xml:space="preserve">QtTyp= </stp>
        <stp>FX=</stp>
        <stp xml:space="preserve">Quote= </stp>
        <tr r="AU57" s="1"/>
      </tp>
      <tp>
        <v>258.83300000000003</v>
        <stp/>
        <stp>##V3_BDHV12</stp>
        <stp>NDWUIND Index</stp>
        <stp>PX_LAST</stp>
        <stp>31/12/2014</stp>
        <stp>31/12/2014</stp>
        <stp>[ICEDerivativesonMSCIIndices 2018.xlsx]Bloomberg feeds!R57C48</stp>
        <stp>Points</stp>
        <stp>0</stp>
        <stp>Sort</stp>
        <stp>FALSE</stp>
        <stp>Per=D</stp>
        <stp xml:space="preserve">Days= </stp>
        <stp xml:space="preserve">Fill= </stp>
        <stp>Dts</stp>
        <stp>FALSE</stp>
        <stp>Dir</stp>
        <stp>TRUE</stp>
        <stp xml:space="preserve">QtTyp= </stp>
        <stp>FX=</stp>
        <stp xml:space="preserve">Quote= </stp>
        <tr r="AV57" s="1"/>
      </tp>
      <tp>
        <v>257.762</v>
        <stp/>
        <stp>##V3_BDHV12</stp>
        <stp>NDWUIND Index</stp>
        <stp>PX_LAST</stp>
        <stp>31/12/2013</stp>
        <stp>31/12/2013</stp>
        <stp>[ICEDerivativesonMSCIIndices 2018.xlsx]Bloomberg feeds!R57C49</stp>
        <stp>Points</stp>
        <stp>0</stp>
        <stp>Sort</stp>
        <stp>FALSE</stp>
        <stp>Per=D</stp>
        <stp xml:space="preserve">Days= </stp>
        <stp xml:space="preserve">Fill= </stp>
        <stp>Dts</stp>
        <stp>FALSE</stp>
        <stp>Dir</stp>
        <stp>TRUE</stp>
        <stp xml:space="preserve">QtTyp= </stp>
        <stp>FX=</stp>
        <stp xml:space="preserve">Quote= </stp>
        <tr r="AW57" s="1"/>
      </tp>
      <tp>
        <v>195.12</v>
        <stp/>
        <stp>##V3_BDHV12</stp>
        <stp>NDWUIND Index</stp>
        <stp>PX_LAST</stp>
        <stp>31/12/2012</stp>
        <stp>31/12/2012</stp>
        <stp>[ICEDerivativesonMSCIIndices 2018.xlsx]Bloomberg feeds!R57C50</stp>
        <stp>Points</stp>
        <stp>0</stp>
        <stp>Sort</stp>
        <stp>FALSE</stp>
        <stp>Per=D</stp>
        <stp xml:space="preserve">Days= </stp>
        <stp xml:space="preserve">Fill= </stp>
        <stp>Dts</stp>
        <stp>FALSE</stp>
        <stp>Dir</stp>
        <stp>TRUE</stp>
        <stp xml:space="preserve">QtTyp= </stp>
        <stp>FX=</stp>
        <stp xml:space="preserve">Quote= </stp>
        <tr r="AX57" s="1"/>
      </tp>
      <tp>
        <v>472.59</v>
        <stp/>
        <stp>##V3_BDPV12</stp>
        <stp>NDEUSSA Index</stp>
        <stp>PX_LAST</stp>
        <stp>[ICEDerivativesonMSCIIndices 2018.xlsx]Bloomberg feeds!R36C10</stp>
        <tr r="J36" s="1"/>
      </tp>
      <tp>
        <v>183.197</v>
        <stp/>
        <stp>##V3_BDHV12</stp>
        <stp>NDWUIND Index</stp>
        <stp>PX_LAST</stp>
        <stp>31/12/2010</stp>
        <stp>31/12/2010</stp>
        <stp>[ICEDerivativesonMSCIIndices 2018.xlsx]Bloomberg feeds!R57C52</stp>
        <stp>Points</stp>
        <stp>0</stp>
        <stp>Sort</stp>
        <stp>FALSE</stp>
        <stp>Per=D</stp>
        <stp xml:space="preserve">Days= </stp>
        <stp xml:space="preserve">Fill= </stp>
        <stp>Dts</stp>
        <stp>FALSE</stp>
        <stp>Dir</stp>
        <stp>TRUE</stp>
        <stp xml:space="preserve">QtTyp= </stp>
        <stp>FX=</stp>
        <stp xml:space="preserve">Quote= </stp>
        <tr r="AZ57" s="1"/>
      </tp>
      <tp>
        <v>168.18100000000001</v>
        <stp/>
        <stp>##V3_BDHV12</stp>
        <stp>NDWUIND Index</stp>
        <stp>PX_LAST</stp>
        <stp>30/12/2011</stp>
        <stp>30/12/2011</stp>
        <stp>[ICEDerivativesonMSCIIndices 2018.xlsx]Bloomberg feeds!R57C51</stp>
        <stp>Points</stp>
        <stp>0</stp>
        <stp>Sort</stp>
        <stp>FALSE</stp>
        <stp>Per=D</stp>
        <stp xml:space="preserve">Days= </stp>
        <stp xml:space="preserve">Fill= </stp>
        <stp>Dts</stp>
        <stp>FALSE</stp>
        <stp>Dir</stp>
        <stp>TRUE</stp>
        <stp xml:space="preserve">QtTyp= </stp>
        <stp>FX=</stp>
        <stp xml:space="preserve">Quote= </stp>
        <tr r="AY57" s="1"/>
      </tp>
      <tp t="s">
        <v>#N/A Field Not Applicable</v>
        <stp/>
        <stp>##V3_BDPV12</stp>
        <stp>MGAA Index</stp>
        <stp>FUT_AGGTE_OPEN_INT</stp>
        <stp>[ICEDerivativesonMSCIIndices 2018.xlsx]Bloomberg feeds!R118C15</stp>
        <tr r="O118" s="1"/>
      </tp>
      <tp t="s">
        <v>#N/A N/A</v>
        <stp/>
        <stp>##V3_BDPV12</stp>
        <stp>MOCA Index</stp>
        <stp>ASK</stp>
        <stp>[ICEDerivativesonMSCIIndices 2018.xlsx]Bloomberg feeds!R49C30</stp>
        <tr r="AD49" s="1"/>
      </tp>
      <tp t="s">
        <v>#N/A N/A</v>
        <stp/>
        <stp>##V3_BDPV12</stp>
        <stp>MPEA Index</stp>
        <stp>ASK</stp>
        <stp>[ICEDerivativesonMSCIIndices 2018.xlsx]Bloomberg feeds!R114C30</stp>
        <tr r="AD114" s="1"/>
      </tp>
      <tp t="s">
        <v>#N/A N/A</v>
        <stp/>
        <stp>##V3_BDPV12</stp>
        <stp>MCEA Index</stp>
        <stp>ASK</stp>
        <stp>[ICEDerivativesonMSCIIndices 2018.xlsx]Bloomberg feeds!R110C30</stp>
        <tr r="AD110" s="1"/>
      </tp>
      <tp t="s">
        <v>#N/A N/A</v>
        <stp/>
        <stp>##V3_BDPV12</stp>
        <stp>MJEA Index</stp>
        <stp>ASK</stp>
        <stp>[ICEDerivativesonMSCIIndices 2018.xlsx]Bloomberg feeds!R112C30</stp>
        <tr r="AD112" s="1"/>
      </tp>
      <tp t="s">
        <v>#N/A N/A</v>
        <stp/>
        <stp>##V3_BDPV12</stp>
        <stp>MUEA Index</stp>
        <stp>ASK</stp>
        <stp>[ICEDerivativesonMSCIIndices 2018.xlsx]Bloomberg feeds!R108C30</stp>
        <tr r="AD108" s="1"/>
      </tp>
      <tp t="s">
        <v>#N/A N/A</v>
        <stp/>
        <stp>##V3_BDPV12</stp>
        <stp>MLEA Index</stp>
        <stp>ASK</stp>
        <stp>[ICEDerivativesonMSCIIndices 2018.xlsx]Bloomberg feeds!R102C30</stp>
        <tr r="AD102" s="1"/>
      </tp>
      <tp t="s">
        <v>#N/A N/A</v>
        <stp/>
        <stp>##V3_BDPV12</stp>
        <stp>MOEA Index</stp>
        <stp>ASK</stp>
        <stp>[ICEDerivativesonMSCIIndices 2018.xlsx]Bloomberg feeds!R130C30</stp>
        <tr r="AD130" s="1"/>
      </tp>
      <tp t="s">
        <v>#N/A N/A</v>
        <stp/>
        <stp>##V3_BDPV12</stp>
        <stp>MWEA Index</stp>
        <stp>ASK</stp>
        <stp>[ICEDerivativesonMSCIIndices 2018.xlsx]Bloomberg feeds!R125C30</stp>
        <tr r="AD125" s="1"/>
      </tp>
      <tp t="s">
        <v>#N/A N/A</v>
        <stp/>
        <stp>##V3_BDPV12</stp>
        <stp>MWEA Index</stp>
        <stp>BID</stp>
        <stp>[ICEDerivativesonMSCIIndices 2018.xlsx]Bloomberg feeds!R125C29</stp>
        <tr r="AC125" s="1"/>
      </tp>
      <tp t="s">
        <v>#N/A N/A</v>
        <stp/>
        <stp>##V3_BDPV12</stp>
        <stp>MOEA Index</stp>
        <stp>BID</stp>
        <stp>[ICEDerivativesonMSCIIndices 2018.xlsx]Bloomberg feeds!R130C29</stp>
        <tr r="AC130" s="1"/>
      </tp>
      <tp t="s">
        <v>#N/A N/A</v>
        <stp/>
        <stp>##V3_BDPV12</stp>
        <stp>MUEA Index</stp>
        <stp>BID</stp>
        <stp>[ICEDerivativesonMSCIIndices 2018.xlsx]Bloomberg feeds!R108C29</stp>
        <tr r="AC108" s="1"/>
      </tp>
      <tp t="s">
        <v>#N/A N/A</v>
        <stp/>
        <stp>##V3_BDPV12</stp>
        <stp>MLEA Index</stp>
        <stp>BID</stp>
        <stp>[ICEDerivativesonMSCIIndices 2018.xlsx]Bloomberg feeds!R102C29</stp>
        <tr r="AC102" s="1"/>
      </tp>
      <tp t="s">
        <v>#N/A N/A</v>
        <stp/>
        <stp>##V3_BDPV12</stp>
        <stp>MPEA Index</stp>
        <stp>BID</stp>
        <stp>[ICEDerivativesonMSCIIndices 2018.xlsx]Bloomberg feeds!R114C29</stp>
        <tr r="AC114" s="1"/>
      </tp>
      <tp t="s">
        <v>#N/A N/A</v>
        <stp/>
        <stp>##V3_BDPV12</stp>
        <stp>MJEA Index</stp>
        <stp>BID</stp>
        <stp>[ICEDerivativesonMSCIIndices 2018.xlsx]Bloomberg feeds!R112C29</stp>
        <tr r="AC112" s="1"/>
      </tp>
      <tp t="s">
        <v>#N/A N/A</v>
        <stp/>
        <stp>##V3_BDPV12</stp>
        <stp>MCEA Index</stp>
        <stp>BID</stp>
        <stp>[ICEDerivativesonMSCIIndices 2018.xlsx]Bloomberg feeds!R110C29</stp>
        <tr r="AC110" s="1"/>
      </tp>
      <tp>
        <v>617.1</v>
        <stp/>
        <stp>##V3_BDHV12</stp>
        <stp>MXUSSC Index</stp>
        <stp>PX_LAST</stp>
        <stp>11/12/2018</stp>
        <stp>11/12/2018</stp>
        <stp>[ICEDerivativesonMSCIIndices 2018.xlsx]Bloomberg feeds!R128C9</stp>
        <stp>Points</stp>
        <stp>0</stp>
        <stp>Sort</stp>
        <stp>FALSE</stp>
        <stp>Per=D</stp>
        <stp xml:space="preserve">Days= </stp>
        <stp xml:space="preserve">Fill= </stp>
        <stp>Dts</stp>
        <stp>FALSE</stp>
        <stp>Dir</stp>
        <stp>TRUE</stp>
        <stp xml:space="preserve">QtTyp= </stp>
        <stp>FX=</stp>
        <stp xml:space="preserve">Quote= </stp>
        <tr r="I128" s="1"/>
      </tp>
      <tp>
        <v>0.01</v>
        <stp/>
        <stp>##V3_BDPV12</stp>
        <stp>PXRA Index</stp>
        <stp>FUT_TICK_VAL</stp>
        <stp>[ICEDerivativesonMSCIIndices 2018.xlsx]Bloomberg feeds!R77C32</stp>
        <tr r="AF77" s="1"/>
      </tp>
      <tp>
        <v>0.1</v>
        <stp/>
        <stp>##V3_BDPV12</stp>
        <stp>MQRA Index</stp>
        <stp>FUT_TICK_VAL</stp>
        <stp>[ICEDerivativesonMSCIIndices 2018.xlsx]Bloomberg feeds!R64C32</stp>
        <tr r="AF64" s="1"/>
      </tp>
      <tp>
        <v>0.1</v>
        <stp/>
        <stp>##V3_BDPV12</stp>
        <stp>MWRA Index</stp>
        <stp>FUT_TICK_VAL</stp>
        <stp>[ICEDerivativesonMSCIIndices 2018.xlsx]Bloomberg feeds!R56C32</stp>
        <tr r="AF56" s="1"/>
      </tp>
      <tp>
        <v>0.01</v>
        <stp/>
        <stp>##V3_BDPV12</stp>
        <stp>MERA Index</stp>
        <stp>FUT_TICK_VAL</stp>
        <stp>[ICEDerivativesonMSCIIndices 2018.xlsx]Bloomberg feeds!R25C32</stp>
        <tr r="AF25" s="1"/>
      </tp>
      <tp>
        <v>0.1</v>
        <stp/>
        <stp>##V3_BDPV12</stp>
        <stp>FHRA Index</stp>
        <stp>FUT_TICK_VAL</stp>
        <stp>[ICEDerivativesonMSCIIndices 2018.xlsx]Bloomberg feeds!R82C32</stp>
        <tr r="AF82" s="1"/>
      </tp>
      <tp>
        <v>0.01</v>
        <stp/>
        <stp>##V3_BDPV12</stp>
        <stp>KJRA Index</stp>
        <stp>FUT_TICK_VAL</stp>
        <stp>[ICEDerivativesonMSCIIndices 2018.xlsx]Bloomberg feeds!R75C32</stp>
        <tr r="AF75" s="1"/>
      </tp>
      <tp>
        <v>0.1</v>
        <stp/>
        <stp>##V3_BDPV12</stp>
        <stp>MBRA Index</stp>
        <stp>FUT_TICK_VAL</stp>
        <stp>[ICEDerivativesonMSCIIndices 2018.xlsx]Bloomberg feeds!R18C32</stp>
        <tr r="AF18" s="1"/>
      </tp>
      <tp>
        <v>254.47200000000001</v>
        <stp/>
        <stp>##V3_BDHV12</stp>
        <stp>NDWUMAT Index</stp>
        <stp>PX_LAST</stp>
        <stp>31/12/2015</stp>
        <stp>31/12/2015</stp>
        <stp>[ICEDerivativesonMSCIIndices 2018.xlsx]Bloomberg feeds!R59C47</stp>
        <stp>Points</stp>
        <stp>0</stp>
        <stp>Sort</stp>
        <stp>FALSE</stp>
        <stp>Per=D</stp>
        <stp xml:space="preserve">Days= </stp>
        <stp xml:space="preserve">Fill= </stp>
        <stp>Dts</stp>
        <stp>FALSE</stp>
        <stp>Dir</stp>
        <stp>TRUE</stp>
        <stp xml:space="preserve">QtTyp= </stp>
        <stp>FX=</stp>
        <stp xml:space="preserve">Quote= </stp>
        <tr r="AU59" s="1"/>
      </tp>
      <tp>
        <v>300.28699999999998</v>
        <stp/>
        <stp>##V3_BDHV12</stp>
        <stp>NDWUMAT Index</stp>
        <stp>PX_LAST</stp>
        <stp>31/12/2014</stp>
        <stp>31/12/2014</stp>
        <stp>[ICEDerivativesonMSCIIndices 2018.xlsx]Bloomberg feeds!R59C48</stp>
        <stp>Points</stp>
        <stp>0</stp>
        <stp>Sort</stp>
        <stp>FALSE</stp>
        <stp>Per=D</stp>
        <stp xml:space="preserve">Days= </stp>
        <stp xml:space="preserve">Fill= </stp>
        <stp>Dts</stp>
        <stp>FALSE</stp>
        <stp>Dir</stp>
        <stp>TRUE</stp>
        <stp xml:space="preserve">QtTyp= </stp>
        <stp>FX=</stp>
        <stp xml:space="preserve">Quote= </stp>
        <tr r="AV59" s="1"/>
      </tp>
      <tp>
        <v>316.28399999999999</v>
        <stp/>
        <stp>##V3_BDHV12</stp>
        <stp>NDWUMAT Index</stp>
        <stp>PX_LAST</stp>
        <stp>31/12/2013</stp>
        <stp>31/12/2013</stp>
        <stp>[ICEDerivativesonMSCIIndices 2018.xlsx]Bloomberg feeds!R59C49</stp>
        <stp>Points</stp>
        <stp>0</stp>
        <stp>Sort</stp>
        <stp>FALSE</stp>
        <stp>Per=D</stp>
        <stp xml:space="preserve">Days= </stp>
        <stp xml:space="preserve">Fill= </stp>
        <stp>Dts</stp>
        <stp>FALSE</stp>
        <stp>Dir</stp>
        <stp>TRUE</stp>
        <stp xml:space="preserve">QtTyp= </stp>
        <stp>FX=</stp>
        <stp xml:space="preserve">Quote= </stp>
        <tr r="AW59" s="1"/>
      </tp>
      <tp>
        <v>305.78300000000002</v>
        <stp/>
        <stp>##V3_BDHV12</stp>
        <stp>NDWUMAT Index</stp>
        <stp>PX_LAST</stp>
        <stp>31/12/2012</stp>
        <stp>31/12/2012</stp>
        <stp>[ICEDerivativesonMSCIIndices 2018.xlsx]Bloomberg feeds!R59C50</stp>
        <stp>Points</stp>
        <stp>0</stp>
        <stp>Sort</stp>
        <stp>FALSE</stp>
        <stp>Per=D</stp>
        <stp xml:space="preserve">Days= </stp>
        <stp xml:space="preserve">Fill= </stp>
        <stp>Dts</stp>
        <stp>FALSE</stp>
        <stp>Dir</stp>
        <stp>TRUE</stp>
        <stp xml:space="preserve">QtTyp= </stp>
        <stp>FX=</stp>
        <stp xml:space="preserve">Quote= </stp>
        <tr r="AX59" s="1"/>
      </tp>
      <tp>
        <v>342.72899999999998</v>
        <stp/>
        <stp>##V3_BDHV12</stp>
        <stp>NDWUMAT Index</stp>
        <stp>PX_LAST</stp>
        <stp>31/12/2010</stp>
        <stp>31/12/2010</stp>
        <stp>[ICEDerivativesonMSCIIndices 2018.xlsx]Bloomberg feeds!R59C52</stp>
        <stp>Points</stp>
        <stp>0</stp>
        <stp>Sort</stp>
        <stp>FALSE</stp>
        <stp>Per=D</stp>
        <stp xml:space="preserve">Days= </stp>
        <stp xml:space="preserve">Fill= </stp>
        <stp>Dts</stp>
        <stp>FALSE</stp>
        <stp>Dir</stp>
        <stp>TRUE</stp>
        <stp xml:space="preserve">QtTyp= </stp>
        <stp>FX=</stp>
        <stp xml:space="preserve">Quote= </stp>
        <tr r="AZ59" s="1"/>
      </tp>
      <tp>
        <v>274.73500000000001</v>
        <stp/>
        <stp>##V3_BDHV12</stp>
        <stp>NDWUMAT Index</stp>
        <stp>PX_LAST</stp>
        <stp>30/12/2011</stp>
        <stp>30/12/2011</stp>
        <stp>[ICEDerivativesonMSCIIndices 2018.xlsx]Bloomberg feeds!R59C51</stp>
        <stp>Points</stp>
        <stp>0</stp>
        <stp>Sort</stp>
        <stp>FALSE</stp>
        <stp>Per=D</stp>
        <stp xml:space="preserve">Days= </stp>
        <stp xml:space="preserve">Fill= </stp>
        <stp>Dts</stp>
        <stp>FALSE</stp>
        <stp>Dir</stp>
        <stp>TRUE</stp>
        <stp xml:space="preserve">QtTyp= </stp>
        <stp>FX=</stp>
        <stp xml:space="preserve">Quote= </stp>
        <tr r="AY59" s="1"/>
      </tp>
      <tp t="s">
        <v>MSCI AC WORLD ex USA NR</v>
        <stp/>
        <stp>##V3_BDPV12</stp>
        <stp>M1WDU Index</stp>
        <stp>Name</stp>
        <stp>[ICEDerivativesonMSCIIndices 2018.xlsx]Bloomberg feeds!R86C3</stp>
        <tr r="C86" s="1"/>
      </tp>
      <tp>
        <v>148.51900000000001</v>
        <stp/>
        <stp>##V3_BDHV12</stp>
        <stp>NDWUIND Index</stp>
        <stp>PX_LAST</stp>
        <stp>31/12/2009</stp>
        <stp>31/12/2009</stp>
        <stp>[ICEDerivativesonMSCIIndices 2018.xlsx]Bloomberg feeds!R57C53</stp>
        <stp>Points</stp>
        <stp>0</stp>
        <stp>Sort</stp>
        <stp>FALSE</stp>
        <stp>Per=D</stp>
        <stp xml:space="preserve">Days= </stp>
        <stp xml:space="preserve">Fill= </stp>
        <stp>Dts</stp>
        <stp>FALSE</stp>
        <stp>Dir</stp>
        <stp>TRUE</stp>
        <stp xml:space="preserve">QtTyp= </stp>
        <stp>FX=</stp>
        <stp xml:space="preserve">Quote= </stp>
        <tr r="BA57" s="1"/>
      </tp>
      <tp t="s">
        <v>MSCI Eur Min Vol NR Euro</v>
        <stp/>
        <stp>##V3_BDPV12</stp>
        <stp>MAEUVOE Index</stp>
        <stp>Name</stp>
        <stp>[ICEDerivativesonMSCIIndices 2018.xlsx]Bloomberg feeds!R74C3</stp>
        <tr r="C74" s="1"/>
      </tp>
      <tp t="s">
        <v>#N/A N/A</v>
        <stp/>
        <stp>##V3_BDPV12</stp>
        <stp>ANWA Index</stp>
        <stp>ASK</stp>
        <stp>[ICEDerivativesonMSCIIndices 2018.xlsx]Bloomberg feeds!R86C30</stp>
        <tr r="AD86" s="1"/>
      </tp>
      <tp t="s">
        <v>#N/A N/A</v>
        <stp/>
        <stp>##V3_BDPV12</stp>
        <stp>MAWA Index</stp>
        <stp>BID</stp>
        <stp>[ICEDerivativesonMSCIIndices 2018.xlsx]Bloomberg feeds!R88C29</stp>
        <tr r="AC88" s="1"/>
      </tp>
      <tp t="s">
        <v>#N/A N/A</v>
        <stp/>
        <stp>##V3_BDPV12</stp>
        <stp>MNTA Index</stp>
        <stp>ASK</stp>
        <stp>[ICEDerivativesonMSCIIndices 2018.xlsx]Bloomberg feeds!R73C30</stp>
        <tr r="AD73" s="1"/>
      </tp>
      <tp t="s">
        <v>#N/A N/A</v>
        <stp/>
        <stp>##V3_BDPV12</stp>
        <stp>MAIA Index</stp>
        <stp>BID</stp>
        <stp>[ICEDerivativesonMSCIIndices 2018.xlsx]Bloomberg feeds!R89C29</stp>
        <tr r="AC89" s="1"/>
      </tp>
      <tp t="s">
        <v>#N/A N/A</v>
        <stp/>
        <stp>##V3_BDPV12</stp>
        <stp>SAEA Index</stp>
        <stp>BID</stp>
        <stp>[ICEDerivativesonMSCIIndices 2018.xlsx]Bloomberg feeds!R46C29</stp>
        <tr r="AC46" s="1"/>
      </tp>
      <tp>
        <v>1083.3800000000001</v>
        <stp/>
        <stp>##V3_BDHV12</stp>
        <stp>MSPE Index</stp>
        <stp>PX_LAST</stp>
        <stp>11/12/2018</stp>
        <stp>11/12/2018</stp>
        <stp>[ICEDerivativesonMSCIIndices 2018.xlsx]Bloomberg feeds!R116C9</stp>
        <stp>Points</stp>
        <stp>0</stp>
        <stp>Sort</stp>
        <stp>FALSE</stp>
        <stp>Per=D</stp>
        <stp xml:space="preserve">Days= </stp>
        <stp xml:space="preserve">Fill= </stp>
        <stp>Dts</stp>
        <stp>FALSE</stp>
        <stp>Dir</stp>
        <stp>TRUE</stp>
        <stp xml:space="preserve">QtTyp= </stp>
        <stp>FX=</stp>
        <stp xml:space="preserve">Quote= </stp>
        <tr r="I116" s="1"/>
      </tp>
      <tp t="s">
        <v>MSCI World/Real E Dec18</v>
        <stp/>
        <stp>##V3_BDPV12</stp>
        <stp>MWDA Index</stp>
        <stp>NAME</stp>
        <stp>[ICEDerivativesonMSCIIndices 2018.xlsx]Bloomberg feeds!R60C13</stp>
        <tr r="M60" s="1"/>
      </tp>
      <tp t="s">
        <v>MSCI EUR Material Dec18</v>
        <stp/>
        <stp>##V3_BDPV12</stp>
        <stp>MQDA Index</stp>
        <stp>NAME</stp>
        <stp>[ICEDerivativesonMSCIIndices 2018.xlsx]Bloomberg feeds!R70C13</stp>
        <tr r="M70" s="1"/>
      </tp>
      <tp>
        <v>278.88900000000001</v>
        <stp/>
        <stp>##V3_BDHV12</stp>
        <stp>NDWUENR Index</stp>
        <stp>PX_LAST</stp>
        <stp>31/12/2009</stp>
        <stp>31/12/2009</stp>
        <stp>[ICEDerivativesonMSCIIndices 2018.xlsx]Bloomberg feeds!R54C53</stp>
        <stp>Points</stp>
        <stp>0</stp>
        <stp>Sort</stp>
        <stp>FALSE</stp>
        <stp>Per=D</stp>
        <stp xml:space="preserve">Days= </stp>
        <stp xml:space="preserve">Fill= </stp>
        <stp>Dts</stp>
        <stp>FALSE</stp>
        <stp>Dir</stp>
        <stp>TRUE</stp>
        <stp xml:space="preserve">QtTyp= </stp>
        <stp>FX=</stp>
        <stp xml:space="preserve">Quote= </stp>
        <tr r="BA54" s="1"/>
      </tp>
      <tp t="s">
        <v>USD</v>
        <stp/>
        <stp>##V3_BDPV12</stp>
        <stp>NDUECAPF Index</stp>
        <stp>Crncy</stp>
        <stp>[ICEDerivativesonMSCIIndices 2018.xlsx]Bloomberg feeds!R13C6</stp>
        <tr r="F13" s="1"/>
      </tp>
      <tp t="s">
        <v>MSCI EM EQ WTD NR</v>
        <stp/>
        <stp>##V3_BDPV12</stp>
        <stp>M1EFEW Index</stp>
        <stp>Name</stp>
        <stp>[ICEDerivativesonMSCIIndices 2018.xlsx]Bloomberg feeds!R78C3</stp>
        <tr r="C78" s="1"/>
      </tp>
      <tp>
        <v>119.011</v>
        <stp/>
        <stp>##V3_BDHV12</stp>
        <stp>MSDESZN Index</stp>
        <stp>PX_LAST</stp>
        <stp>31/12/2009</stp>
        <stp>31/12/2009</stp>
        <stp>[ICEDerivativesonMSCIIndices 2018.xlsx]Bloomberg feeds!R47C53</stp>
        <stp>Points</stp>
        <stp>0</stp>
        <stp>Sort</stp>
        <stp>FALSE</stp>
        <stp>Per=D</stp>
        <stp xml:space="preserve">Days= </stp>
        <stp xml:space="preserve">Fill= </stp>
        <stp>Dts</stp>
        <stp>FALSE</stp>
        <stp>Dir</stp>
        <stp>TRUE</stp>
        <stp xml:space="preserve">QtTyp= </stp>
        <stp>FX=</stp>
        <stp xml:space="preserve">Quote= </stp>
        <tr r="BA47" s="1"/>
      </tp>
      <tp>
        <v>270.77</v>
        <stp/>
        <stp>##V3_BDHV12</stp>
        <stp>M7EU0HCN Index</stp>
        <stp>PX_LAST</stp>
        <stp>11/12/2018</stp>
        <stp>11/12/2018</stp>
        <stp>[ICEDerivativesonMSCIIndices 2018.xlsx]Bloomberg feeds!R67C9</stp>
        <stp>Points</stp>
        <stp>0</stp>
        <stp>Sort</stp>
        <stp>FALSE</stp>
        <stp>Per=D</stp>
        <stp xml:space="preserve">Days= </stp>
        <stp xml:space="preserve">Fill= </stp>
        <stp>Dts</stp>
        <stp>FALSE</stp>
        <stp>Dir</stp>
        <stp>TRUE</stp>
        <stp xml:space="preserve">QtTyp= </stp>
        <stp>FX=</stp>
        <stp xml:space="preserve">Quote= </stp>
        <tr r="I67" s="1"/>
      </tp>
      <tp>
        <v>1226398</v>
        <stp/>
        <stp>##V3_BDPV12</stp>
        <stp>MESA Index</stp>
        <stp>FUT_AGGTE_OPEN_INT</stp>
        <stp>[ICEDerivativesonMSCIIndices 2018.xlsx]Bloomberg feeds!R104C15</stp>
        <tr r="O104" s="1"/>
        <tr r="O104" s="1"/>
      </tp>
      <tp t="s">
        <v>#N/A N/A</v>
        <stp/>
        <stp>##V3_BDPV12</stp>
        <stp>WMWA Index</stp>
        <stp>ASK</stp>
        <stp>[ICEDerivativesonMSCIIndices 2018.xlsx]Bloomberg feeds!R90C30</stp>
        <tr r="AD90" s="1"/>
      </tp>
      <tp t="s">
        <v>#N/A N/A</v>
        <stp/>
        <stp>##V3_BDPV12</stp>
        <stp>MMWA Index</stp>
        <stp>ASK</stp>
        <stp>[ICEDerivativesonMSCIIndices 2018.xlsx]Bloomberg feeds!R59C30</stp>
        <tr r="AD59" s="1"/>
      </tp>
      <tp t="s">
        <v>#N/A N/A</v>
        <stp/>
        <stp>##V3_BDPV12</stp>
        <stp>MMTA Index</stp>
        <stp>ASK</stp>
        <stp>[ICEDerivativesonMSCIIndices 2018.xlsx]Bloomberg feeds!R91C30</stp>
        <tr r="AD91" s="1"/>
      </tp>
      <tp t="s">
        <v>#N/A N/A</v>
        <stp/>
        <stp>##V3_BDPV12</stp>
        <stp>MBRA Index</stp>
        <stp>BID</stp>
        <stp>[ICEDerivativesonMSCIIndices 2018.xlsx]Bloomberg feeds!R18C29</stp>
        <tr r="AC18" s="1"/>
      </tp>
      <tp t="s">
        <v>#N/A N/A</v>
        <stp/>
        <stp>##V3_BDPV12</stp>
        <stp>WMSA Index</stp>
        <stp>ASK</stp>
        <stp>[ICEDerivativesonMSCIIndices 2018.xlsx]Bloomberg feeds!R15C30</stp>
        <tr r="AD15" s="1"/>
      </tp>
      <tp>
        <v>2600.6770000000001</v>
        <stp/>
        <stp>##V3_BDHV12</stp>
        <stp>NDDUUS Index</stp>
        <stp>PX_LAST</stp>
        <stp>31/12/2009</stp>
        <stp>31/12/2009</stp>
        <stp>[ICEDerivativesonMSCIIndices 2018.xlsx]Bloomberg feeds!R37C53</stp>
        <stp>Points</stp>
        <stp>0</stp>
        <stp>Sort</stp>
        <stp>FALSE</stp>
        <stp>Per=D</stp>
        <stp xml:space="preserve">Days= </stp>
        <stp xml:space="preserve">Fill= </stp>
        <stp>Dts</stp>
        <stp>FALSE</stp>
        <stp>Dir</stp>
        <stp>TRUE</stp>
        <stp xml:space="preserve">QtTyp= </stp>
        <stp>FX=</stp>
        <stp xml:space="preserve">Quote= </stp>
        <tr r="BA37" s="1"/>
      </tp>
      <tp>
        <v>184.435</v>
        <stp/>
        <stp>##V3_BDHV12</stp>
        <stp>NDWURE Index</stp>
        <stp>PX_LAST</stp>
        <stp>31/12/2009</stp>
        <stp>31/12/2009</stp>
        <stp>[ICEDerivativesonMSCIIndices 2018.xlsx]Bloomberg feeds!R60C53</stp>
        <stp>Points</stp>
        <stp>0</stp>
        <stp>Sort</stp>
        <stp>FALSE</stp>
        <stp>Per=D</stp>
        <stp xml:space="preserve">Days= </stp>
        <stp xml:space="preserve">Fill= </stp>
        <stp>Dts</stp>
        <stp>FALSE</stp>
        <stp>Dir</stp>
        <stp>TRUE</stp>
        <stp xml:space="preserve">QtTyp= </stp>
        <stp>FX=</stp>
        <stp xml:space="preserve">Quote= </stp>
        <tr r="BA60" s="1"/>
      </tp>
      <tp>
        <v>452.7</v>
        <stp/>
        <stp>##V3_BDPV12</stp>
        <stp>MMEA Index</stp>
        <stp>ASK</stp>
        <stp>[ICEDerivativesonMSCIIndices 2018.xlsx]Bloomberg feeds!R24C30</stp>
        <tr r="AD24" s="1"/>
      </tp>
      <tp t="s">
        <v>#N/A N/A</v>
        <stp/>
        <stp>##V3_BDPV12</stp>
        <stp>KMCA Index</stp>
        <stp>ASK</stp>
        <stp>[ICEDerivativesonMSCIIndices 2018.xlsx]Bloomberg feeds!R26C30</stp>
        <tr r="AD26" s="1"/>
      </tp>
      <tp t="s">
        <v>#N/A N/A</v>
        <stp/>
        <stp>##V3_BDPV12</stp>
        <stp>PMCA Index</stp>
        <stp>ASK</stp>
        <stp>[ICEDerivativesonMSCIIndices 2018.xlsx]Bloomberg feeds!R35C30</stp>
        <tr r="AD35" s="1"/>
      </tp>
      <tp t="s">
        <v>#N/A N/A</v>
        <stp/>
        <stp>##V3_BDPV12</stp>
        <stp>CMCA Index</stp>
        <stp>ASK</stp>
        <stp>[ICEDerivativesonMSCIIndices 2018.xlsx]Bloomberg feeds!R37C30</stp>
        <tr r="AD37" s="1"/>
      </tp>
      <tp t="s">
        <v>#N/A N/A</v>
        <stp/>
        <stp>##V3_BDPV12</stp>
        <stp>DMCA Index</stp>
        <stp>ASK</stp>
        <stp>[ICEDerivativesonMSCIIndices 2018.xlsx]Bloomberg feeds!R19C30</stp>
        <tr r="AD19" s="1"/>
      </tp>
      <tp t="s">
        <v>#N/A N/A</v>
        <stp/>
        <stp>##V3_BDPV12</stp>
        <stp>AMCA Index</stp>
        <stp>ASK</stp>
        <stp>[ICEDerivativesonMSCIIndices 2018.xlsx]Bloomberg feeds!R13C30</stp>
        <tr r="AD13" s="1"/>
      </tp>
      <tp t="s">
        <v>#N/A N/A</v>
        <stp/>
        <stp>##V3_BDPV12</stp>
        <stp>SMAA Index</stp>
        <stp>ASK</stp>
        <stp>[ICEDerivativesonMSCIIndices 2018.xlsx]Bloomberg feeds!R36C30</stp>
        <tr r="AD36" s="1"/>
      </tp>
      <tp>
        <v>262.19040000000001</v>
        <stp/>
        <stp>##V3_BDPV12</stp>
        <stp>MSDESZN Index</stp>
        <stp>PX_LAST</stp>
        <stp>[ICEDerivativesonMSCIIndices 2018.xlsx]Bloomberg feeds!R47C10</stp>
        <tr r="J47" s="1"/>
      </tp>
      <tp>
        <v>0.1</v>
        <stp/>
        <stp>##V3_BDPV12</stp>
        <stp>MQPA Index</stp>
        <stp>FUT_TICK_VAL</stp>
        <stp>[ICEDerivativesonMSCIIndices 2018.xlsx]Bloomberg feeds!R65C32</stp>
        <tr r="AF65" s="1"/>
      </tp>
      <tp>
        <v>0.1</v>
        <stp/>
        <stp>##V3_BDPV12</stp>
        <stp>MWPA Index</stp>
        <stp>FUT_TICK_VAL</stp>
        <stp>[ICEDerivativesonMSCIIndices 2018.xlsx]Bloomberg feeds!R58C32</stp>
        <tr r="AF58" s="1"/>
      </tp>
      <tp>
        <v>0.1</v>
        <stp/>
        <stp>##V3_BDPV12</stp>
        <stp>FHPA Index</stp>
        <stp>FUT_TICK_VAL</stp>
        <stp>[ICEDerivativesonMSCIIndices 2018.xlsx]Bloomberg feeds!R81C32</stp>
        <tr r="AF81" s="1"/>
      </tp>
      <tp t="s">
        <v>BClear MSCI SA EU Dec18</v>
        <stp/>
        <stp>##V3_BDPV12</stp>
        <stp>SAEA Index</stp>
        <stp>NAME</stp>
        <stp>[ICEDerivativesonMSCIIndices 2018.xlsx]Bloomberg feeds!R46C13</stp>
        <tr r="M46" s="1"/>
      </tp>
      <tp t="s">
        <v>MSCI ex-US        Dec18</v>
        <stp/>
        <stp>##V3_BDPV12</stp>
        <stp>AWEA Index</stp>
        <stp>NAME</stp>
        <stp>[ICEDerivativesonMSCIIndices 2018.xlsx]Bloomberg feeds!R84C13</stp>
        <tr r="M84" s="1"/>
      </tp>
      <tp t="s">
        <v>MSCI exUS BI      Dec18</v>
        <stp/>
        <stp>##V3_BDPV12</stp>
        <stp>AXEA Index</stp>
        <stp>NAME</stp>
        <stp>[ICEDerivativesonMSCIIndices 2018.xlsx]Bloomberg feeds!R85C13</stp>
        <tr r="M85" s="1"/>
      </tp>
      <tp t="s">
        <v>MSCI EU MV NTREUR Dec18</v>
        <stp/>
        <stp>##V3_BDPV12</stp>
        <stp>MZEA Index</stp>
        <stp>NAME</stp>
        <stp>[ICEDerivativesonMSCIIndices 2018.xlsx]Bloomberg feeds!R74C13</stp>
        <tr r="M74" s="1"/>
      </tp>
      <tp t="s">
        <v>MSCI F East Ix Fu Dec18</v>
        <stp/>
        <stp>##V3_BDPV12</stp>
        <stp>MFEA Index</stp>
        <stp>NAME</stp>
        <stp>[ICEDerivativesonMSCIIndices 2018.xlsx]Bloomberg feeds!R14C13</stp>
        <tr r="M14" s="1"/>
      </tp>
      <tp t="s">
        <v>MSCI EMEA Ix Fut  Dec18</v>
        <stp/>
        <stp>##V3_BDPV12</stp>
        <stp>MEEA Index</stp>
        <stp>NAME</stp>
        <stp>[ICEDerivativesonMSCIIndices 2018.xlsx]Bloomberg feeds!R22C13</stp>
        <tr r="M22" s="1"/>
      </tp>
      <tp t="s">
        <v>MSCI EM Inx Futs  Dec18</v>
        <stp/>
        <stp>##V3_BDPV12</stp>
        <stp>MMEA Index</stp>
        <stp>NAME</stp>
        <stp>[ICEDerivativesonMSCIIndices 2018.xlsx]Bloomberg feeds!R24C13</stp>
        <tr r="M24" s="1"/>
      </tp>
      <tp t="s">
        <v>MSCI EAFE Ix Fut  Dec18</v>
        <stp/>
        <stp>##V3_BDPV12</stp>
        <stp>MSEA Index</stp>
        <stp>NAME</stp>
        <stp>[ICEDerivativesonMSCIIndices 2018.xlsx]Bloomberg feeds!R20C13</stp>
        <tr r="M20" s="1"/>
      </tp>
      <tp t="s">
        <v>USD</v>
        <stp/>
        <stp>##V3_BDPV12</stp>
        <stp>NDUEACWF Index</stp>
        <stp>Crncy</stp>
        <stp>[ICEDerivativesonMSCIIndices 2018.xlsx]Bloomberg feeds!R15C6</stp>
        <tr r="F15" s="1"/>
      </tp>
      <tp t="s">
        <v>MSCI Daily TR Net Emergi</v>
        <stp/>
        <stp>##V3_BDPV12</stp>
        <stp>NDEUSTW Index</stp>
        <stp>Name</stp>
        <stp>[ICEDerivativesonMSCIIndices 2018.xlsx]Bloomberg feeds!R30C3</stp>
        <tr r="C30" s="1"/>
      </tp>
      <tp>
        <v>223.88900000000001</v>
        <stp/>
        <stp>##V3_BDHV12</stp>
        <stp>MSDESZN Index</stp>
        <stp>PX_LAST</stp>
        <stp>31/12/2014</stp>
        <stp>31/12/2014</stp>
        <stp>[ICEDerivativesonMSCIIndices 2018.xlsx]Bloomberg feeds!R47C48</stp>
        <stp>Points</stp>
        <stp>0</stp>
        <stp>Sort</stp>
        <stp>FALSE</stp>
        <stp>Per=D</stp>
        <stp xml:space="preserve">Days= </stp>
        <stp xml:space="preserve">Fill= </stp>
        <stp>Dts</stp>
        <stp>FALSE</stp>
        <stp>Dir</stp>
        <stp>TRUE</stp>
        <stp xml:space="preserve">QtTyp= </stp>
        <stp>FX=</stp>
        <stp xml:space="preserve">Quote= </stp>
        <tr r="AV47" s="1"/>
      </tp>
      <tp>
        <v>250.482</v>
        <stp/>
        <stp>##V3_BDHV12</stp>
        <stp>MSDESZN Index</stp>
        <stp>PX_LAST</stp>
        <stp>31/12/2015</stp>
        <stp>31/12/2015</stp>
        <stp>[ICEDerivativesonMSCIIndices 2018.xlsx]Bloomberg feeds!R47C47</stp>
        <stp>Points</stp>
        <stp>0</stp>
        <stp>Sort</stp>
        <stp>FALSE</stp>
        <stp>Per=D</stp>
        <stp xml:space="preserve">Days= </stp>
        <stp xml:space="preserve">Fill= </stp>
        <stp>Dts</stp>
        <stp>FALSE</stp>
        <stp>Dir</stp>
        <stp>TRUE</stp>
        <stp xml:space="preserve">QtTyp= </stp>
        <stp>FX=</stp>
        <stp xml:space="preserve">Quote= </stp>
        <tr r="AU47" s="1"/>
      </tp>
      <tp>
        <v>162.44800000000001</v>
        <stp/>
        <stp>##V3_BDHV12</stp>
        <stp>MSDESZN Index</stp>
        <stp>PX_LAST</stp>
        <stp>31/12/2012</stp>
        <stp>31/12/2012</stp>
        <stp>[ICEDerivativesonMSCIIndices 2018.xlsx]Bloomberg feeds!R47C50</stp>
        <stp>Points</stp>
        <stp>0</stp>
        <stp>Sort</stp>
        <stp>FALSE</stp>
        <stp>Per=D</stp>
        <stp xml:space="preserve">Days= </stp>
        <stp xml:space="preserve">Fill= </stp>
        <stp>Dts</stp>
        <stp>FALSE</stp>
        <stp>Dir</stp>
        <stp>TRUE</stp>
        <stp xml:space="preserve">QtTyp= </stp>
        <stp>FX=</stp>
        <stp xml:space="preserve">Quote= </stp>
        <tr r="AX47" s="1"/>
      </tp>
      <tp>
        <v>196.78200000000001</v>
        <stp/>
        <stp>##V3_BDHV12</stp>
        <stp>MSDESZN Index</stp>
        <stp>PX_LAST</stp>
        <stp>31/12/2013</stp>
        <stp>31/12/2013</stp>
        <stp>[ICEDerivativesonMSCIIndices 2018.xlsx]Bloomberg feeds!R47C49</stp>
        <stp>Points</stp>
        <stp>0</stp>
        <stp>Sort</stp>
        <stp>FALSE</stp>
        <stp>Per=D</stp>
        <stp xml:space="preserve">Days= </stp>
        <stp xml:space="preserve">Fill= </stp>
        <stp>Dts</stp>
        <stp>FALSE</stp>
        <stp>Dir</stp>
        <stp>TRUE</stp>
        <stp xml:space="preserve">QtTyp= </stp>
        <stp>FX=</stp>
        <stp xml:space="preserve">Quote= </stp>
        <tr r="AW47" s="1"/>
      </tp>
      <tp>
        <v>123.08</v>
        <stp/>
        <stp>##V3_BDHV12</stp>
        <stp>M7EU0ITN Index</stp>
        <stp>PX_LAST</stp>
        <stp>11/12/2018</stp>
        <stp>11/12/2018</stp>
        <stp>[ICEDerivativesonMSCIIndices 2018.xlsx]Bloomberg feeds!R69C9</stp>
        <stp>Points</stp>
        <stp>0</stp>
        <stp>Sort</stp>
        <stp>FALSE</stp>
        <stp>Per=D</stp>
        <stp xml:space="preserve">Days= </stp>
        <stp xml:space="preserve">Fill= </stp>
        <stp>Dts</stp>
        <stp>FALSE</stp>
        <stp>Dir</stp>
        <stp>TRUE</stp>
        <stp xml:space="preserve">QtTyp= </stp>
        <stp>FX=</stp>
        <stp xml:space="preserve">Quote= </stp>
        <tr r="I69" s="1"/>
      </tp>
      <tp>
        <v>142.28899999999999</v>
        <stp/>
        <stp>##V3_BDHV12</stp>
        <stp>MSDESZN Index</stp>
        <stp>PX_LAST</stp>
        <stp>31/12/2010</stp>
        <stp>31/12/2010</stp>
        <stp>[ICEDerivativesonMSCIIndices 2018.xlsx]Bloomberg feeds!R47C52</stp>
        <stp>Points</stp>
        <stp>0</stp>
        <stp>Sort</stp>
        <stp>FALSE</stp>
        <stp>Per=D</stp>
        <stp xml:space="preserve">Days= </stp>
        <stp xml:space="preserve">Fill= </stp>
        <stp>Dts</stp>
        <stp>FALSE</stp>
        <stp>Dir</stp>
        <stp>TRUE</stp>
        <stp xml:space="preserve">QtTyp= </stp>
        <stp>FX=</stp>
        <stp xml:space="preserve">Quote= </stp>
        <tr r="AZ47" s="1"/>
      </tp>
      <tp>
        <v>137.08500000000001</v>
        <stp/>
        <stp>##V3_BDHV12</stp>
        <stp>MSDESZN Index</stp>
        <stp>PX_LAST</stp>
        <stp>30/12/2011</stp>
        <stp>30/12/2011</stp>
        <stp>[ICEDerivativesonMSCIIndices 2018.xlsx]Bloomberg feeds!R47C51</stp>
        <stp>Points</stp>
        <stp>0</stp>
        <stp>Sort</stp>
        <stp>FALSE</stp>
        <stp>Per=D</stp>
        <stp xml:space="preserve">Days= </stp>
        <stp xml:space="preserve">Fill= </stp>
        <stp>Dts</stp>
        <stp>FALSE</stp>
        <stp>Dir</stp>
        <stp>TRUE</stp>
        <stp xml:space="preserve">QtTyp= </stp>
        <stp>FX=</stp>
        <stp xml:space="preserve">Quote= </stp>
        <tr r="AY47" s="1"/>
      </tp>
      <tp>
        <v>312.01900000000001</v>
        <stp/>
        <stp>##V3_BDHV12</stp>
        <stp>NDWUENR Index</stp>
        <stp>PX_LAST</stp>
        <stp>31/12/2010</stp>
        <stp>31/12/2010</stp>
        <stp>[ICEDerivativesonMSCIIndices 2018.xlsx]Bloomberg feeds!R54C52</stp>
        <stp>Points</stp>
        <stp>0</stp>
        <stp>Sort</stp>
        <stp>FALSE</stp>
        <stp>Per=D</stp>
        <stp xml:space="preserve">Days= </stp>
        <stp xml:space="preserve">Fill= </stp>
        <stp>Dts</stp>
        <stp>FALSE</stp>
        <stp>Dir</stp>
        <stp>TRUE</stp>
        <stp xml:space="preserve">QtTyp= </stp>
        <stp>FX=</stp>
        <stp xml:space="preserve">Quote= </stp>
        <tr r="AZ54" s="1"/>
      </tp>
      <tp>
        <v>312.54700000000003</v>
        <stp/>
        <stp>##V3_BDHV12</stp>
        <stp>NDWUENR Index</stp>
        <stp>PX_LAST</stp>
        <stp>30/12/2011</stp>
        <stp>30/12/2011</stp>
        <stp>[ICEDerivativesonMSCIIndices 2018.xlsx]Bloomberg feeds!R54C51</stp>
        <stp>Points</stp>
        <stp>0</stp>
        <stp>Sort</stp>
        <stp>FALSE</stp>
        <stp>Per=D</stp>
        <stp xml:space="preserve">Days= </stp>
        <stp xml:space="preserve">Fill= </stp>
        <stp>Dts</stp>
        <stp>FALSE</stp>
        <stp>Dir</stp>
        <stp>TRUE</stp>
        <stp xml:space="preserve">QtTyp= </stp>
        <stp>FX=</stp>
        <stp xml:space="preserve">Quote= </stp>
        <tr r="AY54" s="1"/>
      </tp>
      <tp>
        <v>376.05900000000003</v>
        <stp/>
        <stp>##V3_BDHV12</stp>
        <stp>NDWUENR Index</stp>
        <stp>PX_LAST</stp>
        <stp>31/12/2013</stp>
        <stp>31/12/2013</stp>
        <stp>[ICEDerivativesonMSCIIndices 2018.xlsx]Bloomberg feeds!R54C49</stp>
        <stp>Points</stp>
        <stp>0</stp>
        <stp>Sort</stp>
        <stp>FALSE</stp>
        <stp>Per=D</stp>
        <stp xml:space="preserve">Days= </stp>
        <stp xml:space="preserve">Fill= </stp>
        <stp>Dts</stp>
        <stp>FALSE</stp>
        <stp>Dir</stp>
        <stp>TRUE</stp>
        <stp xml:space="preserve">QtTyp= </stp>
        <stp>FX=</stp>
        <stp xml:space="preserve">Quote= </stp>
        <tr r="AW54" s="1"/>
      </tp>
      <tp>
        <v>318.38</v>
        <stp/>
        <stp>##V3_BDHV12</stp>
        <stp>NDWUENR Index</stp>
        <stp>PX_LAST</stp>
        <stp>31/12/2012</stp>
        <stp>31/12/2012</stp>
        <stp>[ICEDerivativesonMSCIIndices 2018.xlsx]Bloomberg feeds!R54C50</stp>
        <stp>Points</stp>
        <stp>0</stp>
        <stp>Sort</stp>
        <stp>FALSE</stp>
        <stp>Per=D</stp>
        <stp xml:space="preserve">Days= </stp>
        <stp xml:space="preserve">Fill= </stp>
        <stp>Dts</stp>
        <stp>FALSE</stp>
        <stp>Dir</stp>
        <stp>TRUE</stp>
        <stp xml:space="preserve">QtTyp= </stp>
        <stp>FX=</stp>
        <stp xml:space="preserve">Quote= </stp>
        <tr r="AX54" s="1"/>
      </tp>
      <tp>
        <v>3392.91</v>
        <stp/>
        <stp>##V3_BDHV12</stp>
        <stp>M00IWO$O Index</stp>
        <stp>PX_LAST</stp>
        <stp>11/12/2018</stp>
        <stp>11/12/2018</stp>
        <stp>[ICEDerivativesonMSCIIndices 2018.xlsx]Bloomberg feeds!R76C9</stp>
        <stp>Points</stp>
        <stp>0</stp>
        <stp>Sort</stp>
        <stp>FALSE</stp>
        <stp>Per=D</stp>
        <stp xml:space="preserve">Days= </stp>
        <stp xml:space="preserve">Fill= </stp>
        <stp>Dts</stp>
        <stp>FALSE</stp>
        <stp>Dir</stp>
        <stp>TRUE</stp>
        <stp xml:space="preserve">QtTyp= </stp>
        <stp>FX=</stp>
        <stp xml:space="preserve">Quote= </stp>
        <tr r="I76" s="1"/>
      </tp>
      <tp>
        <v>256.64699999999999</v>
        <stp/>
        <stp>##V3_BDHV12</stp>
        <stp>NDWUENR Index</stp>
        <stp>PX_LAST</stp>
        <stp>31/12/2015</stp>
        <stp>31/12/2015</stp>
        <stp>[ICEDerivativesonMSCIIndices 2018.xlsx]Bloomberg feeds!R54C47</stp>
        <stp>Points</stp>
        <stp>0</stp>
        <stp>Sort</stp>
        <stp>FALSE</stp>
        <stp>Per=D</stp>
        <stp xml:space="preserve">Days= </stp>
        <stp xml:space="preserve">Fill= </stp>
        <stp>Dts</stp>
        <stp>FALSE</stp>
        <stp>Dir</stp>
        <stp>TRUE</stp>
        <stp xml:space="preserve">QtTyp= </stp>
        <stp>FX=</stp>
        <stp xml:space="preserve">Quote= </stp>
        <tr r="AU54" s="1"/>
      </tp>
      <tp>
        <v>332.44400000000002</v>
        <stp/>
        <stp>##V3_BDHV12</stp>
        <stp>NDWUENR Index</stp>
        <stp>PX_LAST</stp>
        <stp>31/12/2014</stp>
        <stp>31/12/2014</stp>
        <stp>[ICEDerivativesonMSCIIndices 2018.xlsx]Bloomberg feeds!R54C48</stp>
        <stp>Points</stp>
        <stp>0</stp>
        <stp>Sort</stp>
        <stp>FALSE</stp>
        <stp>Per=D</stp>
        <stp xml:space="preserve">Days= </stp>
        <stp xml:space="preserve">Fill= </stp>
        <stp>Dts</stp>
        <stp>FALSE</stp>
        <stp>Dir</stp>
        <stp>TRUE</stp>
        <stp xml:space="preserve">QtTyp= </stp>
        <stp>FX=</stp>
        <stp xml:space="preserve">Quote= </stp>
        <tr r="AV54" s="1"/>
      </tp>
      <tp t="s">
        <v>MSCI ACWI xUSA</v>
        <stp/>
        <stp>##V3_BDPV12</stp>
        <stp>MXWDU Index</stp>
        <stp>Name</stp>
        <stp>[ICEDerivativesonMSCIIndices 2018.xlsx]Bloomberg feeds!R84C3</stp>
        <tr r="C84" s="1"/>
      </tp>
      <tp>
        <v>5715.2380000000003</v>
        <stp/>
        <stp>##V3_BDPV12</stp>
        <stp>NDDUPXJ Index</stp>
        <stp>PX_LAST</stp>
        <stp>[ICEDerivativesonMSCIIndices 2018.xlsx]Bloomberg feeds!R35C10</stp>
        <tr r="J35" s="1"/>
      </tp>
      <tp>
        <v>318.83</v>
        <stp/>
        <stp>##V3_BDHV12</stp>
        <stp>M7EU0INN Index</stp>
        <stp>PX_LAST</stp>
        <stp>11/12/2018</stp>
        <stp>11/12/2018</stp>
        <stp>[ICEDerivativesonMSCIIndices 2018.xlsx]Bloomberg feeds!R68C9</stp>
        <stp>Points</stp>
        <stp>0</stp>
        <stp>Sort</stp>
        <stp>FALSE</stp>
        <stp>Per=D</stp>
        <stp xml:space="preserve">Days= </stp>
        <stp xml:space="preserve">Fill= </stp>
        <stp>Dts</stp>
        <stp>FALSE</stp>
        <stp>Dir</stp>
        <stp>TRUE</stp>
        <stp xml:space="preserve">QtTyp= </stp>
        <stp>FX=</stp>
        <stp xml:space="preserve">Quote= </stp>
        <tr r="I68" s="1"/>
      </tp>
      <tp>
        <v>5217.8100000000004</v>
        <stp/>
        <stp>##V3_BDHV12</stp>
        <stp>NDDUUS Index</stp>
        <stp>PX_LAST</stp>
        <stp>31/12/2015</stp>
        <stp>31/12/2015</stp>
        <stp>[ICEDerivativesonMSCIIndices 2018.xlsx]Bloomberg feeds!R37C47</stp>
        <stp>Points</stp>
        <stp>0</stp>
        <stp>Sort</stp>
        <stp>FALSE</stp>
        <stp>Per=D</stp>
        <stp xml:space="preserve">Days= </stp>
        <stp xml:space="preserve">Fill= </stp>
        <stp>Dts</stp>
        <stp>FALSE</stp>
        <stp>Dir</stp>
        <stp>TRUE</stp>
        <stp xml:space="preserve">QtTyp= </stp>
        <stp>FX=</stp>
        <stp xml:space="preserve">Quote= </stp>
        <tr r="AU37" s="1"/>
      </tp>
      <tp>
        <v>5182.277</v>
        <stp/>
        <stp>##V3_BDHV12</stp>
        <stp>NDDUUS Index</stp>
        <stp>PX_LAST</stp>
        <stp>31/12/2014</stp>
        <stp>31/12/2014</stp>
        <stp>[ICEDerivativesonMSCIIndices 2018.xlsx]Bloomberg feeds!R37C48</stp>
        <stp>Points</stp>
        <stp>0</stp>
        <stp>Sort</stp>
        <stp>FALSE</stp>
        <stp>Per=D</stp>
        <stp xml:space="preserve">Days= </stp>
        <stp xml:space="preserve">Fill= </stp>
        <stp>Dts</stp>
        <stp>FALSE</stp>
        <stp>Dir</stp>
        <stp>TRUE</stp>
        <stp xml:space="preserve">QtTyp= </stp>
        <stp>FX=</stp>
        <stp xml:space="preserve">Quote= </stp>
        <tr r="AV37" s="1"/>
      </tp>
      <tp>
        <v>4598.6360000000004</v>
        <stp/>
        <stp>##V3_BDHV12</stp>
        <stp>NDDUUS Index</stp>
        <stp>PX_LAST</stp>
        <stp>31/12/2013</stp>
        <stp>31/12/2013</stp>
        <stp>[ICEDerivativesonMSCIIndices 2018.xlsx]Bloomberg feeds!R37C49</stp>
        <stp>Points</stp>
        <stp>0</stp>
        <stp>Sort</stp>
        <stp>FALSE</stp>
        <stp>Per=D</stp>
        <stp xml:space="preserve">Days= </stp>
        <stp xml:space="preserve">Fill= </stp>
        <stp>Dts</stp>
        <stp>FALSE</stp>
        <stp>Dir</stp>
        <stp>TRUE</stp>
        <stp xml:space="preserve">QtTyp= </stp>
        <stp>FX=</stp>
        <stp xml:space="preserve">Quote= </stp>
        <tr r="AW37" s="1"/>
      </tp>
      <tp>
        <v>3489.3449999999998</v>
        <stp/>
        <stp>##V3_BDHV12</stp>
        <stp>NDDUUS Index</stp>
        <stp>PX_LAST</stp>
        <stp>31/12/2012</stp>
        <stp>31/12/2012</stp>
        <stp>[ICEDerivativesonMSCIIndices 2018.xlsx]Bloomberg feeds!R37C50</stp>
        <stp>Points</stp>
        <stp>0</stp>
        <stp>Sort</stp>
        <stp>FALSE</stp>
        <stp>Per=D</stp>
        <stp xml:space="preserve">Days= </stp>
        <stp xml:space="preserve">Fill= </stp>
        <stp>Dts</stp>
        <stp>FALSE</stp>
        <stp>Dir</stp>
        <stp>TRUE</stp>
        <stp xml:space="preserve">QtTyp= </stp>
        <stp>FX=</stp>
        <stp xml:space="preserve">Quote= </stp>
        <tr r="AX37" s="1"/>
      </tp>
      <tp>
        <v>3025.4859999999999</v>
        <stp/>
        <stp>##V3_BDHV12</stp>
        <stp>NDDUUS Index</stp>
        <stp>PX_LAST</stp>
        <stp>30/12/2011</stp>
        <stp>30/12/2011</stp>
        <stp>[ICEDerivativesonMSCIIndices 2018.xlsx]Bloomberg feeds!R37C51</stp>
        <stp>Points</stp>
        <stp>0</stp>
        <stp>Sort</stp>
        <stp>FALSE</stp>
        <stp>Per=D</stp>
        <stp xml:space="preserve">Days= </stp>
        <stp xml:space="preserve">Fill= </stp>
        <stp>Dts</stp>
        <stp>FALSE</stp>
        <stp>Dir</stp>
        <stp>TRUE</stp>
        <stp xml:space="preserve">QtTyp= </stp>
        <stp>FX=</stp>
        <stp xml:space="preserve">Quote= </stp>
        <tr r="AY37" s="1"/>
      </tp>
      <tp>
        <v>2984.848</v>
        <stp/>
        <stp>##V3_BDHV12</stp>
        <stp>NDDUUS Index</stp>
        <stp>PX_LAST</stp>
        <stp>31/12/2010</stp>
        <stp>31/12/2010</stp>
        <stp>[ICEDerivativesonMSCIIndices 2018.xlsx]Bloomberg feeds!R37C52</stp>
        <stp>Points</stp>
        <stp>0</stp>
        <stp>Sort</stp>
        <stp>FALSE</stp>
        <stp>Per=D</stp>
        <stp xml:space="preserve">Days= </stp>
        <stp xml:space="preserve">Fill= </stp>
        <stp>Dts</stp>
        <stp>FALSE</stp>
        <stp>Dir</stp>
        <stp>TRUE</stp>
        <stp xml:space="preserve">QtTyp= </stp>
        <stp>FX=</stp>
        <stp xml:space="preserve">Quote= </stp>
        <tr r="AZ37" s="1"/>
      </tp>
      <tp t="s">
        <v>#N/A N/A</v>
        <stp/>
        <stp>##V3_BDPV12</stp>
        <stp>MLWA Index</stp>
        <stp>ASK</stp>
        <stp>[ICEDerivativesonMSCIIndices 2018.xlsx]Bloomberg feeds!R51C30</stp>
        <tr r="AD51" s="1"/>
      </tp>
      <tp t="s">
        <v>#N/A N/A</v>
        <stp/>
        <stp>##V3_BDPV12</stp>
        <stp>MLTA Index</stp>
        <stp>ASK</stp>
        <stp>[ICEDerivativesonMSCIIndices 2018.xlsx]Bloomberg feeds!R23C30</stp>
        <tr r="AD23" s="1"/>
      </tp>
      <tp t="s">
        <v>#N/A N/A</v>
        <stp/>
        <stp>##V3_BDPV12</stp>
        <stp>MCPA Index</stp>
        <stp>BID</stp>
        <stp>[ICEDerivativesonMSCIIndices 2018.xlsx]Bloomberg feeds!R93C29</stp>
        <tr r="AC93" s="1"/>
      </tp>
      <tp t="s">
        <v>MSCI Daily Net TR Europe</v>
        <stp/>
        <stp>##V3_BDPV12</stp>
        <stp>MSDEEXZN Index</stp>
        <stp>Name</stp>
        <stp>[ICEDerivativesonMSCIIndices 2018.xlsx]Bloomberg feeds!R44C3</stp>
        <tr r="C44" s="1"/>
      </tp>
      <tp>
        <v>206.18899999999999</v>
        <stp/>
        <stp>##V3_BDHV12</stp>
        <stp>NDWURE Index</stp>
        <stp>PX_LAST</stp>
        <stp>30/12/2011</stp>
        <stp>30/12/2011</stp>
        <stp>[ICEDerivativesonMSCIIndices 2018.xlsx]Bloomberg feeds!R60C51</stp>
        <stp>Points</stp>
        <stp>0</stp>
        <stp>Sort</stp>
        <stp>FALSE</stp>
        <stp>Per=D</stp>
        <stp xml:space="preserve">Days= </stp>
        <stp xml:space="preserve">Fill= </stp>
        <stp>Dts</stp>
        <stp>FALSE</stp>
        <stp>Dir</stp>
        <stp>TRUE</stp>
        <stp xml:space="preserve">QtTyp= </stp>
        <stp>FX=</stp>
        <stp xml:space="preserve">Quote= </stp>
        <tr r="AY60" s="1"/>
      </tp>
      <tp>
        <v>222.00299999999999</v>
        <stp/>
        <stp>##V3_BDHV12</stp>
        <stp>NDWURE Index</stp>
        <stp>PX_LAST</stp>
        <stp>31/12/2010</stp>
        <stp>31/12/2010</stp>
        <stp>[ICEDerivativesonMSCIIndices 2018.xlsx]Bloomberg feeds!R60C52</stp>
        <stp>Points</stp>
        <stp>0</stp>
        <stp>Sort</stp>
        <stp>FALSE</stp>
        <stp>Per=D</stp>
        <stp xml:space="preserve">Days= </stp>
        <stp xml:space="preserve">Fill= </stp>
        <stp>Dts</stp>
        <stp>FALSE</stp>
        <stp>Dir</stp>
        <stp>TRUE</stp>
        <stp xml:space="preserve">QtTyp= </stp>
        <stp>FX=</stp>
        <stp xml:space="preserve">Quote= </stp>
        <tr r="AZ60" s="1"/>
      </tp>
      <tp t="s">
        <v>#N/A N/A</v>
        <stp/>
        <stp>##V3_BDPV12</stp>
        <stp>MCLA Index</stp>
        <stp>BID</stp>
        <stp>[ICEDerivativesonMSCIIndices 2018.xlsx]Bloomberg feeds!R92C29</stp>
        <tr r="AC92" s="1"/>
      </tp>
      <tp>
        <v>272.42599999999999</v>
        <stp/>
        <stp>##V3_BDHV12</stp>
        <stp>NDWURE Index</stp>
        <stp>PX_LAST</stp>
        <stp>31/12/2013</stp>
        <stp>31/12/2013</stp>
        <stp>[ICEDerivativesonMSCIIndices 2018.xlsx]Bloomberg feeds!R60C49</stp>
        <stp>Points</stp>
        <stp>0</stp>
        <stp>Sort</stp>
        <stp>FALSE</stp>
        <stp>Per=D</stp>
        <stp xml:space="preserve">Days= </stp>
        <stp xml:space="preserve">Fill= </stp>
        <stp>Dts</stp>
        <stp>FALSE</stp>
        <stp>Dir</stp>
        <stp>TRUE</stp>
        <stp xml:space="preserve">QtTyp= </stp>
        <stp>FX=</stp>
        <stp xml:space="preserve">Quote= </stp>
        <tr r="AW60" s="1"/>
      </tp>
      <tp>
        <v>265.18799999999999</v>
        <stp/>
        <stp>##V3_BDHV12</stp>
        <stp>NDWURE Index</stp>
        <stp>PX_LAST</stp>
        <stp>31/12/2012</stp>
        <stp>31/12/2012</stp>
        <stp>[ICEDerivativesonMSCIIndices 2018.xlsx]Bloomberg feeds!R60C50</stp>
        <stp>Points</stp>
        <stp>0</stp>
        <stp>Sort</stp>
        <stp>FALSE</stp>
        <stp>Per=D</stp>
        <stp xml:space="preserve">Days= </stp>
        <stp xml:space="preserve">Fill= </stp>
        <stp>Dts</stp>
        <stp>FALSE</stp>
        <stp>Dir</stp>
        <stp>TRUE</stp>
        <stp xml:space="preserve">QtTyp= </stp>
        <stp>FX=</stp>
        <stp xml:space="preserve">Quote= </stp>
        <tr r="AX60" s="1"/>
      </tp>
      <tp>
        <v>311.69799999999998</v>
        <stp/>
        <stp>##V3_BDHV12</stp>
        <stp>NDWURE Index</stp>
        <stp>PX_LAST</stp>
        <stp>31/12/2015</stp>
        <stp>31/12/2015</stp>
        <stp>[ICEDerivativesonMSCIIndices 2018.xlsx]Bloomberg feeds!R60C47</stp>
        <stp>Points</stp>
        <stp>0</stp>
        <stp>Sort</stp>
        <stp>FALSE</stp>
        <stp>Per=D</stp>
        <stp xml:space="preserve">Days= </stp>
        <stp xml:space="preserve">Fill= </stp>
        <stp>Dts</stp>
        <stp>FALSE</stp>
        <stp>Dir</stp>
        <stp>TRUE</stp>
        <stp xml:space="preserve">QtTyp= </stp>
        <stp>FX=</stp>
        <stp xml:space="preserve">Quote= </stp>
        <tr r="AU60" s="1"/>
      </tp>
      <tp>
        <v>310.988</v>
        <stp/>
        <stp>##V3_BDHV12</stp>
        <stp>NDWURE Index</stp>
        <stp>PX_LAST</stp>
        <stp>31/12/2014</stp>
        <stp>31/12/2014</stp>
        <stp>[ICEDerivativesonMSCIIndices 2018.xlsx]Bloomberg feeds!R60C48</stp>
        <stp>Points</stp>
        <stp>0</stp>
        <stp>Sort</stp>
        <stp>FALSE</stp>
        <stp>Per=D</stp>
        <stp xml:space="preserve">Days= </stp>
        <stp xml:space="preserve">Fill= </stp>
        <stp>Dts</stp>
        <stp>FALSE</stp>
        <stp>Dir</stp>
        <stp>TRUE</stp>
        <stp xml:space="preserve">QtTyp= </stp>
        <stp>FX=</stp>
        <stp xml:space="preserve">Quote= </stp>
        <tr r="AV60" s="1"/>
      </tp>
      <tp t="s">
        <v>MSCI Daily TR World Net</v>
        <stp/>
        <stp>##V3_BDPV12</stp>
        <stp>NDWUFNCL Index</stp>
        <stp>Name</stp>
        <stp>[ICEDerivativesonMSCIIndices 2018.xlsx]Bloomberg feeds!R55C3</stp>
        <tr r="C55" s="1"/>
      </tp>
      <tp t="s">
        <v>#N/A N/A</v>
        <stp/>
        <stp>##V3_BDPV12</stp>
        <stp>MCBA Index</stp>
        <stp>BID</stp>
        <stp>[ICEDerivativesonMSCIIndices 2018.xlsx]Bloomberg feeds!R17C29</stp>
        <tr r="AC17" s="1"/>
      </tp>
      <tp t="s">
        <v>#N/A N/A</v>
        <stp/>
        <stp>##V3_BDPV12</stp>
        <stp>SCAA Index</stp>
        <stp>BID</stp>
        <stp>[ICEDerivativesonMSCIIndices 2018.xlsx]Bloomberg feeds!R12C29</stp>
        <tr r="AC12" s="1"/>
      </tp>
      <tp>
        <v>2507.2399999999998</v>
        <stp/>
        <stp>##V3_BDHV12</stp>
        <stp>MXUS Index</stp>
        <stp>PX_LAST</stp>
        <stp>11/12/2018</stp>
        <stp>11/12/2018</stp>
        <stp>[ICEDerivativesonMSCIIndices 2018.xlsx]Bloomberg feeds!R122C9</stp>
        <stp>Points</stp>
        <stp>0</stp>
        <stp>Sort</stp>
        <stp>FALSE</stp>
        <stp>Per=D</stp>
        <stp xml:space="preserve">Days= </stp>
        <stp xml:space="preserve">Fill= </stp>
        <stp>Dts</stp>
        <stp>FALSE</stp>
        <stp>Dir</stp>
        <stp>TRUE</stp>
        <stp xml:space="preserve">QtTyp= </stp>
        <stp>FX=</stp>
        <stp xml:space="preserve">Quote= </stp>
        <tr r="I122" s="1"/>
      </tp>
      <tp t="s">
        <v>EUR</v>
        <stp/>
        <stp>##V3_BDPV12</stp>
        <stp>MSER Index</stp>
        <stp>Crncy</stp>
        <stp>[ICEDerivativesonMSCIIndices 2018.xlsx]Bloomberg feeds!R108C6</stp>
        <tr r="F108" s="1"/>
      </tp>
      <tp t="s">
        <v>MSCI Daily TR Net Emergi</v>
        <stp/>
        <stp>##V3_BDPV12</stp>
        <stp>NDUEEGFL Index</stp>
        <stp>Name</stp>
        <stp>[ICEDerivativesonMSCIIndices 2018.xlsx]Bloomberg feeds!R132C3</stp>
        <tr r="C132" s="1"/>
      </tp>
      <tp>
        <v>0.01</v>
        <stp/>
        <stp>##V3_BDPV12</stp>
        <stp>WVWA Index</stp>
        <stp>FUT_TICK_VAL</stp>
        <stp>[ICEDerivativesonMSCIIndices 2018.xlsx]Bloomberg feeds!R76C32</stp>
        <tr r="AF76" s="1"/>
      </tp>
      <tp>
        <v>0.01</v>
        <stp/>
        <stp>##V3_BDPV12</stp>
        <stp>PQWA Index</stp>
        <stp>FUT_TICK_VAL</stp>
        <stp>[ICEDerivativesonMSCIIndices 2018.xlsx]Bloomberg feeds!R80C32</stp>
        <tr r="AF80" s="1"/>
      </tp>
      <tp>
        <v>5</v>
        <stp/>
        <stp>##V3_BDPV12</stp>
        <stp>WMWA Index</stp>
        <stp>FUT_TICK_VAL</stp>
        <stp>[ICEDerivativesonMSCIIndices 2018.xlsx]Bloomberg feeds!R90C32</stp>
        <tr r="AF90" s="1"/>
      </tp>
      <tp>
        <v>5</v>
        <stp/>
        <stp>##V3_BDPV12</stp>
        <stp>MAWA Index</stp>
        <stp>FUT_TICK_VAL</stp>
        <stp>[ICEDerivativesonMSCIIndices 2018.xlsx]Bloomberg feeds!R88C32</stp>
        <tr r="AF88" s="1"/>
      </tp>
      <tp>
        <v>0.1</v>
        <stp/>
        <stp>##V3_BDPV12</stp>
        <stp>MQWA Index</stp>
        <stp>FUT_TICK_VAL</stp>
        <stp>[ICEDerivativesonMSCIIndices 2018.xlsx]Bloomberg feeds!R68C32</stp>
        <tr r="AF68" s="1"/>
      </tp>
      <tp>
        <v>0.1</v>
        <stp/>
        <stp>##V3_BDPV12</stp>
        <stp>MWWA Index</stp>
        <stp>FUT_TICK_VAL</stp>
        <stp>[ICEDerivativesonMSCIIndices 2018.xlsx]Bloomberg feeds!R62C32</stp>
        <tr r="AF62" s="1"/>
      </tp>
      <tp>
        <v>5</v>
        <stp/>
        <stp>##V3_BDPV12</stp>
        <stp>ANWA Index</stp>
        <stp>FUT_TICK_VAL</stp>
        <stp>[ICEDerivativesonMSCIIndices 2018.xlsx]Bloomberg feeds!R86C32</stp>
        <tr r="AF86" s="1"/>
      </tp>
      <tp>
        <v>0.1</v>
        <stp/>
        <stp>##V3_BDPV12</stp>
        <stp>MLWA Index</stp>
        <stp>FUT_TICK_VAL</stp>
        <stp>[ICEDerivativesonMSCIIndices 2018.xlsx]Bloomberg feeds!R51C32</stp>
        <tr r="AF51" s="1"/>
      </tp>
      <tp>
        <v>0.1</v>
        <stp/>
        <stp>##V3_BDPV12</stp>
        <stp>MMWA Index</stp>
        <stp>FUT_TICK_VAL</stp>
        <stp>[ICEDerivativesonMSCIIndices 2018.xlsx]Bloomberg feeds!R59C32</stp>
        <tr r="AF59" s="1"/>
      </tp>
      <tp>
        <v>0.1</v>
        <stp/>
        <stp>##V3_BDPV12</stp>
        <stp>MEWA Index</stp>
        <stp>FUT_TICK_VAL</stp>
        <stp>[ICEDerivativesonMSCIIndices 2018.xlsx]Bloomberg feeds!R54C32</stp>
        <tr r="AF54" s="1"/>
      </tp>
      <tp>
        <v>0.1</v>
        <stp/>
        <stp>##V3_BDPV12</stp>
        <stp>MTWA Index</stp>
        <stp>FUT_TICK_VAL</stp>
        <stp>[ICEDerivativesonMSCIIndices 2018.xlsx]Bloomberg feeds!R30C32</stp>
        <tr r="AF30" s="1"/>
      </tp>
      <tp t="s">
        <v>BClear MSCI CA EU Dec18</v>
        <stp/>
        <stp>##V3_BDPV12</stp>
        <stp>MDBA Index</stp>
        <stp>NAME</stp>
        <stp>[ICEDerivativesonMSCIIndices 2018.xlsx]Bloomberg feeds!R40C13</stp>
        <tr r="M40" s="1"/>
      </tp>
      <tp t="s">
        <v>MSCI Cons Staples Dec18</v>
        <stp/>
        <stp>##V3_BDPV12</stp>
        <stp>MWBA Index</stp>
        <stp>NAME</stp>
        <stp>[ICEDerivativesonMSCIIndices 2018.xlsx]Bloomberg feeds!R53C13</stp>
        <tr r="M53" s="1"/>
      </tp>
      <tp t="s">
        <v>MSCI EUR Health   Dec18</v>
        <stp/>
        <stp>##V3_BDPV12</stp>
        <stp>MQBA Index</stp>
        <stp>NAME</stp>
        <stp>[ICEDerivativesonMSCIIndices 2018.xlsx]Bloomberg feeds!R67C13</stp>
        <tr r="M67" s="1"/>
      </tp>
      <tp t="s">
        <v>MSCI Brazil Ix Fu Dec18</v>
        <stp/>
        <stp>##V3_BDPV12</stp>
        <stp>MCBA Index</stp>
        <stp>NAME</stp>
        <stp>[ICEDerivativesonMSCIIndices 2018.xlsx]Bloomberg feeds!R17C13</stp>
        <tr r="M17" s="1"/>
      </tp>
      <tp>
        <v>208.06</v>
        <stp/>
        <stp>##V3_BDPV12</stp>
        <stp>M1WDU Index</stp>
        <stp>PX_LAST</stp>
        <stp>[ICEDerivativesonMSCIIndices 2018.xlsx]Bloomberg feeds!R86C10</stp>
        <tr r="J86" s="1"/>
      </tp>
      <tp>
        <v>258.06970000000001</v>
        <stp/>
        <stp>##V3_BDPV12</stp>
        <stp>MXWDU Index</stp>
        <stp>PX_LAST</stp>
        <stp>[ICEDerivativesonMSCIIndices 2018.xlsx]Bloomberg feeds!R84C10</stp>
        <tr r="J84" s="1"/>
      </tp>
      <tp>
        <v>4423.63</v>
        <stp/>
        <stp>##V3_BDHV12</stp>
        <stp>GDDUKOK Index</stp>
        <stp>PX_LAST</stp>
        <stp>31/12/2009</stp>
        <stp>31/12/2009</stp>
        <stp>[ICEDerivativesonMSCIIndices 2018.xlsx]Bloomberg feeds!R33C53</stp>
        <stp>Points</stp>
        <stp>0</stp>
        <stp>Sort</stp>
        <stp>FALSE</stp>
        <stp>Per=D</stp>
        <stp xml:space="preserve">Days= </stp>
        <stp xml:space="preserve">Fill= </stp>
        <stp>Dts</stp>
        <stp>FALSE</stp>
        <stp>Dir</stp>
        <stp>TRUE</stp>
        <stp xml:space="preserve">QtTyp= </stp>
        <stp>FX=</stp>
        <stp xml:space="preserve">Quote= </stp>
        <tr r="BA33" s="1"/>
      </tp>
      <tp t="s">
        <v>USD</v>
        <stp/>
        <stp>##V3_BDPV12</stp>
        <stp>NDWUCSTA Index</stp>
        <stp>Crncy</stp>
        <stp>[ICEDerivativesonMSCIIndices 2018.xlsx]Bloomberg feeds!R53C6</stp>
        <tr r="F53" s="1"/>
      </tp>
      <tp>
        <v>2</v>
        <stp/>
        <stp>##V3_BDPV12</stp>
        <stp>MCEA Index</stp>
        <stp>FUT_AGGTE_OPEN_INT</stp>
        <stp>[ICEDerivativesonMSCIIndices 2018.xlsx]Bloomberg feeds!R110C15</stp>
        <tr r="O110" s="1"/>
        <tr r="O110" s="1"/>
      </tp>
      <tp>
        <v>188.8895</v>
        <stp/>
        <stp>##V3_BDPV12</stp>
        <stp>MSDEEXZN Index</stp>
        <stp>PX_LAST</stp>
        <stp>[ICEDerivativesonMSCIIndices 2018.xlsx]Bloomberg feeds!R44C10</stp>
        <tr r="J44" s="1"/>
      </tp>
      <tp>
        <v>203.83260000000001</v>
        <stp/>
        <stp>##V3_BDPV12</stp>
        <stp>MSDEWXEN Index</stp>
        <stp>PX_LAST</stp>
        <stp>[ICEDerivativesonMSCIIndices 2018.xlsx]Bloomberg feeds!R39C10</stp>
        <tr r="J39" s="1"/>
      </tp>
      <tp t="s">
        <v>#N/A N/A</v>
        <stp/>
        <stp>##V3_BDPV12</stp>
        <stp>MKIA Index</stp>
        <stp>ASK</stp>
        <stp>[ICEDerivativesonMSCIIndices 2018.xlsx]Bloomberg feeds!R32C30</stp>
        <tr r="AD32" s="1"/>
      </tp>
      <tp t="s">
        <v>USD</v>
        <stp/>
        <stp>##V3_BDPV12</stp>
        <stp>M1INE Index</stp>
        <stp>Crncy</stp>
        <stp>[ICEDerivativesonMSCIIndices 2018.xlsx]Bloomberg feeds!R136C6</stp>
        <tr r="F136" s="1"/>
      </tp>
      <tp t="s">
        <v>#N/A N/A</v>
        <stp/>
        <stp>##V3_BDPV12</stp>
        <stp>MDBA Index</stp>
        <stp>BID</stp>
        <stp>[ICEDerivativesonMSCIIndices 2018.xlsx]Bloomberg feeds!R40C29</stp>
        <tr r="AC40" s="1"/>
      </tp>
      <tp t="s">
        <v>#N/A N/A</v>
        <stp/>
        <stp>##V3_BDPV12</stp>
        <stp>MGAA Index</stp>
        <stp>ASK</stp>
        <stp>[ICEDerivativesonMSCIIndices 2018.xlsx]Bloomberg feeds!R118C30</stp>
        <tr r="AD118" s="1"/>
      </tp>
      <tp t="s">
        <v>#N/A N/A</v>
        <stp/>
        <stp>##V3_BDPV12</stp>
        <stp>MWAA Index</stp>
        <stp>ASK</stp>
        <stp>[ICEDerivativesonMSCIIndices 2018.xlsx]Bloomberg feeds!R132C30</stp>
        <tr r="AD132" s="1"/>
      </tp>
      <tp t="s">
        <v>#N/A N/A</v>
        <stp/>
        <stp>##V3_BDPV12</stp>
        <stp>MVAA Index</stp>
        <stp>ASK</stp>
        <stp>[ICEDerivativesonMSCIIndices 2018.xlsx]Bloomberg feeds!R120C30</stp>
        <tr r="AD120" s="1"/>
      </tp>
      <tp t="s">
        <v>#N/A N/A</v>
        <stp/>
        <stp>##V3_BDPV12</stp>
        <stp>MVAA Index</stp>
        <stp>BID</stp>
        <stp>[ICEDerivativesonMSCIIndices 2018.xlsx]Bloomberg feeds!R120C29</stp>
        <tr r="AC120" s="1"/>
      </tp>
      <tp t="s">
        <v>#N/A N/A</v>
        <stp/>
        <stp>##V3_BDPV12</stp>
        <stp>MWAA Index</stp>
        <stp>BID</stp>
        <stp>[ICEDerivativesonMSCIIndices 2018.xlsx]Bloomberg feeds!R132C29</stp>
        <tr r="AC132" s="1"/>
      </tp>
      <tp t="s">
        <v>#N/A N/A</v>
        <stp/>
        <stp>##V3_BDPV12</stp>
        <stp>MGAA Index</stp>
        <stp>BID</stp>
        <stp>[ICEDerivativesonMSCIIndices 2018.xlsx]Bloomberg feeds!R118C29</stp>
        <tr r="AC118" s="1"/>
      </tp>
      <tp>
        <v>368.01799999999997</v>
        <stp/>
        <stp>##V3_BDPV12</stp>
        <stp>MSDEEEMN Index</stp>
        <stp>PX_LAST</stp>
        <stp>[ICEDerivativesonMSCIIndices 2018.xlsx]Bloomberg feeds!R126C10</stp>
        <tr r="J126" s="1"/>
      </tp>
      <tp>
        <v>7110.1959999999999</v>
        <stp/>
        <stp>##V3_BDHV12</stp>
        <stp>GDDUKOK Index</stp>
        <stp>PX_LAST</stp>
        <stp>31/12/2013</stp>
        <stp>31/12/2013</stp>
        <stp>[ICEDerivativesonMSCIIndices 2018.xlsx]Bloomberg feeds!R33C49</stp>
        <stp>Points</stp>
        <stp>0</stp>
        <stp>Sort</stp>
        <stp>FALSE</stp>
        <stp>Per=D</stp>
        <stp xml:space="preserve">Days= </stp>
        <stp xml:space="preserve">Fill= </stp>
        <stp>Dts</stp>
        <stp>FALSE</stp>
        <stp>Dir</stp>
        <stp>TRUE</stp>
        <stp xml:space="preserve">QtTyp= </stp>
        <stp>FX=</stp>
        <stp xml:space="preserve">Quote= </stp>
        <tr r="AW33" s="1"/>
      </tp>
      <tp t="s">
        <v>MSCI PACIFIC EX J Dec18</v>
        <stp/>
        <stp>##V3_BDPV12</stp>
        <stp>PMCA Index</stp>
        <stp>NAME</stp>
        <stp>[ICEDerivativesonMSCIIndices 2018.xlsx]Bloomberg feeds!R35C13</stp>
        <tr r="M35" s="1"/>
      </tp>
      <tp t="s">
        <v>MSCI UK NTR Index Dec18</v>
        <stp/>
        <stp>##V3_BDPV12</stp>
        <stp>MOCA Index</stp>
        <stp>NAME</stp>
        <stp>[ICEDerivativesonMSCIIndices 2018.xlsx]Bloomberg feeds!R49C13</stp>
        <tr r="M49" s="1"/>
      </tp>
      <tp t="s">
        <v>MSCI France Index Dec18</v>
        <stp/>
        <stp>##V3_BDPV12</stp>
        <stp>MFCA Index</stp>
        <stp>NAME</stp>
        <stp>[ICEDerivativesonMSCIIndices 2018.xlsx]Bloomberg feeds!R45C13</stp>
        <tr r="M45" s="1"/>
      </tp>
      <tp t="s">
        <v>MSCI EUROPE EX UK Dec18</v>
        <stp/>
        <stp>##V3_BDPV12</stp>
        <stp>KMCA Index</stp>
        <stp>NAME</stp>
        <stp>[ICEDerivativesonMSCIIndices 2018.xlsx]Bloomberg feeds!R26C13</stp>
        <tr r="M26" s="1"/>
      </tp>
      <tp t="s">
        <v>BClear MSCI US EU Dec18</v>
        <stp/>
        <stp>##V3_BDPV12</stp>
        <stp>MUCA Index</stp>
        <stp>NAME</stp>
        <stp>[ICEDerivativesonMSCIIndices 2018.xlsx]Bloomberg feeds!R50C13</stp>
        <tr r="M50" s="1"/>
      </tp>
      <tp t="s">
        <v>MSCI Consumer Dis Dec18</v>
        <stp/>
        <stp>##V3_BDPV12</stp>
        <stp>MWCA Index</stp>
        <stp>NAME</stp>
        <stp>[ICEDerivativesonMSCIIndices 2018.xlsx]Bloomberg feeds!R52C13</stp>
        <tr r="M52" s="1"/>
      </tp>
      <tp t="s">
        <v>MSCI INDIA FUTURE Dec18</v>
        <stp/>
        <stp>##V3_BDPV12</stp>
        <stp>IICA Index</stp>
        <stp>NAME</stp>
        <stp>[ICEDerivativesonMSCIIndices 2018.xlsx]Bloomberg feeds!R28C13</stp>
        <tr r="M28" s="1"/>
      </tp>
      <tp t="s">
        <v>MSCI ACWI ex EU   Dec18</v>
        <stp/>
        <stp>##V3_BDPV12</stp>
        <stp>MQCA index</stp>
        <stp>NAME</stp>
        <stp>[ICEDerivativesonMSCIIndices 2018.xlsx]Bloomberg feeds!R39C13</stp>
        <tr r="M39" s="1"/>
      </tp>
      <tp>
        <v>5582.2330000000002</v>
        <stp/>
        <stp>##V3_BDHV12</stp>
        <stp>GDDUKOK Index</stp>
        <stp>PX_LAST</stp>
        <stp>31/12/2012</stp>
        <stp>31/12/2012</stp>
        <stp>[ICEDerivativesonMSCIIndices 2018.xlsx]Bloomberg feeds!R33C50</stp>
        <stp>Points</stp>
        <stp>0</stp>
        <stp>Sort</stp>
        <stp>FALSE</stp>
        <stp>Per=D</stp>
        <stp xml:space="preserve">Days= </stp>
        <stp xml:space="preserve">Fill= </stp>
        <stp>Dts</stp>
        <stp>FALSE</stp>
        <stp>Dir</stp>
        <stp>TRUE</stp>
        <stp xml:space="preserve">QtTyp= </stp>
        <stp>FX=</stp>
        <stp xml:space="preserve">Quote= </stp>
        <tr r="AX33" s="1"/>
      </tp>
      <tp t="s">
        <v>MSCI ASIA PC EX J Dec18</v>
        <stp/>
        <stp>##V3_BDPV12</stp>
        <stp>AMCA Index</stp>
        <stp>NAME</stp>
        <stp>[ICEDerivativesonMSCIIndices 2018.xlsx]Bloomberg feeds!R13C13</stp>
        <tr r="M13" s="1"/>
      </tp>
      <tp t="s">
        <v>MSCI USA          Dec18</v>
        <stp/>
        <stp>##V3_BDPV12</stp>
        <stp>CMCA Index</stp>
        <stp>NAME</stp>
        <stp>[ICEDerivativesonMSCIIndices 2018.xlsx]Bloomberg feeds!R37C13</stp>
        <tr r="M37" s="1"/>
      </tp>
      <tp t="s">
        <v>MSCI CANADA       Dec18</v>
        <stp/>
        <stp>##V3_BDPV12</stp>
        <stp>DMCA Index</stp>
        <stp>NAME</stp>
        <stp>[ICEDerivativesonMSCIIndices 2018.xlsx]Bloomberg feeds!R19C13</stp>
        <tr r="M19" s="1"/>
      </tp>
      <tp>
        <v>4954.0749999999998</v>
        <stp/>
        <stp>##V3_BDHV12</stp>
        <stp>GDDUKOK Index</stp>
        <stp>PX_LAST</stp>
        <stp>31/12/2010</stp>
        <stp>31/12/2010</stp>
        <stp>[ICEDerivativesonMSCIIndices 2018.xlsx]Bloomberg feeds!R33C52</stp>
        <stp>Points</stp>
        <stp>0</stp>
        <stp>Sort</stp>
        <stp>FALSE</stp>
        <stp>Per=D</stp>
        <stp xml:space="preserve">Days= </stp>
        <stp xml:space="preserve">Fill= </stp>
        <stp>Dts</stp>
        <stp>FALSE</stp>
        <stp>Dir</stp>
        <stp>TRUE</stp>
        <stp xml:space="preserve">QtTyp= </stp>
        <stp>FX=</stp>
        <stp xml:space="preserve">Quote= </stp>
        <tr r="AZ33" s="1"/>
      </tp>
      <tp>
        <v>4756.6459999999997</v>
        <stp/>
        <stp>##V3_BDHV12</stp>
        <stp>GDDUKOK Index</stp>
        <stp>PX_LAST</stp>
        <stp>30/12/2011</stp>
        <stp>30/12/2011</stp>
        <stp>[ICEDerivativesonMSCIIndices 2018.xlsx]Bloomberg feeds!R33C51</stp>
        <stp>Points</stp>
        <stp>0</stp>
        <stp>Sort</stp>
        <stp>FALSE</stp>
        <stp>Per=D</stp>
        <stp xml:space="preserve">Days= </stp>
        <stp xml:space="preserve">Fill= </stp>
        <stp>Dts</stp>
        <stp>FALSE</stp>
        <stp>Dir</stp>
        <stp>TRUE</stp>
        <stp xml:space="preserve">QtTyp= </stp>
        <stp>FX=</stp>
        <stp xml:space="preserve">Quote= </stp>
        <tr r="AY33" s="1"/>
      </tp>
      <tp t="s">
        <v>MSCI Daily TR Net Emergi</v>
        <stp/>
        <stp>##V3_BDPV12</stp>
        <stp>NDEUSSA Index</stp>
        <stp>Name</stp>
        <stp>[ICEDerivativesonMSCIIndices 2018.xlsx]Bloomberg feeds!R36C3</stp>
        <tr r="C36" s="1"/>
      </tp>
      <tp>
        <v>7472.2470000000003</v>
        <stp/>
        <stp>##V3_BDHV12</stp>
        <stp>GDDUKOK Index</stp>
        <stp>PX_LAST</stp>
        <stp>31/12/2015</stp>
        <stp>31/12/2015</stp>
        <stp>[ICEDerivativesonMSCIIndices 2018.xlsx]Bloomberg feeds!R33C47</stp>
        <stp>Points</stp>
        <stp>0</stp>
        <stp>Sort</stp>
        <stp>FALSE</stp>
        <stp>Per=D</stp>
        <stp xml:space="preserve">Days= </stp>
        <stp xml:space="preserve">Fill= </stp>
        <stp>Dts</stp>
        <stp>FALSE</stp>
        <stp>Dir</stp>
        <stp>TRUE</stp>
        <stp xml:space="preserve">QtTyp= </stp>
        <stp>FX=</stp>
        <stp xml:space="preserve">Quote= </stp>
        <tr r="AU33" s="1"/>
      </tp>
      <tp>
        <v>7564.09</v>
        <stp/>
        <stp>##V3_BDHV12</stp>
        <stp>GDDUKOK Index</stp>
        <stp>PX_LAST</stp>
        <stp>31/12/2014</stp>
        <stp>31/12/2014</stp>
        <stp>[ICEDerivativesonMSCIIndices 2018.xlsx]Bloomberg feeds!R33C48</stp>
        <stp>Points</stp>
        <stp>0</stp>
        <stp>Sort</stp>
        <stp>FALSE</stp>
        <stp>Per=D</stp>
        <stp xml:space="preserve">Days= </stp>
        <stp xml:space="preserve">Fill= </stp>
        <stp>Dts</stp>
        <stp>FALSE</stp>
        <stp>Dir</stp>
        <stp>TRUE</stp>
        <stp xml:space="preserve">QtTyp= </stp>
        <stp>FX=</stp>
        <stp xml:space="preserve">Quote= </stp>
        <tr r="AV33" s="1"/>
      </tp>
      <tp t="s">
        <v>MSCI Daily Net TR World</v>
        <stp/>
        <stp>##V3_BDPV12</stp>
        <stp>MSDEWIN Index</stp>
        <stp>Name</stp>
        <stp>[ICEDerivativesonMSCIIndices 2018.xlsx]Bloomberg feeds!R51C3</stp>
        <tr r="C51" s="1"/>
      </tp>
      <tp>
        <v>283.15179999999998</v>
        <stp/>
        <stp>##V3_BDPV12</stp>
        <stp>MSDEUSN Index</stp>
        <stp>PX_LAST</stp>
        <stp>[ICEDerivativesonMSCIIndices 2018.xlsx]Bloomberg feeds!R50C10</stp>
        <tr r="J50" s="1"/>
      </tp>
      <tp t="s">
        <v>MSCI Daily TR Net Pacifi</v>
        <stp/>
        <stp>##V3_BDPV12</stp>
        <stp>NDDUPXJ Index</stp>
        <stp>Name</stp>
        <stp>[ICEDerivativesonMSCIIndices 2018.xlsx]Bloomberg feeds!R35C3</stp>
        <tr r="C35" s="1"/>
      </tp>
      <tp t="s">
        <v>EUR</v>
        <stp/>
        <stp>##V3_BDPV12</stp>
        <stp>M7EU0REE Index</stp>
        <stp>Crncy</stp>
        <stp>[ICEDerivativesonMSCIIndices 2018.xlsx]Bloomberg feeds!R71C6</stp>
        <tr r="F71" s="1"/>
      </tp>
      <tp t="s">
        <v>MSCI WRLD/COMM SVC</v>
        <stp/>
        <stp>##V3_BDPV12</stp>
        <stp>NDWUTEL Index</stp>
        <stp>Name</stp>
        <stp>[ICEDerivativesonMSCIIndices 2018.xlsx]Bloomberg feeds!R61C3</stp>
        <tr r="C61" s="1"/>
      </tp>
      <tp t="s">
        <v>EUR</v>
        <stp/>
        <stp>##V3_BDPV12</stp>
        <stp>M7EU0HCN Index</stp>
        <stp>Crncy</stp>
        <stp>[ICEDerivativesonMSCIIndices 2018.xlsx]Bloomberg feeds!R67C6</stp>
        <tr r="F67" s="1"/>
      </tp>
      <tp t="s">
        <v>EUR</v>
        <stp/>
        <stp>##V3_BDPV12</stp>
        <stp>M0WOHEUR Index</stp>
        <stp>Crncy</stp>
        <stp>[ICEDerivativesonMSCIIndices 2018.xlsx]Bloomberg feeds!R83C6</stp>
        <tr r="F83" s="1"/>
      </tp>
      <tp>
        <v>167.60079999999999</v>
        <stp/>
        <stp>##V3_BDPV12</stp>
        <stp>NDWUFNCL Index</stp>
        <stp>PX_LAST</stp>
        <stp>[ICEDerivativesonMSCIIndices 2018.xlsx]Bloomberg feeds!R55C10</stp>
        <tr r="J55" s="1"/>
      </tp>
      <tp t="s">
        <v>#N/A N/A</v>
        <stp/>
        <stp>##V3_BDPV12</stp>
        <stp>MEWA Index</stp>
        <stp>BID</stp>
        <stp>[ICEDerivativesonMSCIIndices 2018.xlsx]Bloomberg feeds!R54C29</stp>
        <tr r="AC54" s="1"/>
      </tp>
      <tp t="s">
        <v>#N/A N/A</v>
        <stp/>
        <stp>##V3_BDPV12</stp>
        <stp>WETA Index</stp>
        <stp>BID</stp>
        <stp>[ICEDerivativesonMSCIIndices 2018.xlsx]Bloomberg feeds!R41C29</stp>
        <tr r="AC41" s="1"/>
      </tp>
      <tp t="s">
        <v>#N/A N/A</v>
        <stp/>
        <stp>##V3_BDPV12</stp>
        <stp>MERA Index</stp>
        <stp>BID</stp>
        <stp>[ICEDerivativesonMSCIIndices 2018.xlsx]Bloomberg feeds!R25C29</stp>
        <tr r="AC25" s="1"/>
      </tp>
      <tp t="s">
        <v>#N/A N/A</v>
        <stp/>
        <stp>##V3_BDPV12</stp>
        <stp>KJRA Index</stp>
        <stp>ASK</stp>
        <stp>[ICEDerivativesonMSCIIndices 2018.xlsx]Bloomberg feeds!R75C30</stp>
        <tr r="AD75" s="1"/>
      </tp>
      <tp t="s">
        <v>#N/A N/A</v>
        <stp/>
        <stp>##V3_BDPV12</stp>
        <stp>AESA Index</stp>
        <stp>BID</stp>
        <stp>[ICEDerivativesonMSCIIndices 2018.xlsx]Bloomberg feeds!R98C29</stp>
        <tr r="AC98" s="1"/>
      </tp>
      <tp t="s">
        <v>#N/A N/A</v>
        <stp/>
        <stp>##V3_BDPV12</stp>
        <stp>MJOA Index</stp>
        <stp>ASK</stp>
        <stp>[ICEDerivativesonMSCIIndices 2018.xlsx]Bloomberg feeds!R31C30</stp>
        <tr r="AD31" s="1"/>
      </tp>
      <tp t="s">
        <v>#N/A N/A</v>
        <stp/>
        <stp>##V3_BDPV12</stp>
        <stp>SJIA Index</stp>
        <stp>ASK</stp>
        <stp>[ICEDerivativesonMSCIIndices 2018.xlsx]Bloomberg feeds!R29C30</stp>
        <tr r="AD29" s="1"/>
      </tp>
      <tp t="s">
        <v>#N/A N/A</v>
        <stp/>
        <stp>##V3_BDPV12</stp>
        <stp>MEEA Index</stp>
        <stp>BID</stp>
        <stp>[ICEDerivativesonMSCIIndices 2018.xlsx]Bloomberg feeds!R22C29</stp>
        <tr r="AC22" s="1"/>
      </tp>
      <tp t="s">
        <v>#N/A N/A</v>
        <stp/>
        <stp>##V3_BDPV12</stp>
        <stp>FJAA Index</stp>
        <stp>ASK</stp>
        <stp>[ICEDerivativesonMSCIIndices 2018.xlsx]Bloomberg feeds!R44C30</stp>
        <tr r="AD44" s="1"/>
      </tp>
      <tp t="s">
        <v>#N/A N/A</v>
        <stp/>
        <stp>##V3_BDPV12</stp>
        <stp>MEAA Index</stp>
        <stp>BID</stp>
        <stp>[ICEDerivativesonMSCIIndices 2018.xlsx]Bloomberg feeds!R21C29</stp>
        <tr r="AC21" s="1"/>
      </tp>
      <tp t="s">
        <v>#N/A N/A</v>
        <stp/>
        <stp>##V3_BDPV12</stp>
        <stp>MFBA Index</stp>
        <stp>ASK</stp>
        <stp>[ICEDerivativesonMSCIIndices 2018.xlsx]Bloomberg feeds!R109C30</stp>
        <tr r="AD109" s="1"/>
      </tp>
      <tp t="s">
        <v>#N/A N/A</v>
        <stp/>
        <stp>##V3_BDPV12</stp>
        <stp>MFBA Index</stp>
        <stp>BID</stp>
        <stp>[ICEDerivativesonMSCIIndices 2018.xlsx]Bloomberg feeds!R109C29</stp>
        <tr r="AC109" s="1"/>
      </tp>
      <tp>
        <v>1954.65</v>
        <stp/>
        <stp>##V3_BDHV12</stp>
        <stp>MXWO Index</stp>
        <stp>PX_LAST</stp>
        <stp>11/12/2018</stp>
        <stp>11/12/2018</stp>
        <stp>[ICEDerivativesonMSCIIndices 2018.xlsx]Bloomberg feeds!R124C9</stp>
        <stp>Points</stp>
        <stp>0</stp>
        <stp>Sort</stp>
        <stp>FALSE</stp>
        <stp>Per=D</stp>
        <stp xml:space="preserve">Days= </stp>
        <stp xml:space="preserve">Fill= </stp>
        <stp>Dts</stp>
        <stp>FALSE</stp>
        <stp>Dir</stp>
        <stp>TRUE</stp>
        <stp xml:space="preserve">QtTyp= </stp>
        <stp>FX=</stp>
        <stp xml:space="preserve">Quote= </stp>
        <tr r="I124" s="1"/>
      </tp>
      <tp>
        <v>199.67</v>
        <stp/>
        <stp>##V3_BDHV12</stp>
        <stp>M0JPHEUR Index</stp>
        <stp>PX_LAST</stp>
        <stp>11/12/2018</stp>
        <stp>11/12/2018</stp>
        <stp>[ICEDerivativesonMSCIIndices 2018.xlsx]Bloomberg feeds!R82C9</stp>
        <stp>Points</stp>
        <stp>0</stp>
        <stp>Sort</stp>
        <stp>FALSE</stp>
        <stp>Per=D</stp>
        <stp xml:space="preserve">Days= </stp>
        <stp xml:space="preserve">Fill= </stp>
        <stp>Dts</stp>
        <stp>FALSE</stp>
        <stp>Dir</stp>
        <stp>TRUE</stp>
        <stp xml:space="preserve">QtTyp= </stp>
        <stp>FX=</stp>
        <stp xml:space="preserve">Quote= </stp>
        <tr r="I82" s="1"/>
      </tp>
      <tp>
        <v>1402.84</v>
        <stp/>
        <stp>##V3_BDHV12</stp>
        <stp>MAEUVOE Index</stp>
        <stp>PX_LAST</stp>
        <stp>31/12/2009</stp>
        <stp>31/12/2009</stp>
        <stp>[ICEDerivativesonMSCIIndices 2018.xlsx]Bloomberg feeds!R74C53</stp>
        <stp>Points</stp>
        <stp>0</stp>
        <stp>Sort</stp>
        <stp>FALSE</stp>
        <stp>Per=D</stp>
        <stp xml:space="preserve">Days= </stp>
        <stp xml:space="preserve">Fill= </stp>
        <stp>Dts</stp>
        <stp>FALSE</stp>
        <stp>Dir</stp>
        <stp>TRUE</stp>
        <stp xml:space="preserve">QtTyp= </stp>
        <stp>FX=</stp>
        <stp xml:space="preserve">Quote= </stp>
        <tr r="BA74" s="1"/>
      </tp>
      <tp>
        <v>2830.038</v>
        <stp/>
        <stp>##V3_BDPV12</stp>
        <stp>MAEUVOE Index</stp>
        <stp>PX_LAST</stp>
        <stp>[ICEDerivativesonMSCIIndices 2018.xlsx]Bloomberg feeds!R74C10</stp>
        <tr r="J74" s="1"/>
      </tp>
      <tp>
        <v>3089.2779999999998</v>
        <stp/>
        <stp>##V3_BDHV12</stp>
        <stp>NDDUKOK Index</stp>
        <stp>PX_LAST</stp>
        <stp>31/12/2009</stp>
        <stp>31/12/2009</stp>
        <stp>[ICEDerivativesonMSCIIndices 2018.xlsx]Bloomberg feeds!R31C53</stp>
        <stp>Points</stp>
        <stp>0</stp>
        <stp>Sort</stp>
        <stp>FALSE</stp>
        <stp>Per=D</stp>
        <stp xml:space="preserve">Days= </stp>
        <stp xml:space="preserve">Fill= </stp>
        <stp>Dts</stp>
        <stp>FALSE</stp>
        <stp>Dir</stp>
        <stp>TRUE</stp>
        <stp xml:space="preserve">QtTyp= </stp>
        <stp>FX=</stp>
        <stp xml:space="preserve">Quote= </stp>
        <tr r="BA31" s="1"/>
      </tp>
      <tp>
        <v>371.88</v>
        <stp/>
        <stp>##V3_BDHV12</stp>
        <stp>M7EU0MTN Index</stp>
        <stp>PX_LAST</stp>
        <stp>11/12/2018</stp>
        <stp>11/12/2018</stp>
        <stp>[ICEDerivativesonMSCIIndices 2018.xlsx]Bloomberg feeds!R70C9</stp>
        <stp>Points</stp>
        <stp>0</stp>
        <stp>Sort</stp>
        <stp>FALSE</stp>
        <stp>Per=D</stp>
        <stp xml:space="preserve">Days= </stp>
        <stp xml:space="preserve">Fill= </stp>
        <stp>Dts</stp>
        <stp>FALSE</stp>
        <stp>Dir</stp>
        <stp>TRUE</stp>
        <stp xml:space="preserve">QtTyp= </stp>
        <stp>FX=</stp>
        <stp xml:space="preserve">Quote= </stp>
        <tr r="I70" s="1"/>
      </tp>
      <tp t="s">
        <v>USD</v>
        <stp/>
        <stp>##V3_BDPV12</stp>
        <stp>NDDUEAFE Index</stp>
        <stp>Crncy</stp>
        <stp>[ICEDerivativesonMSCIIndices 2018.xlsx]Bloomberg feeds!R20C6</stp>
        <tr r="F20" s="1"/>
      </tp>
      <tp t="s">
        <v>MSCI Daily Net TR USA Eu</v>
        <stp/>
        <stp>##V3_BDPV12</stp>
        <stp>MSDEUSN Index</stp>
        <stp>Name</stp>
        <stp>[ICEDerivativesonMSCIIndices 2018.xlsx]Bloomberg feeds!R50C3</stp>
        <tr r="C50" s="1"/>
      </tp>
      <tp>
        <v>239.99799999999999</v>
        <stp/>
        <stp>##V3_BDPV12</stp>
        <stp>NDWUUTI Index</stp>
        <stp>PX_LAST</stp>
        <stp>[ICEDerivativesonMSCIIndices 2018.xlsx]Bloomberg feeds!R62C10</stp>
        <tr r="J62" s="1"/>
      </tp>
      <tp t="s">
        <v>EUR</v>
        <stp/>
        <stp>##V3_BDPV12</stp>
        <stp>M7EU0CDN Index</stp>
        <stp>Crncy</stp>
        <stp>[ICEDerivativesonMSCIIndices 2018.xlsx]Bloomberg feeds!R63C6</stp>
        <tr r="F63" s="1"/>
      </tp>
      <tp>
        <v>211.31</v>
        <stp/>
        <stp>##V3_BDHV12</stp>
        <stp>M0WOHEUR Index</stp>
        <stp>PX_LAST</stp>
        <stp>11/12/2018</stp>
        <stp>11/12/2018</stp>
        <stp>[ICEDerivativesonMSCIIndices 2018.xlsx]Bloomberg feeds!R83C9</stp>
        <stp>Points</stp>
        <stp>0</stp>
        <stp>Sort</stp>
        <stp>FALSE</stp>
        <stp>Per=D</stp>
        <stp xml:space="preserve">Days= </stp>
        <stp xml:space="preserve">Fill= </stp>
        <stp>Dts</stp>
        <stp>FALSE</stp>
        <stp>Dir</stp>
        <stp>TRUE</stp>
        <stp xml:space="preserve">QtTyp= </stp>
        <stp>FX=</stp>
        <stp xml:space="preserve">Quote= </stp>
        <tr r="I83" s="1"/>
      </tp>
      <tp>
        <v>147.41</v>
        <stp/>
        <stp>##V3_BDHV12</stp>
        <stp>M1WD Index</stp>
        <stp>PX_LAST</stp>
        <stp>31/12/2012</stp>
        <stp>31/12/2012</stp>
        <stp>[ICEDerivativesonMSCIIndices 2018.xlsx]Bloomberg feeds!R90C50</stp>
        <stp>Points</stp>
        <stp>0</stp>
        <stp>Sort</stp>
        <stp>FALSE</stp>
        <stp>Per=D</stp>
        <stp xml:space="preserve">Days= </stp>
        <stp xml:space="preserve">Fill= </stp>
        <stp>Dts</stp>
        <stp>FALSE</stp>
        <stp>Dir</stp>
        <stp>TRUE</stp>
        <stp xml:space="preserve">QtTyp= </stp>
        <stp>FX=</stp>
        <stp xml:space="preserve">Quote= </stp>
        <tr r="AX90" s="1"/>
      </tp>
      <tp>
        <v>181.02</v>
        <stp/>
        <stp>##V3_BDHV12</stp>
        <stp>M1WD Index</stp>
        <stp>PX_LAST</stp>
        <stp>31/12/2013</stp>
        <stp>31/12/2013</stp>
        <stp>[ICEDerivativesonMSCIIndices 2018.xlsx]Bloomberg feeds!R90C49</stp>
        <stp>Points</stp>
        <stp>0</stp>
        <stp>Sort</stp>
        <stp>FALSE</stp>
        <stp>Per=D</stp>
        <stp xml:space="preserve">Days= </stp>
        <stp xml:space="preserve">Fill= </stp>
        <stp>Dts</stp>
        <stp>FALSE</stp>
        <stp>Dir</stp>
        <stp>TRUE</stp>
        <stp xml:space="preserve">QtTyp= </stp>
        <stp>FX=</stp>
        <stp xml:space="preserve">Quote= </stp>
        <tr r="AW90" s="1"/>
      </tp>
      <tp t="s">
        <v>#N/A N/A</v>
        <stp/>
        <stp>##V3_BDPV12</stp>
        <stp>MFTA Index</stp>
        <stp>BID</stp>
        <stp>[ICEDerivativesonMSCIIndices 2018.xlsx]Bloomberg feeds!R96C29</stp>
        <tr r="AC96" s="1"/>
      </tp>
      <tp>
        <v>137</v>
        <stp/>
        <stp>##V3_BDHV12</stp>
        <stp>M1WD Index</stp>
        <stp>PX_LAST</stp>
        <stp>31/12/2010</stp>
        <stp>31/12/2010</stp>
        <stp>[ICEDerivativesonMSCIIndices 2018.xlsx]Bloomberg feeds!R90C52</stp>
        <stp>Points</stp>
        <stp>0</stp>
        <stp>Sort</stp>
        <stp>FALSE</stp>
        <stp>Per=D</stp>
        <stp xml:space="preserve">Days= </stp>
        <stp xml:space="preserve">Fill= </stp>
        <stp>Dts</stp>
        <stp>FALSE</stp>
        <stp>Dir</stp>
        <stp>TRUE</stp>
        <stp xml:space="preserve">QtTyp= </stp>
        <stp>FX=</stp>
        <stp xml:space="preserve">Quote= </stp>
        <tr r="AZ90" s="1"/>
      </tp>
      <tp>
        <v>126.94</v>
        <stp/>
        <stp>##V3_BDHV12</stp>
        <stp>M1WD Index</stp>
        <stp>PX_LAST</stp>
        <stp>30/12/2011</stp>
        <stp>30/12/2011</stp>
        <stp>[ICEDerivativesonMSCIIndices 2018.xlsx]Bloomberg feeds!R90C51</stp>
        <stp>Points</stp>
        <stp>0</stp>
        <stp>Sort</stp>
        <stp>FALSE</stp>
        <stp>Per=D</stp>
        <stp xml:space="preserve">Days= </stp>
        <stp xml:space="preserve">Fill= </stp>
        <stp>Dts</stp>
        <stp>FALSE</stp>
        <stp>Dir</stp>
        <stp>TRUE</stp>
        <stp xml:space="preserve">QtTyp= </stp>
        <stp>FX=</stp>
        <stp xml:space="preserve">Quote= </stp>
        <tr r="AY90" s="1"/>
      </tp>
      <tp>
        <v>1762.6</v>
        <stp/>
        <stp>##V3_BDPV12</stp>
        <stp>MFSA Index</stp>
        <stp>BID</stp>
        <stp>[ICEDerivativesonMSCIIndices 2018.xlsx]Bloomberg feeds!R94C29</stp>
        <tr r="AC94" s="1"/>
      </tp>
      <tp t="s">
        <v>#N/A N/A</v>
        <stp/>
        <stp>##V3_BDPV12</stp>
        <stp>MFPA Index</stp>
        <stp>BID</stp>
        <stp>[ICEDerivativesonMSCIIndices 2018.xlsx]Bloomberg feeds!R95C29</stp>
        <tr r="AC95" s="1"/>
      </tp>
      <tp>
        <v>188.55</v>
        <stp/>
        <stp>##V3_BDHV12</stp>
        <stp>M1WD Index</stp>
        <stp>PX_LAST</stp>
        <stp>31/12/2014</stp>
        <stp>31/12/2014</stp>
        <stp>[ICEDerivativesonMSCIIndices 2018.xlsx]Bloomberg feeds!R90C48</stp>
        <stp>Points</stp>
        <stp>0</stp>
        <stp>Sort</stp>
        <stp>FALSE</stp>
        <stp>Per=D</stp>
        <stp xml:space="preserve">Days= </stp>
        <stp xml:space="preserve">Fill= </stp>
        <stp>Dts</stp>
        <stp>FALSE</stp>
        <stp>Dir</stp>
        <stp>TRUE</stp>
        <stp xml:space="preserve">QtTyp= </stp>
        <stp>FX=</stp>
        <stp xml:space="preserve">Quote= </stp>
        <tr r="AV90" s="1"/>
      </tp>
      <tp>
        <v>184.1</v>
        <stp/>
        <stp>##V3_BDHV12</stp>
        <stp>M1WD Index</stp>
        <stp>PX_LAST</stp>
        <stp>31/12/2015</stp>
        <stp>31/12/2015</stp>
        <stp>[ICEDerivativesonMSCIIndices 2018.xlsx]Bloomberg feeds!R90C47</stp>
        <stp>Points</stp>
        <stp>0</stp>
        <stp>Sort</stp>
        <stp>FALSE</stp>
        <stp>Per=D</stp>
        <stp xml:space="preserve">Days= </stp>
        <stp xml:space="preserve">Fill= </stp>
        <stp>Dts</stp>
        <stp>FALSE</stp>
        <stp>Dir</stp>
        <stp>TRUE</stp>
        <stp xml:space="preserve">QtTyp= </stp>
        <stp>FX=</stp>
        <stp xml:space="preserve">Quote= </stp>
        <tr r="AU90" s="1"/>
      </tp>
      <tp>
        <v>298.61680000000001</v>
        <stp/>
        <stp>##V3_BDPV12</stp>
        <stp>NDDUEMEA Index</stp>
        <stp>PX_LAST</stp>
        <stp>[ICEDerivativesonMSCIIndices 2018.xlsx]Bloomberg feeds!R22C10</stp>
        <tr r="J22" s="1"/>
      </tp>
      <tp t="s">
        <v>#N/A N/A</v>
        <stp/>
        <stp>##V3_BDPV12</stp>
        <stp>MFEA Index</stp>
        <stp>BID</stp>
        <stp>[ICEDerivativesonMSCIIndices 2018.xlsx]Bloomberg feeds!R14C29</stp>
        <tr r="AC14" s="1"/>
      </tp>
      <tp t="s">
        <v>#N/A N/A</v>
        <stp/>
        <stp>##V3_BDPV12</stp>
        <stp>IICA Index</stp>
        <stp>ASK</stp>
        <stp>[ICEDerivativesonMSCIIndices 2018.xlsx]Bloomberg feeds!R28C30</stp>
        <tr r="AD28" s="1"/>
      </tp>
      <tp t="s">
        <v>#N/A N/A</v>
        <stp/>
        <stp>##V3_BDPV12</stp>
        <stp>MFCA Index</stp>
        <stp>BID</stp>
        <stp>[ICEDerivativesonMSCIIndices 2018.xlsx]Bloomberg feeds!R45C29</stp>
        <tr r="AC45" s="1"/>
      </tp>
      <tp t="s">
        <v>#N/A N/A</v>
        <stp/>
        <stp>##V3_BDPV12</stp>
        <stp>MFAA Index</stp>
        <stp>BID</stp>
        <stp>[ICEDerivativesonMSCIIndices 2018.xlsx]Bloomberg feeds!R97C29</stp>
        <tr r="AC97" s="1"/>
      </tp>
      <tp>
        <v>0.1</v>
        <stp/>
        <stp>##V3_BDPV12</stp>
        <stp>WETA Index</stp>
        <stp>FUT_TICK_VAL</stp>
        <stp>[ICEDerivativesonMSCIIndices 2018.xlsx]Bloomberg feeds!R41C32</stp>
        <tr r="AF41" s="1"/>
      </tp>
      <tp>
        <v>0.1</v>
        <stp/>
        <stp>##V3_BDPV12</stp>
        <stp>FHTA Index</stp>
        <stp>FUT_TICK_VAL</stp>
        <stp>[ICEDerivativesonMSCIIndices 2018.xlsx]Bloomberg feeds!R42C32</stp>
        <tr r="AF42" s="1"/>
      </tp>
      <tp>
        <v>2</v>
        <stp/>
        <stp>##V3_BDPV12</stp>
        <stp>MFTA Index</stp>
        <stp>FUT_TICK_VAL</stp>
        <stp>[ICEDerivativesonMSCIIndices 2018.xlsx]Bloomberg feeds!R96C32</stp>
        <tr r="AF96" s="1"/>
      </tp>
      <tp>
        <v>0.1</v>
        <stp/>
        <stp>##V3_BDPV12</stp>
        <stp>MWTA Index</stp>
        <stp>FUT_TICK_VAL</stp>
        <stp>[ICEDerivativesonMSCIIndices 2018.xlsx]Bloomberg feeds!R61C32</stp>
        <tr r="AF61" s="1"/>
      </tp>
      <tp>
        <v>4848.5039999999999</v>
        <stp/>
        <stp>##V3_BDHV12</stp>
        <stp>NDDUKOK Index</stp>
        <stp>PX_LAST</stp>
        <stp>31/12/2013</stp>
        <stp>31/12/2013</stp>
        <stp>[ICEDerivativesonMSCIIndices 2018.xlsx]Bloomberg feeds!R31C49</stp>
        <stp>Points</stp>
        <stp>0</stp>
        <stp>Sort</stp>
        <stp>FALSE</stp>
        <stp>Per=D</stp>
        <stp xml:space="preserve">Days= </stp>
        <stp xml:space="preserve">Fill= </stp>
        <stp>Dts</stp>
        <stp>FALSE</stp>
        <stp>Dir</stp>
        <stp>TRUE</stp>
        <stp xml:space="preserve">QtTyp= </stp>
        <stp>FX=</stp>
        <stp xml:space="preserve">Quote= </stp>
        <tr r="AW31" s="1"/>
      </tp>
      <tp>
        <v>0.1</v>
        <stp/>
        <stp>##V3_BDPV12</stp>
        <stp>MYTA Index</stp>
        <stp>FUT_TICK_VAL</stp>
        <stp>[ICEDerivativesonMSCIIndices 2018.xlsx]Bloomberg feeds!R72C32</stp>
        <tr r="AF72" s="1"/>
      </tp>
      <tp>
        <v>0.1</v>
        <stp/>
        <stp>##V3_BDPV12</stp>
        <stp>MNTA Index</stp>
        <stp>FUT_TICK_VAL</stp>
        <stp>[ICEDerivativesonMSCIIndices 2018.xlsx]Bloomberg feeds!R73C32</stp>
        <tr r="AF73" s="1"/>
      </tp>
      <tp>
        <v>0.1</v>
        <stp/>
        <stp>##V3_BDPV12</stp>
        <stp>MLTA Index</stp>
        <stp>FUT_TICK_VAL</stp>
        <stp>[ICEDerivativesonMSCIIndices 2018.xlsx]Bloomberg feeds!R23C32</stp>
        <tr r="AF23" s="1"/>
      </tp>
      <tp t="s">
        <v>BClear MSCI ZA US Dec18</v>
        <stp/>
        <stp>##V3_BDPV12</stp>
        <stp>SMAA Index</stp>
        <stp>NAME</stp>
        <stp>[ICEDerivativesonMSCIIndices 2018.xlsx]Bloomberg feeds!R36C13</stp>
        <tr r="M36" s="1"/>
      </tp>
      <tp t="s">
        <v>MSCI AC ASIA Ex J Dec18</v>
        <stp/>
        <stp>##V3_BDPV12</stp>
        <stp>SCAA Index</stp>
        <stp>NAME</stp>
        <stp>[ICEDerivativesonMSCIIndices 2018.xlsx]Bloomberg feeds!R12C13</stp>
        <tr r="M12" s="1"/>
      </tp>
      <tp t="s">
        <v>MSCI Europe/Real  Dec18</v>
        <stp/>
        <stp>##V3_BDPV12</stp>
        <stp>MQAA Index</stp>
        <stp>NAME</stp>
        <stp>[ICEDerivativesonMSCIIndices 2018.xlsx]Bloomberg feeds!R71C13</stp>
        <tr r="M71" s="1"/>
      </tp>
      <tp t="s">
        <v>MSCI EM A Ix Fut  Dec18</v>
        <stp/>
        <stp>##V3_BDPV12</stp>
        <stp>MEAA Index</stp>
        <stp>NAME</stp>
        <stp>[ICEDerivativesonMSCIIndices 2018.xlsx]Bloomberg feeds!R21C13</stp>
        <tr r="M21" s="1"/>
      </tp>
      <tp>
        <v>3828.75</v>
        <stp/>
        <stp>##V3_BDHV12</stp>
        <stp>NDDUKOK Index</stp>
        <stp>PX_LAST</stp>
        <stp>31/12/2012</stp>
        <stp>31/12/2012</stp>
        <stp>[ICEDerivativesonMSCIIndices 2018.xlsx]Bloomberg feeds!R31C50</stp>
        <stp>Points</stp>
        <stp>0</stp>
        <stp>Sort</stp>
        <stp>FALSE</stp>
        <stp>Per=D</stp>
        <stp xml:space="preserve">Days= </stp>
        <stp xml:space="preserve">Fill= </stp>
        <stp>Dts</stp>
        <stp>FALSE</stp>
        <stp>Dir</stp>
        <stp>TRUE</stp>
        <stp xml:space="preserve">QtTyp= </stp>
        <stp>FX=</stp>
        <stp xml:space="preserve">Quote= </stp>
        <tr r="AX31" s="1"/>
      </tp>
      <tp t="s">
        <v>MSCI Eurpe x Swit Dec18</v>
        <stp/>
        <stp>##V3_BDPV12</stp>
        <stp>FJAA Index</stp>
        <stp>NAME</stp>
        <stp>[ICEDerivativesonMSCIIndices 2018.xlsx]Bloomberg feeds!R44C13</stp>
        <tr r="M44" s="1"/>
      </tp>
      <tp t="s">
        <v>MSCI EAFE NTR BI  Dec18</v>
        <stp/>
        <stp>##V3_BDPV12</stp>
        <stp>MFAA Index</stp>
        <stp>NAME</stp>
        <stp>[ICEDerivativesonMSCIIndices 2018.xlsx]Bloomberg feeds!R97C13</stp>
        <tr r="M97" s="1"/>
      </tp>
      <tp t="s">
        <v>MSCI Daily TR World Net Utilit</v>
        <stp/>
        <stp>##V3_BDPV12</stp>
        <stp>NDWUUTI Index</stp>
        <stp>Name</stp>
        <stp>[ICEDerivativesonMSCIIndices 2018.xlsx]Bloomberg feeds!R62C3</stp>
        <tr r="C62" s="1"/>
      </tp>
      <tp>
        <v>3440.5309999999999</v>
        <stp/>
        <stp>##V3_BDHV12</stp>
        <stp>NDDUKOK Index</stp>
        <stp>PX_LAST</stp>
        <stp>31/12/2010</stp>
        <stp>31/12/2010</stp>
        <stp>[ICEDerivativesonMSCIIndices 2018.xlsx]Bloomberg feeds!R31C52</stp>
        <stp>Points</stp>
        <stp>0</stp>
        <stp>Sort</stp>
        <stp>FALSE</stp>
        <stp>Per=D</stp>
        <stp xml:space="preserve">Days= </stp>
        <stp xml:space="preserve">Fill= </stp>
        <stp>Dts</stp>
        <stp>FALSE</stp>
        <stp>Dir</stp>
        <stp>TRUE</stp>
        <stp xml:space="preserve">QtTyp= </stp>
        <stp>FX=</stp>
        <stp xml:space="preserve">Quote= </stp>
        <tr r="AZ31" s="1"/>
      </tp>
      <tp>
        <v>3283.9090000000001</v>
        <stp/>
        <stp>##V3_BDHV12</stp>
        <stp>NDDUKOK Index</stp>
        <stp>PX_LAST</stp>
        <stp>30/12/2011</stp>
        <stp>30/12/2011</stp>
        <stp>[ICEDerivativesonMSCIIndices 2018.xlsx]Bloomberg feeds!R31C51</stp>
        <stp>Points</stp>
        <stp>0</stp>
        <stp>Sort</stp>
        <stp>FALSE</stp>
        <stp>Per=D</stp>
        <stp xml:space="preserve">Days= </stp>
        <stp xml:space="preserve">Fill= </stp>
        <stp>Dts</stp>
        <stp>FALSE</stp>
        <stp>Dir</stp>
        <stp>TRUE</stp>
        <stp xml:space="preserve">QtTyp= </stp>
        <stp>FX=</stp>
        <stp xml:space="preserve">Quote= </stp>
        <tr r="AY31" s="1"/>
      </tp>
      <tp>
        <v>5037.8540000000003</v>
        <stp/>
        <stp>##V3_BDHV12</stp>
        <stp>NDDUKOK Index</stp>
        <stp>PX_LAST</stp>
        <stp>31/12/2015</stp>
        <stp>31/12/2015</stp>
        <stp>[ICEDerivativesonMSCIIndices 2018.xlsx]Bloomberg feeds!R31C47</stp>
        <stp>Points</stp>
        <stp>0</stp>
        <stp>Sort</stp>
        <stp>FALSE</stp>
        <stp>Per=D</stp>
        <stp xml:space="preserve">Days= </stp>
        <stp xml:space="preserve">Fill= </stp>
        <stp>Dts</stp>
        <stp>FALSE</stp>
        <stp>Dir</stp>
        <stp>TRUE</stp>
        <stp xml:space="preserve">QtTyp= </stp>
        <stp>FX=</stp>
        <stp xml:space="preserve">Quote= </stp>
        <tr r="AU31" s="1"/>
      </tp>
      <tp>
        <v>5129.2870000000003</v>
        <stp/>
        <stp>##V3_BDHV12</stp>
        <stp>NDDUKOK Index</stp>
        <stp>PX_LAST</stp>
        <stp>31/12/2014</stp>
        <stp>31/12/2014</stp>
        <stp>[ICEDerivativesonMSCIIndices 2018.xlsx]Bloomberg feeds!R31C48</stp>
        <stp>Points</stp>
        <stp>0</stp>
        <stp>Sort</stp>
        <stp>FALSE</stp>
        <stp>Per=D</stp>
        <stp xml:space="preserve">Days= </stp>
        <stp xml:space="preserve">Fill= </stp>
        <stp>Dts</stp>
        <stp>FALSE</stp>
        <stp>Dir</stp>
        <stp>TRUE</stp>
        <stp xml:space="preserve">QtTyp= </stp>
        <stp>FX=</stp>
        <stp xml:space="preserve">Quote= </stp>
        <tr r="AV31" s="1"/>
      </tp>
      <tp>
        <v>118.45269999999999</v>
        <stp/>
        <stp>##V3_BDPV12</stp>
        <stp>NDWUTEL Index</stp>
        <stp>PX_LAST</stp>
        <stp>[ICEDerivativesonMSCIIndices 2018.xlsx]Bloomberg feeds!R61C10</stp>
        <tr r="J61" s="1"/>
      </tp>
      <tp>
        <v>2362.201</v>
        <stp/>
        <stp>##V3_BDHV12</stp>
        <stp>MAEUVOE Index</stp>
        <stp>PX_LAST</stp>
        <stp>31/12/2014</stp>
        <stp>31/12/2014</stp>
        <stp>[ICEDerivativesonMSCIIndices 2018.xlsx]Bloomberg feeds!R74C48</stp>
        <stp>Points</stp>
        <stp>0</stp>
        <stp>Sort</stp>
        <stp>FALSE</stp>
        <stp>Per=D</stp>
        <stp xml:space="preserve">Days= </stp>
        <stp xml:space="preserve">Fill= </stp>
        <stp>Dts</stp>
        <stp>FALSE</stp>
        <stp>Dir</stp>
        <stp>TRUE</stp>
        <stp xml:space="preserve">QtTyp= </stp>
        <stp>FX=</stp>
        <stp xml:space="preserve">Quote= </stp>
        <tr r="AV74" s="1"/>
      </tp>
      <tp>
        <v>2726.3449999999998</v>
        <stp/>
        <stp>##V3_BDHV12</stp>
        <stp>MAEUVOE Index</stp>
        <stp>PX_LAST</stp>
        <stp>31/12/2015</stp>
        <stp>31/12/2015</stp>
        <stp>[ICEDerivativesonMSCIIndices 2018.xlsx]Bloomberg feeds!R74C47</stp>
        <stp>Points</stp>
        <stp>0</stp>
        <stp>Sort</stp>
        <stp>FALSE</stp>
        <stp>Per=D</stp>
        <stp xml:space="preserve">Days= </stp>
        <stp xml:space="preserve">Fill= </stp>
        <stp>Dts</stp>
        <stp>FALSE</stp>
        <stp>Dir</stp>
        <stp>TRUE</stp>
        <stp xml:space="preserve">QtTyp= </stp>
        <stp>FX=</stp>
        <stp xml:space="preserve">Quote= </stp>
        <tr r="AU74" s="1"/>
      </tp>
      <tp>
        <v>1571.905</v>
        <stp/>
        <stp>##V3_BDHV12</stp>
        <stp>MAEUVOE Index</stp>
        <stp>PX_LAST</stp>
        <stp>30/12/2011</stp>
        <stp>30/12/2011</stp>
        <stp>[ICEDerivativesonMSCIIndices 2018.xlsx]Bloomberg feeds!R74C51</stp>
        <stp>Points</stp>
        <stp>0</stp>
        <stp>Sort</stp>
        <stp>FALSE</stp>
        <stp>Per=D</stp>
        <stp xml:space="preserve">Days= </stp>
        <stp xml:space="preserve">Fill= </stp>
        <stp>Dts</stp>
        <stp>FALSE</stp>
        <stp>Dir</stp>
        <stp>TRUE</stp>
        <stp xml:space="preserve">QtTyp= </stp>
        <stp>FX=</stp>
        <stp xml:space="preserve">Quote= </stp>
        <tr r="AY74" s="1"/>
      </tp>
      <tp>
        <v>1525.0039999999999</v>
        <stp/>
        <stp>##V3_BDHV12</stp>
        <stp>MAEUVOE Index</stp>
        <stp>PX_LAST</stp>
        <stp>31/12/2010</stp>
        <stp>31/12/2010</stp>
        <stp>[ICEDerivativesonMSCIIndices 2018.xlsx]Bloomberg feeds!R74C52</stp>
        <stp>Points</stp>
        <stp>0</stp>
        <stp>Sort</stp>
        <stp>FALSE</stp>
        <stp>Per=D</stp>
        <stp xml:space="preserve">Days= </stp>
        <stp xml:space="preserve">Fill= </stp>
        <stp>Dts</stp>
        <stp>FALSE</stp>
        <stp>Dir</stp>
        <stp>TRUE</stp>
        <stp xml:space="preserve">QtTyp= </stp>
        <stp>FX=</stp>
        <stp xml:space="preserve">Quote= </stp>
        <tr r="AZ74" s="1"/>
      </tp>
      <tp>
        <v>1760.2460000000001</v>
        <stp/>
        <stp>##V3_BDHV12</stp>
        <stp>MAEUVOE Index</stp>
        <stp>PX_LAST</stp>
        <stp>31/12/2012</stp>
        <stp>31/12/2012</stp>
        <stp>[ICEDerivativesonMSCIIndices 2018.xlsx]Bloomberg feeds!R74C50</stp>
        <stp>Points</stp>
        <stp>0</stp>
        <stp>Sort</stp>
        <stp>FALSE</stp>
        <stp>Per=D</stp>
        <stp xml:space="preserve">Days= </stp>
        <stp xml:space="preserve">Fill= </stp>
        <stp>Dts</stp>
        <stp>FALSE</stp>
        <stp>Dir</stp>
        <stp>TRUE</stp>
        <stp xml:space="preserve">QtTyp= </stp>
        <stp>FX=</stp>
        <stp xml:space="preserve">Quote= </stp>
        <tr r="AX74" s="1"/>
      </tp>
      <tp>
        <v>2050.951</v>
        <stp/>
        <stp>##V3_BDHV12</stp>
        <stp>MAEUVOE Index</stp>
        <stp>PX_LAST</stp>
        <stp>31/12/2013</stp>
        <stp>31/12/2013</stp>
        <stp>[ICEDerivativesonMSCIIndices 2018.xlsx]Bloomberg feeds!R74C49</stp>
        <stp>Points</stp>
        <stp>0</stp>
        <stp>Sort</stp>
        <stp>FALSE</stp>
        <stp>Per=D</stp>
        <stp xml:space="preserve">Days= </stp>
        <stp xml:space="preserve">Fill= </stp>
        <stp>Dts</stp>
        <stp>FALSE</stp>
        <stp>Dir</stp>
        <stp>TRUE</stp>
        <stp xml:space="preserve">QtTyp= </stp>
        <stp>FX=</stp>
        <stp xml:space="preserve">Quote= </stp>
        <tr r="AW74" s="1"/>
      </tp>
      <tp>
        <v>253.67679999999999</v>
        <stp/>
        <stp>##V3_BDPV12</stp>
        <stp>MSDEWIN Index</stp>
        <stp>PX_LAST</stp>
        <stp>[ICEDerivativesonMSCIIndices 2018.xlsx]Bloomberg feeds!R51C10</stp>
        <tr r="J51" s="1"/>
      </tp>
      <tp t="s">
        <v>USD</v>
        <stp/>
        <stp>##V3_BDPV12</stp>
        <stp>NDDUEMEA Index</stp>
        <stp>Crncy</stp>
        <stp>[ICEDerivativesonMSCIIndices 2018.xlsx]Bloomberg feeds!R22C6</stp>
        <tr r="F22" s="1"/>
      </tp>
      <tp t="s">
        <v>EUR</v>
        <stp/>
        <stp>##V3_BDPV12</stp>
        <stp>M7EU0INN Index</stp>
        <stp>Crncy</stp>
        <stp>[ICEDerivativesonMSCIIndices 2018.xlsx]Bloomberg feeds!R68C6</stp>
        <tr r="F68" s="1"/>
      </tp>
      <tp t="s">
        <v>MSCI Daily Net TR Switze</v>
        <stp/>
        <stp>##V3_BDPV12</stp>
        <stp>MSDESZN Index</stp>
        <stp>Name</stp>
        <stp>[ICEDerivativesonMSCIIndices 2018.xlsx]Bloomberg feeds!R47C3</stp>
        <tr r="C47" s="1"/>
      </tp>
      <tp t="s">
        <v>EUR</v>
        <stp/>
        <stp>##V3_BDPV12</stp>
        <stp>MSDEUKN  Index</stp>
        <stp>Crncy</stp>
        <stp>[ICEDerivativesonMSCIIndices 2018.xlsx]Bloomberg feeds!R49C6</stp>
        <tr r="F49" s="1"/>
      </tp>
      <tp>
        <v>121.6</v>
        <stp/>
        <stp>##V3_BDHV12</stp>
        <stp>M1WD Index</stp>
        <stp>PX_LAST</stp>
        <stp>31/12/2009</stp>
        <stp>31/12/2009</stp>
        <stp>[ICEDerivativesonMSCIIndices 2018.xlsx]Bloomberg feeds!R90C53</stp>
        <stp>Points</stp>
        <stp>0</stp>
        <stp>Sort</stp>
        <stp>FALSE</stp>
        <stp>Per=D</stp>
        <stp xml:space="preserve">Days= </stp>
        <stp xml:space="preserve">Fill= </stp>
        <stp>Dts</stp>
        <stp>FALSE</stp>
        <stp>Dir</stp>
        <stp>TRUE</stp>
        <stp xml:space="preserve">QtTyp= </stp>
        <stp>FX=</stp>
        <stp xml:space="preserve">Quote= </stp>
        <tr r="BA90" s="1"/>
      </tp>
      <tp t="s">
        <v>#N/A N/A</v>
        <stp/>
        <stp>##V3_BDPV12</stp>
        <stp>FHTA Index</stp>
        <stp>ASK</stp>
        <stp>[ICEDerivativesonMSCIIndices 2018.xlsx]Bloomberg feeds!R42C30</stp>
        <tr r="AD42" s="1"/>
      </tp>
      <tp t="s">
        <v>#N/A N/A</v>
        <stp/>
        <stp>##V3_BDPV12</stp>
        <stp>FHSA Index</stp>
        <stp>ASK</stp>
        <stp>[ICEDerivativesonMSCIIndices 2018.xlsx]Bloomberg feeds!R83C30</stp>
        <tr r="AD83" s="1"/>
      </tp>
      <tp t="s">
        <v>#N/A N/A</v>
        <stp/>
        <stp>##V3_BDPV12</stp>
        <stp>FHRA Index</stp>
        <stp>ASK</stp>
        <stp>[ICEDerivativesonMSCIIndices 2018.xlsx]Bloomberg feeds!R82C30</stp>
        <tr r="AD82" s="1"/>
      </tp>
      <tp t="s">
        <v>#N/A N/A</v>
        <stp/>
        <stp>##V3_BDPV12</stp>
        <stp>FHPA Index</stp>
        <stp>ASK</stp>
        <stp>[ICEDerivativesonMSCIIndices 2018.xlsx]Bloomberg feeds!R81C30</stp>
        <tr r="AD81" s="1"/>
      </tp>
      <tp t="s">
        <v>MSCI Daily TR Emerging M</v>
        <stp/>
        <stp>##V3_BDPV12</stp>
        <stp>NDDUEMEA Index</stp>
        <stp>Name</stp>
        <stp>[ICEDerivativesonMSCIIndices 2018.xlsx]Bloomberg feeds!R22C3</stp>
        <tr r="C22" s="1"/>
      </tp>
      <tp t="s">
        <v>#N/A N/A</v>
        <stp/>
        <stp>##V3_BDPV12</stp>
        <stp>MHOA Index</stp>
        <stp>ASK</stp>
        <stp>[ICEDerivativesonMSCIIndices 2018.xlsx]Bloomberg feeds!R27C30</stp>
        <tr r="AD27" s="1"/>
      </tp>
      <tp>
        <v>6333.5609999999997</v>
        <stp/>
        <stp>##V3_BDPV12</stp>
        <stp>NDDUKOK Index</stp>
        <stp>PX_LAST</stp>
        <stp>[ICEDerivativesonMSCIIndices 2018.xlsx]Bloomberg feeds!R31C10</stp>
        <tr r="J31" s="1"/>
      </tp>
      <tp t="s">
        <v>USD</v>
        <stp/>
        <stp>##V3_BDPV12</stp>
        <stp>NDWUCDIS Index</stp>
        <stp>Crncy</stp>
        <stp>[ICEDerivativesonMSCIIndices 2018.xlsx]Bloomberg feeds!R52C6</stp>
        <tr r="F52" s="1"/>
      </tp>
      <tp>
        <v>371.8614</v>
        <stp/>
        <stp>##V3_BDPV12</stp>
        <stp>M0EMHUS Index</stp>
        <stp>PX_LAST</stp>
        <stp>[ICEDerivativesonMSCIIndices 2018.xlsx]Bloomberg feeds!R81C10</stp>
        <tr r="J81" s="1"/>
      </tp>
      <tp>
        <v>701.84</v>
        <stp/>
        <stp>##V3_BDHV12</stp>
        <stp>MAKO Index</stp>
        <stp>PX_LAST</stp>
        <stp>30/12/2011</stp>
        <stp>30/12/2011</stp>
        <stp>[ICEDerivativesonMSCIIndices 2018.xlsx]Bloomberg feeds!R32C51</stp>
        <stp>Points</stp>
        <stp>0</stp>
        <stp>Sort</stp>
        <stp>FALSE</stp>
        <stp>Per=D</stp>
        <stp xml:space="preserve">Days= </stp>
        <stp xml:space="preserve">Fill= </stp>
        <stp>Dts</stp>
        <stp>FALSE</stp>
        <stp>Dir</stp>
        <stp>TRUE</stp>
        <stp xml:space="preserve">QtTyp= </stp>
        <stp>FX=</stp>
        <stp xml:space="preserve">Quote= </stp>
        <tr r="AY32" s="1"/>
      </tp>
      <tp>
        <v>775.12</v>
        <stp/>
        <stp>##V3_BDHV12</stp>
        <stp>MAKO Index</stp>
        <stp>PX_LAST</stp>
        <stp>31/12/2010</stp>
        <stp>31/12/2010</stp>
        <stp>[ICEDerivativesonMSCIIndices 2018.xlsx]Bloomberg feeds!R32C52</stp>
        <stp>Points</stp>
        <stp>0</stp>
        <stp>Sort</stp>
        <stp>FALSE</stp>
        <stp>Per=D</stp>
        <stp xml:space="preserve">Days= </stp>
        <stp xml:space="preserve">Fill= </stp>
        <stp>Dts</stp>
        <stp>FALSE</stp>
        <stp>Dir</stp>
        <stp>TRUE</stp>
        <stp xml:space="preserve">QtTyp= </stp>
        <stp>FX=</stp>
        <stp xml:space="preserve">Quote= </stp>
        <tr r="AZ32" s="1"/>
      </tp>
      <tp>
        <v>1415.56</v>
        <stp/>
        <stp>##V3_BDHV12</stp>
        <stp>MAKO Index</stp>
        <stp>PX_LAST</stp>
        <stp>31/12/2013</stp>
        <stp>31/12/2013</stp>
        <stp>[ICEDerivativesonMSCIIndices 2018.xlsx]Bloomberg feeds!R32C49</stp>
        <stp>Points</stp>
        <stp>0</stp>
        <stp>Sort</stp>
        <stp>FALSE</stp>
        <stp>Per=D</stp>
        <stp xml:space="preserve">Days= </stp>
        <stp xml:space="preserve">Fill= </stp>
        <stp>Dts</stp>
        <stp>FALSE</stp>
        <stp>Dir</stp>
        <stp>TRUE</stp>
        <stp xml:space="preserve">QtTyp= </stp>
        <stp>FX=</stp>
        <stp xml:space="preserve">Quote= </stp>
        <tr r="AW32" s="1"/>
      </tp>
      <tp>
        <v>919.59</v>
        <stp/>
        <stp>##V3_BDHV12</stp>
        <stp>MAKO Index</stp>
        <stp>PX_LAST</stp>
        <stp>31/12/2012</stp>
        <stp>31/12/2012</stp>
        <stp>[ICEDerivativesonMSCIIndices 2018.xlsx]Bloomberg feeds!R32C50</stp>
        <stp>Points</stp>
        <stp>0</stp>
        <stp>Sort</stp>
        <stp>FALSE</stp>
        <stp>Per=D</stp>
        <stp xml:space="preserve">Days= </stp>
        <stp xml:space="preserve">Fill= </stp>
        <stp>Dts</stp>
        <stp>FALSE</stp>
        <stp>Dir</stp>
        <stp>TRUE</stp>
        <stp xml:space="preserve">QtTyp= </stp>
        <stp>FX=</stp>
        <stp xml:space="preserve">Quote= </stp>
        <tr r="AX32" s="1"/>
      </tp>
      <tp>
        <v>1683.41</v>
        <stp/>
        <stp>##V3_BDHV12</stp>
        <stp>MAKO Index</stp>
        <stp>PX_LAST</stp>
        <stp>31/12/2015</stp>
        <stp>31/12/2015</stp>
        <stp>[ICEDerivativesonMSCIIndices 2018.xlsx]Bloomberg feeds!R32C47</stp>
        <stp>Points</stp>
        <stp>0</stp>
        <stp>Sort</stp>
        <stp>FALSE</stp>
        <stp>Per=D</stp>
        <stp xml:space="preserve">Days= </stp>
        <stp xml:space="preserve">Fill= </stp>
        <stp>Dts</stp>
        <stp>FALSE</stp>
        <stp>Dir</stp>
        <stp>TRUE</stp>
        <stp xml:space="preserve">QtTyp= </stp>
        <stp>FX=</stp>
        <stp xml:space="preserve">Quote= </stp>
        <tr r="AU32" s="1"/>
      </tp>
      <tp>
        <v>1708.27</v>
        <stp/>
        <stp>##V3_BDHV12</stp>
        <stp>MAKO Index</stp>
        <stp>PX_LAST</stp>
        <stp>31/12/2014</stp>
        <stp>31/12/2014</stp>
        <stp>[ICEDerivativesonMSCIIndices 2018.xlsx]Bloomberg feeds!R32C48</stp>
        <stp>Points</stp>
        <stp>0</stp>
        <stp>Sort</stp>
        <stp>FALSE</stp>
        <stp>Per=D</stp>
        <stp xml:space="preserve">Days= </stp>
        <stp xml:space="preserve">Fill= </stp>
        <stp>Dts</stp>
        <stp>FALSE</stp>
        <stp>Dir</stp>
        <stp>TRUE</stp>
        <stp xml:space="preserve">QtTyp= </stp>
        <stp>FX=</stp>
        <stp xml:space="preserve">Quote= </stp>
        <tr r="AV32" s="1"/>
      </tp>
      <tp t="s">
        <v>#N/A N/A</v>
        <stp/>
        <stp>##V3_BDPV12</stp>
        <stp>MWYA Index</stp>
        <stp>ASK</stp>
        <stp>[ICEDerivativesonMSCIIndices 2018.xlsx]Bloomberg feeds!R57C30</stp>
        <tr r="AD57" s="1"/>
      </tp>
      <tp t="s">
        <v>#N/A N/A</v>
        <stp/>
        <stp>##V3_BDPV12</stp>
        <stp>MWWA Index</stp>
        <stp>ASK</stp>
        <stp>[ICEDerivativesonMSCIIndices 2018.xlsx]Bloomberg feeds!R62C30</stp>
        <tr r="AD62" s="1"/>
      </tp>
      <tp t="s">
        <v>#N/A N/A</v>
        <stp/>
        <stp>##V3_BDPV12</stp>
        <stp>MWTA Index</stp>
        <stp>ASK</stp>
        <stp>[ICEDerivativesonMSCIIndices 2018.xlsx]Bloomberg feeds!R61C30</stp>
        <tr r="AD61" s="1"/>
      </tp>
      <tp t="s">
        <v>#N/A N/A</v>
        <stp/>
        <stp>##V3_BDPV12</stp>
        <stp>PXRA Index</stp>
        <stp>BID</stp>
        <stp>[ICEDerivativesonMSCIIndices 2018.xlsx]Bloomberg feeds!R77C29</stp>
        <tr r="AC77" s="1"/>
      </tp>
      <tp t="s">
        <v>#N/A N/A</v>
        <stp/>
        <stp>##V3_BDPV12</stp>
        <stp>MWSA Index</stp>
        <stp>ASK</stp>
        <stp>[ICEDerivativesonMSCIIndices 2018.xlsx]Bloomberg feeds!R55C30</stp>
        <tr r="AD55" s="1"/>
      </tp>
      <tp t="s">
        <v>#N/A N/A</v>
        <stp/>
        <stp>##V3_BDPV12</stp>
        <stp>MWRA Index</stp>
        <stp>ASK</stp>
        <stp>[ICEDerivativesonMSCIIndices 2018.xlsx]Bloomberg feeds!R56C30</stp>
        <tr r="AD56" s="1"/>
      </tp>
      <tp t="s">
        <v>MSCI Daily TR World Net</v>
        <stp/>
        <stp>##V3_BDPV12</stp>
        <stp>NDWUCSTA Index</stp>
        <stp>Name</stp>
        <stp>[ICEDerivativesonMSCIIndices 2018.xlsx]Bloomberg feeds!R53C3</stp>
        <tr r="C53" s="1"/>
      </tp>
      <tp t="s">
        <v>#N/A N/A</v>
        <stp/>
        <stp>##V3_BDPV12</stp>
        <stp>MWPA Index</stp>
        <stp>ASK</stp>
        <stp>[ICEDerivativesonMSCIIndices 2018.xlsx]Bloomberg feeds!R58C30</stp>
        <tr r="AD58" s="1"/>
      </tp>
      <tp>
        <v>5676</v>
        <stp/>
        <stp>##V3_BDPV12</stp>
        <stp>MWOA Index</stp>
        <stp>ASK</stp>
        <stp>[ICEDerivativesonMSCIIndices 2018.xlsx]Bloomberg feeds!R38C30</stp>
        <tr r="AD38" s="1"/>
      </tp>
      <tp t="s">
        <v>#N/A N/A</v>
        <stp/>
        <stp>##V3_BDPV12</stp>
        <stp>MXOA Index</stp>
        <stp>BID</stp>
        <stp>[ICEDerivativesonMSCIIndices 2018.xlsx]Bloomberg feeds!R34C29</stp>
        <tr r="AC34" s="1"/>
      </tp>
      <tp t="s">
        <v>#N/A N/A</v>
        <stp/>
        <stp>##V3_BDPV12</stp>
        <stp>AXOA Index</stp>
        <stp>BID</stp>
        <stp>[ICEDerivativesonMSCIIndices 2018.xlsx]Bloomberg feeds!R87C29</stp>
        <tr r="AC87" s="1"/>
      </tp>
      <tp>
        <v>326.36290000000002</v>
        <stp/>
        <stp>##V3_BDPV12</stp>
        <stp>NDWUCSTA Index</stp>
        <stp>PX_LAST</stp>
        <stp>[ICEDerivativesonMSCIIndices 2018.xlsx]Bloomberg feeds!R53C10</stp>
        <tr r="J53" s="1"/>
      </tp>
      <tp t="s">
        <v>#N/A N/A</v>
        <stp/>
        <stp>##V3_BDPV12</stp>
        <stp>AWEA Index</stp>
        <stp>ASK</stp>
        <stp>[ICEDerivativesonMSCIIndices 2018.xlsx]Bloomberg feeds!R84C30</stp>
        <tr r="AD84" s="1"/>
      </tp>
      <tp t="s">
        <v>#N/A N/A</v>
        <stp/>
        <stp>##V3_BDPV12</stp>
        <stp>MWDA Index</stp>
        <stp>ASK</stp>
        <stp>[ICEDerivativesonMSCIIndices 2018.xlsx]Bloomberg feeds!R60C30</stp>
        <tr r="AD60" s="1"/>
      </tp>
      <tp t="s">
        <v>#N/A N/A</v>
        <stp/>
        <stp>##V3_BDPV12</stp>
        <stp>AXEA Index</stp>
        <stp>BID</stp>
        <stp>[ICEDerivativesonMSCIIndices 2018.xlsx]Bloomberg feeds!R85C29</stp>
        <tr r="AC85" s="1"/>
      </tp>
      <tp t="s">
        <v>#N/A N/A</v>
        <stp/>
        <stp>##V3_BDPV12</stp>
        <stp>MWCA Index</stp>
        <stp>ASK</stp>
        <stp>[ICEDerivativesonMSCIIndices 2018.xlsx]Bloomberg feeds!R52C30</stp>
        <tr r="AD52" s="1"/>
      </tp>
      <tp t="s">
        <v>#N/A N/A</v>
        <stp/>
        <stp>##V3_BDPV12</stp>
        <stp>MWBA Index</stp>
        <stp>ASK</stp>
        <stp>[ICEDerivativesonMSCIIndices 2018.xlsx]Bloomberg feeds!R53C30</stp>
        <tr r="AD53" s="1"/>
      </tp>
      <tp t="s">
        <v>CHF</v>
        <stp/>
        <stp>##V3_BDPV12</stp>
        <stp xml:space="preserve"> FHWA Index</stp>
        <stp>Crncy</stp>
        <stp>[ICEDerivativesonMSCIIndices 2018.xlsx]Bloomberg feeds!R48C17</stp>
        <tr r="Q48" s="1"/>
      </tp>
      <tp t="s">
        <v>EUR</v>
        <stp/>
        <stp>##V3_BDPV12</stp>
        <stp xml:space="preserve"> FIDA Index</stp>
        <stp>Crncy</stp>
        <stp>[ICEDerivativesonMSCIIndices 2018.xlsx]Bloomberg feeds!R47C17</stp>
        <tr r="Q47" s="1"/>
      </tp>
      <tp t="s">
        <v>EUR</v>
        <stp/>
        <stp>##V3_BDPV12</stp>
        <stp>M0JPHEUR Index</stp>
        <stp>Crncy</stp>
        <stp>[ICEDerivativesonMSCIIndices 2018.xlsx]Bloomberg feeds!R82C6</stp>
        <tr r="F82" s="1"/>
      </tp>
      <tp t="s">
        <v>MSCI Daily TR Net Emergi</v>
        <stp/>
        <stp>##V3_BDPV12</stp>
        <stp>NDEUMXF Index</stp>
        <stp>Name</stp>
        <stp>[ICEDerivativesonMSCIIndices 2018.xlsx]Bloomberg feeds!R34C3</stp>
        <tr r="C34" s="1"/>
      </tp>
      <tp t="s">
        <v>MSCI D NR W Real Est USD</v>
        <stp/>
        <stp>##V3_BDPV12</stp>
        <stp>NDWURE Index</stp>
        <stp>Name</stp>
        <stp>[ICEDerivativesonMSCIIndices 2018.xlsx]Bloomberg feeds!R60C3</stp>
        <tr r="C60" s="1"/>
      </tp>
      <tp>
        <v>271.58</v>
        <stp/>
        <stp>##V3_BDHV12</stp>
        <stp>M7EU0REE Index</stp>
        <stp>PX_LAST</stp>
        <stp>11/12/2018</stp>
        <stp>11/12/2018</stp>
        <stp>[ICEDerivativesonMSCIIndices 2018.xlsx]Bloomberg feeds!R71C9</stp>
        <stp>Points</stp>
        <stp>0</stp>
        <stp>Sort</stp>
        <stp>FALSE</stp>
        <stp>Per=D</stp>
        <stp xml:space="preserve">Days= </stp>
        <stp xml:space="preserve">Fill= </stp>
        <stp>Dts</stp>
        <stp>FALSE</stp>
        <stp>Dir</stp>
        <stp>TRUE</stp>
        <stp xml:space="preserve">QtTyp= </stp>
        <stp>FX=</stp>
        <stp xml:space="preserve">Quote= </stp>
        <tr r="I71" s="1"/>
      </tp>
      <tp t="s">
        <v>MSCI Switz EUR FU Dec18</v>
        <stp/>
        <stp>##V3_BDPV12</stp>
        <stp xml:space="preserve"> FIDA Index</stp>
        <stp>NAME</stp>
        <stp>[ICEDerivativesonMSCIIndices 2018.xlsx]Bloomberg feeds!R47C13</stp>
        <tr r="M47" s="1"/>
      </tp>
      <tp>
        <v>482.27600000000001</v>
        <stp/>
        <stp>##V3_BDPV12</stp>
        <stp>NDUEBRAF Index</stp>
        <stp>PX_LAST</stp>
        <stp>[ICEDerivativesonMSCIIndices 2018.xlsx]Bloomberg feeds!R17C10</stp>
        <tr r="J17" s="1"/>
      </tp>
      <tp t="s">
        <v>#N/A N/A</v>
        <stp/>
        <stp>##V3_BDPV12</stp>
        <stp>WVWA Index</stp>
        <stp>ASK</stp>
        <stp>[ICEDerivativesonMSCIIndices 2018.xlsx]Bloomberg feeds!R76C30</stp>
        <tr r="AD76" s="1"/>
      </tp>
      <tp>
        <v>512.10479999999995</v>
        <stp/>
        <stp>##V3_BDPV12</stp>
        <stp>NDUEBRIC Index</stp>
        <stp>PX_LAST</stp>
        <stp>[ICEDerivativesonMSCIIndices 2018.xlsx]Bloomberg feeds!R18C10</stp>
        <tr r="J18" s="1"/>
      </tp>
      <tp>
        <v>798.88</v>
        <stp/>
        <stp>##V3_BDHV12</stp>
        <stp>MAKO Index</stp>
        <stp>PX_LAST</stp>
        <stp>31/12/2009</stp>
        <stp>31/12/2009</stp>
        <stp>[ICEDerivativesonMSCIIndices 2018.xlsx]Bloomberg feeds!R32C53</stp>
        <stp>Points</stp>
        <stp>0</stp>
        <stp>Sort</stp>
        <stp>FALSE</stp>
        <stp>Per=D</stp>
        <stp xml:space="preserve">Days= </stp>
        <stp xml:space="preserve">Fill= </stp>
        <stp>Dts</stp>
        <stp>FALSE</stp>
        <stp>Dir</stp>
        <stp>TRUE</stp>
        <stp xml:space="preserve">QtTyp= </stp>
        <stp>FX=</stp>
        <stp xml:space="preserve">Quote= </stp>
        <tr r="BA32" s="1"/>
      </tp>
      <tp t="s">
        <v>#N/A N/A</v>
        <stp/>
        <stp>##V3_BDPV12</stp>
        <stp>MYTA Index</stp>
        <stp>BID</stp>
        <stp>[ICEDerivativesonMSCIIndices 2018.xlsx]Bloomberg feeds!R72C29</stp>
        <tr r="AC72" s="1"/>
      </tp>
      <tp>
        <v>368.01799999999997</v>
        <stp/>
        <stp>##V3_BDPV12</stp>
        <stp>MSDEEEMN Index</stp>
        <stp>PX_LAST</stp>
        <stp>[ICEDerivativesonMSCIIndices 2018.xlsx]Bloomberg feeds!R41C10</stp>
        <tr r="J41" s="1"/>
      </tp>
      <tp t="s">
        <v>MSCI Emerging Markets Daily Ne</v>
        <stp/>
        <stp>##V3_BDPV12</stp>
        <stp>MSDEEEMN Index</stp>
        <stp>Name</stp>
        <stp>[ICEDerivativesonMSCIIndices 2018.xlsx]Bloomberg feeds!R126C3</stp>
        <tr r="C126" s="1"/>
      </tp>
      <tp>
        <v>6999.04</v>
        <stp/>
        <stp>##V3_BDPV12</stp>
        <stp>NDDUUS Index</stp>
        <stp>PX_LAST</stp>
        <stp>[ICEDerivativesonMSCIIndices 2018.xlsx]Bloomberg feeds!R37C10</stp>
        <tr r="J37" s="1"/>
      </tp>
      <tp>
        <v>0.01</v>
        <stp/>
        <stp>##V3_BDPV12</stp>
        <stp>SJIA Index</stp>
        <stp>FUT_TICK_VAL</stp>
        <stp>[ICEDerivativesonMSCIIndices 2018.xlsx]Bloomberg feeds!R29C32</stp>
        <tr r="AF29" s="1"/>
      </tp>
      <tp>
        <v>0.1</v>
        <stp/>
        <stp>##V3_BDPV12</stp>
        <stp>MQIA Index</stp>
        <stp>FUT_TICK_VAL</stp>
        <stp>[ICEDerivativesonMSCIIndices 2018.xlsx]Bloomberg feeds!R69C32</stp>
        <tr r="AF69" s="1"/>
      </tp>
      <tp>
        <v>5</v>
        <stp/>
        <stp>##V3_BDPV12</stp>
        <stp>MPIA Index</stp>
        <stp>FUT_TICK_VAL</stp>
        <stp>[ICEDerivativesonMSCIIndices 2018.xlsx]Bloomberg feeds!R43C32</stp>
        <tr r="AF43" s="1"/>
      </tp>
      <tp>
        <v>1</v>
        <stp/>
        <stp>##V3_BDPV12</stp>
        <stp>MKIA Index</stp>
        <stp>FUT_TICK_VAL</stp>
        <stp>[ICEDerivativesonMSCIIndices 2018.xlsx]Bloomberg feeds!R32C32</stp>
        <tr r="AF32" s="1"/>
      </tp>
      <tp>
        <v>5610.6139999999996</v>
        <stp/>
        <stp>##V3_BDPV12</stp>
        <stp>NDDUWI Index</stp>
        <stp>PX_LAST</stp>
        <stp>[ICEDerivativesonMSCIIndices 2018.xlsx]Bloomberg feeds!R38C10</stp>
        <tr r="J38" s="1"/>
      </tp>
      <tp>
        <v>314.62029999999999</v>
        <stp/>
        <stp>##V3_BDPV12</stp>
        <stp>NDWUIND Index</stp>
        <stp>PX_LAST</stp>
        <stp>[ICEDerivativesonMSCIIndices 2018.xlsx]Bloomberg feeds!R57C10</stp>
        <tr r="J57" s="1"/>
      </tp>
      <tp>
        <v>362.1755</v>
        <stp/>
        <stp>##V3_BDPV12</stp>
        <stp>NDWURE Index</stp>
        <stp>PX_LAST</stp>
        <stp>[ICEDerivativesonMSCIIndices 2018.xlsx]Bloomberg feeds!R60C10</stp>
        <tr r="J60" s="1"/>
      </tp>
      <tp>
        <v>4772.9960000000001</v>
        <stp/>
        <stp>##V3_BDPV12</stp>
        <stp>NDDUCA Index</stp>
        <stp>PX_LAST</stp>
        <stp>[ICEDerivativesonMSCIIndices 2018.xlsx]Bloomberg feeds!R19C10</stp>
        <tr r="J19" s="1"/>
      </tp>
      <tp t="s">
        <v>MSCI Daily TR Net Kokusa</v>
        <stp/>
        <stp>##V3_BDPV12</stp>
        <stp>NDDUKOK Index</stp>
        <stp>Name</stp>
        <stp>[ICEDerivativesonMSCIIndices 2018.xlsx]Bloomberg feeds!R31C3</stp>
        <tr r="C31" s="1"/>
      </tp>
      <tp>
        <v>259.34210000000002</v>
        <stp/>
        <stp>##V3_BDPV12</stp>
        <stp>NDWUIT Index</stp>
        <stp>PX_LAST</stp>
        <stp>[ICEDerivativesonMSCIIndices 2018.xlsx]Bloomberg feeds!R58C10</stp>
        <tr r="J58" s="1"/>
      </tp>
      <tp>
        <v>61287.85</v>
        <stp/>
        <stp>##V3_BDPV12</stp>
        <stp>NDDUHK Index</stp>
        <stp>PX_LAST</stp>
        <stp>[ICEDerivativesonMSCIIndices 2018.xlsx]Bloomberg feeds!R27C10</stp>
        <tr r="J27" s="1"/>
      </tp>
      <tp>
        <v>322.62029999999999</v>
        <stp/>
        <stp>##V3_BDPV12</stp>
        <stp>NDWUHC Index</stp>
        <stp>PX_LAST</stp>
        <stp>[ICEDerivativesonMSCIIndices 2018.xlsx]Bloomberg feeds!R56C10</stp>
        <tr r="J56" s="1"/>
      </tp>
      <tp>
        <v>5800.9750000000004</v>
        <stp/>
        <stp>##V3_BDPV12</stp>
        <stp>NDDUJN Index</stp>
        <stp>PX_LAST</stp>
        <stp>[ICEDerivativesonMSCIIndices 2018.xlsx]Bloomberg feeds!R29C10</stp>
        <tr r="J29" s="1"/>
      </tp>
      <tp t="s">
        <v>MSCI EMU USD Hdg Net</v>
        <stp/>
        <stp>##V3_BDPV12</stp>
        <stp>M0EMHUS Index</stp>
        <stp>Name</stp>
        <stp>[ICEDerivativesonMSCIIndices 2018.xlsx]Bloomberg feeds!R81C3</stp>
        <tr r="C81" s="1"/>
      </tp>
      <tp t="s">
        <v>#N/A N/A</v>
        <stp/>
        <stp>##V3_BDPV12</stp>
        <stp>KUSA Index</stp>
        <stp>ASK</stp>
        <stp>[ICEDerivativesonMSCIIndices 2018.xlsx]Bloomberg feeds!R33C30</stp>
        <tr r="AD33" s="1"/>
      </tp>
      <tp t="s">
        <v>#N/A N/A</v>
        <stp/>
        <stp>##V3_BDPV12</stp>
        <stp>MZEA Index</stp>
        <stp>BID</stp>
        <stp>[ICEDerivativesonMSCIIndices 2018.xlsx]Bloomberg feeds!R74C29</stp>
        <tr r="AC74" s="1"/>
      </tp>
      <tp t="s">
        <v>#N/A N/A</v>
        <stp/>
        <stp>##V3_BDPV12</stp>
        <stp>MUCA Index</stp>
        <stp>ASK</stp>
        <stp>[ICEDerivativesonMSCIIndices 2018.xlsx]Bloomberg feeds!R50C30</stp>
        <tr r="AD50" s="1"/>
      </tp>
      <tp>
        <v>4105.5150000000003</v>
        <stp/>
        <stp>##V3_BDHV12</stp>
        <stp>NDDUCA Index</stp>
        <stp>PX_LAST</stp>
        <stp>31/12/2009</stp>
        <stp>31/12/2009</stp>
        <stp>[ICEDerivativesonMSCIIndices 2018.xlsx]Bloomberg feeds!R19C53</stp>
        <stp>Points</stp>
        <stp>0</stp>
        <stp>Sort</stp>
        <stp>FALSE</stp>
        <stp>Per=D</stp>
        <stp xml:space="preserve">Days= </stp>
        <stp xml:space="preserve">Fill= </stp>
        <stp>Dts</stp>
        <stp>FALSE</stp>
        <stp>Dir</stp>
        <stp>TRUE</stp>
        <stp xml:space="preserve">QtTyp= </stp>
        <stp>FX=</stp>
        <stp xml:space="preserve">Quote= </stp>
        <tr r="BA19" s="1"/>
      </tp>
      <tp t="s">
        <v>MSCI Switzerland NR CHF</v>
        <stp/>
        <stp>##V3_BDPV12</stp>
        <stp>M7CHE Index</stp>
        <stp>Name</stp>
        <stp>[ICEDerivativesonMSCIIndices 2018.xlsx]Bloomberg feeds!R48C3</stp>
        <tr r="C48" s="1"/>
      </tp>
      <tp t="s">
        <v>MSCI Emerging Markets Daily Ne</v>
        <stp/>
        <stp>##V3_BDPV12</stp>
        <stp>MSDEEEMN Index</stp>
        <stp>Name</stp>
        <stp>[ICEDerivativesonMSCIIndices 2018.xlsx]Bloomberg feeds!R41C3</stp>
        <tr r="C41" s="1"/>
      </tp>
      <tp t="s">
        <v>#N/A N/A</v>
        <stp/>
        <stp>##V3_BDPV12</stp>
        <stp>MTWA Index</stp>
        <stp>ASK</stp>
        <stp>[ICEDerivativesonMSCIIndices 2018.xlsx]Bloomberg feeds!R30C30</stp>
        <tr r="AD30" s="1"/>
      </tp>
      <tp>
        <v>3828.8530000000001</v>
        <stp/>
        <stp>##V3_BDHV12</stp>
        <stp>NDDUCA Index</stp>
        <stp>PX_LAST</stp>
        <stp>31/12/2015</stp>
        <stp>31/12/2015</stp>
        <stp>[ICEDerivativesonMSCIIndices 2018.xlsx]Bloomberg feeds!R19C47</stp>
        <stp>Points</stp>
        <stp>0</stp>
        <stp>Sort</stp>
        <stp>FALSE</stp>
        <stp>Per=D</stp>
        <stp xml:space="preserve">Days= </stp>
        <stp xml:space="preserve">Fill= </stp>
        <stp>Dts</stp>
        <stp>FALSE</stp>
        <stp>Dir</stp>
        <stp>TRUE</stp>
        <stp xml:space="preserve">QtTyp= </stp>
        <stp>FX=</stp>
        <stp xml:space="preserve">Quote= </stp>
        <tr r="AU19" s="1"/>
      </tp>
      <tp>
        <v>5048.5600000000004</v>
        <stp/>
        <stp>##V3_BDHV12</stp>
        <stp>NDDUCA Index</stp>
        <stp>PX_LAST</stp>
        <stp>31/12/2014</stp>
        <stp>31/12/2014</stp>
        <stp>[ICEDerivativesonMSCIIndices 2018.xlsx]Bloomberg feeds!R19C48</stp>
        <stp>Points</stp>
        <stp>0</stp>
        <stp>Sort</stp>
        <stp>FALSE</stp>
        <stp>Per=D</stp>
        <stp xml:space="preserve">Days= </stp>
        <stp xml:space="preserve">Fill= </stp>
        <stp>Dts</stp>
        <stp>FALSE</stp>
        <stp>Dir</stp>
        <stp>TRUE</stp>
        <stp xml:space="preserve">QtTyp= </stp>
        <stp>FX=</stp>
        <stp xml:space="preserve">Quote= </stp>
        <tr r="AV19" s="1"/>
      </tp>
      <tp>
        <v>4945.1859999999997</v>
        <stp/>
        <stp>##V3_BDHV12</stp>
        <stp>NDDUCA Index</stp>
        <stp>PX_LAST</stp>
        <stp>31/12/2010</stp>
        <stp>31/12/2010</stp>
        <stp>[ICEDerivativesonMSCIIndices 2018.xlsx]Bloomberg feeds!R19C52</stp>
        <stp>Points</stp>
        <stp>0</stp>
        <stp>Sort</stp>
        <stp>FALSE</stp>
        <stp>Per=D</stp>
        <stp xml:space="preserve">Days= </stp>
        <stp xml:space="preserve">Fill= </stp>
        <stp>Dts</stp>
        <stp>FALSE</stp>
        <stp>Dir</stp>
        <stp>TRUE</stp>
        <stp xml:space="preserve">QtTyp= </stp>
        <stp>FX=</stp>
        <stp xml:space="preserve">Quote= </stp>
        <tr r="AZ19" s="1"/>
      </tp>
      <tp>
        <v>4316.4399999999996</v>
        <stp/>
        <stp>##V3_BDHV12</stp>
        <stp>NDDUCA Index</stp>
        <stp>PX_LAST</stp>
        <stp>30/12/2011</stp>
        <stp>30/12/2011</stp>
        <stp>[ICEDerivativesonMSCIIndices 2018.xlsx]Bloomberg feeds!R19C51</stp>
        <stp>Points</stp>
        <stp>0</stp>
        <stp>Sort</stp>
        <stp>FALSE</stp>
        <stp>Per=D</stp>
        <stp xml:space="preserve">Days= </stp>
        <stp xml:space="preserve">Fill= </stp>
        <stp>Dts</stp>
        <stp>FALSE</stp>
        <stp>Dir</stp>
        <stp>TRUE</stp>
        <stp xml:space="preserve">QtTyp= </stp>
        <stp>FX=</stp>
        <stp xml:space="preserve">Quote= </stp>
        <tr r="AY19" s="1"/>
      </tp>
      <tp>
        <v>4973.7070000000003</v>
        <stp/>
        <stp>##V3_BDHV12</stp>
        <stp>NDDUCA Index</stp>
        <stp>PX_LAST</stp>
        <stp>31/12/2013</stp>
        <stp>31/12/2013</stp>
        <stp>[ICEDerivativesonMSCIIndices 2018.xlsx]Bloomberg feeds!R19C49</stp>
        <stp>Points</stp>
        <stp>0</stp>
        <stp>Sort</stp>
        <stp>FALSE</stp>
        <stp>Per=D</stp>
        <stp xml:space="preserve">Days= </stp>
        <stp xml:space="preserve">Fill= </stp>
        <stp>Dts</stp>
        <stp>FALSE</stp>
        <stp>Dir</stp>
        <stp>TRUE</stp>
        <stp xml:space="preserve">QtTyp= </stp>
        <stp>FX=</stp>
        <stp xml:space="preserve">Quote= </stp>
        <tr r="AW19" s="1"/>
      </tp>
      <tp>
        <v>4708.7520000000004</v>
        <stp/>
        <stp>##V3_BDHV12</stp>
        <stp>NDDUCA Index</stp>
        <stp>PX_LAST</stp>
        <stp>31/12/2012</stp>
        <stp>31/12/2012</stp>
        <stp>[ICEDerivativesonMSCIIndices 2018.xlsx]Bloomberg feeds!R19C50</stp>
        <stp>Points</stp>
        <stp>0</stp>
        <stp>Sort</stp>
        <stp>FALSE</stp>
        <stp>Per=D</stp>
        <stp xml:space="preserve">Days= </stp>
        <stp xml:space="preserve">Fill= </stp>
        <stp>Dts</stp>
        <stp>FALSE</stp>
        <stp>Dir</stp>
        <stp>TRUE</stp>
        <stp xml:space="preserve">QtTyp= </stp>
        <stp>FX=</stp>
        <stp xml:space="preserve">Quote= </stp>
        <tr r="AX19" s="1"/>
      </tp>
      <tp t="s">
        <v>USD</v>
        <stp/>
        <stp>##V3_BDPV12</stp>
        <stp>M1CNX Index</stp>
        <stp>Crncy</stp>
        <stp>[ICEDerivativesonMSCIIndices 2018.xlsx]Bloomberg feeds!R134C6</stp>
        <tr r="F134" s="1"/>
      </tp>
      <tp t="s">
        <v>USD</v>
        <stp/>
        <stp>##V3_BDPV12</stp>
        <stp>MXEF Index</stp>
        <stp>Crncy</stp>
        <stp>[ICEDerivativesonMSCIIndices 2018.xlsx]Bloomberg feeds!R104C6</stp>
        <tr r="F104" s="1"/>
      </tp>
      <tp>
        <v>0.1</v>
        <stp/>
        <stp>##V3_BDPV12</stp>
        <stp>MQOA Index</stp>
        <stp>FUT_TICK_VAL</stp>
        <stp>[ICEDerivativesonMSCIIndices 2018.xlsx]Bloomberg feeds!R63C32</stp>
        <tr r="AF63" s="1"/>
      </tp>
      <tp>
        <v>0.01</v>
        <stp/>
        <stp>##V3_BDPV12</stp>
        <stp>MHOA Index</stp>
        <stp>FUT_TICK_VAL</stp>
        <stp>[ICEDerivativesonMSCIIndices 2018.xlsx]Bloomberg feeds!R27C32</stp>
        <tr r="AF27" s="1"/>
      </tp>
      <tp>
        <v>10</v>
        <stp/>
        <stp>##V3_BDPV12</stp>
        <stp>MWOA Index</stp>
        <stp>FUT_TICK_VAL</stp>
        <stp>[ICEDerivativesonMSCIIndices 2018.xlsx]Bloomberg feeds!R38C32</stp>
        <tr r="AF38" s="1"/>
      </tp>
      <tp>
        <v>0.1</v>
        <stp/>
        <stp>##V3_BDPV12</stp>
        <stp>MXOA Index</stp>
        <stp>FUT_TICK_VAL</stp>
        <stp>[ICEDerivativesonMSCIIndices 2018.xlsx]Bloomberg feeds!R34C32</stp>
        <tr r="AF34" s="1"/>
      </tp>
      <tp>
        <v>0.01</v>
        <stp/>
        <stp>##V3_BDPV12</stp>
        <stp>MJOA Index</stp>
        <stp>FUT_TICK_VAL</stp>
        <stp>[ICEDerivativesonMSCIIndices 2018.xlsx]Bloomberg feeds!R31C32</stp>
        <tr r="AF31" s="1"/>
      </tp>
      <tp>
        <v>538.45699999999999</v>
        <stp/>
        <stp>##V3_BDHV12</stp>
        <stp>NDEUSSA Index</stp>
        <stp>PX_LAST</stp>
        <stp>31/12/2010</stp>
        <stp>31/12/2010</stp>
        <stp>[ICEDerivativesonMSCIIndices 2018.xlsx]Bloomberg feeds!R36C52</stp>
        <stp>Points</stp>
        <stp>0</stp>
        <stp>Sort</stp>
        <stp>FALSE</stp>
        <stp>Per=D</stp>
        <stp xml:space="preserve">Days= </stp>
        <stp xml:space="preserve">Fill= </stp>
        <stp>Dts</stp>
        <stp>FALSE</stp>
        <stp>Dir</stp>
        <stp>TRUE</stp>
        <stp xml:space="preserve">QtTyp= </stp>
        <stp>FX=</stp>
        <stp xml:space="preserve">Quote= </stp>
        <tr r="AZ36" s="1"/>
      </tp>
      <tp>
        <v>461.11599999999999</v>
        <stp/>
        <stp>##V3_BDHV12</stp>
        <stp>NDEUSSA Index</stp>
        <stp>PX_LAST</stp>
        <stp>30/12/2011</stp>
        <stp>30/12/2011</stp>
        <stp>[ICEDerivativesonMSCIIndices 2018.xlsx]Bloomberg feeds!R36C51</stp>
        <stp>Points</stp>
        <stp>0</stp>
        <stp>Sort</stp>
        <stp>FALSE</stp>
        <stp>Per=D</stp>
        <stp xml:space="preserve">Days= </stp>
        <stp xml:space="preserve">Fill= </stp>
        <stp>Dts</stp>
        <stp>FALSE</stp>
        <stp>Dir</stp>
        <stp>TRUE</stp>
        <stp xml:space="preserve">QtTyp= </stp>
        <stp>FX=</stp>
        <stp xml:space="preserve">Quote= </stp>
        <tr r="AY36" s="1"/>
      </tp>
      <tp t="s">
        <v>USD</v>
        <stp/>
        <stp>##V3_BDPV12</stp>
        <stp>LZRA Index</stp>
        <stp>Crncy</stp>
        <stp>[ICEDerivativesonMSCIIndices 2018.xlsx]Bloomberg feeds!R138C17</stp>
        <tr r="Q138" s="1"/>
      </tp>
      <tp t="s">
        <v>USD</v>
        <stp/>
        <stp>##V3_BDPV12</stp>
        <stp>LZWA Index</stp>
        <stp>Crncy</stp>
        <stp>[ICEDerivativesonMSCIIndices 2018.xlsx]Bloomberg feeds!R136C17</stp>
        <tr r="Q136" s="1"/>
      </tp>
      <tp>
        <v>547.28800000000001</v>
        <stp/>
        <stp>##V3_BDHV12</stp>
        <stp>NDEUSSA Index</stp>
        <stp>PX_LAST</stp>
        <stp>31/12/2012</stp>
        <stp>31/12/2012</stp>
        <stp>[ICEDerivativesonMSCIIndices 2018.xlsx]Bloomberg feeds!R36C50</stp>
        <stp>Points</stp>
        <stp>0</stp>
        <stp>Sort</stp>
        <stp>FALSE</stp>
        <stp>Per=D</stp>
        <stp xml:space="preserve">Days= </stp>
        <stp xml:space="preserve">Fill= </stp>
        <stp>Dts</stp>
        <stp>FALSE</stp>
        <stp>Dir</stp>
        <stp>TRUE</stp>
        <stp xml:space="preserve">QtTyp= </stp>
        <stp>FX=</stp>
        <stp xml:space="preserve">Quote= </stp>
        <tr r="AX36" s="1"/>
      </tp>
      <tp>
        <v>513.29600000000005</v>
        <stp/>
        <stp>##V3_BDHV12</stp>
        <stp>NDEUSSA Index</stp>
        <stp>PX_LAST</stp>
        <stp>31/12/2013</stp>
        <stp>31/12/2013</stp>
        <stp>[ICEDerivativesonMSCIIndices 2018.xlsx]Bloomberg feeds!R36C49</stp>
        <stp>Points</stp>
        <stp>0</stp>
        <stp>Sort</stp>
        <stp>FALSE</stp>
        <stp>Per=D</stp>
        <stp xml:space="preserve">Days= </stp>
        <stp xml:space="preserve">Fill= </stp>
        <stp>Dts</stp>
        <stp>FALSE</stp>
        <stp>Dir</stp>
        <stp>TRUE</stp>
        <stp xml:space="preserve">QtTyp= </stp>
        <stp>FX=</stp>
        <stp xml:space="preserve">Quote= </stp>
        <tr r="AW36" s="1"/>
      </tp>
      <tp>
        <v>540.05999999999995</v>
        <stp/>
        <stp>##V3_BDHV12</stp>
        <stp>NDEUSSA Index</stp>
        <stp>PX_LAST</stp>
        <stp>31/12/2014</stp>
        <stp>31/12/2014</stp>
        <stp>[ICEDerivativesonMSCIIndices 2018.xlsx]Bloomberg feeds!R36C48</stp>
        <stp>Points</stp>
        <stp>0</stp>
        <stp>Sort</stp>
        <stp>FALSE</stp>
        <stp>Per=D</stp>
        <stp xml:space="preserve">Days= </stp>
        <stp xml:space="preserve">Fill= </stp>
        <stp>Dts</stp>
        <stp>FALSE</stp>
        <stp>Dir</stp>
        <stp>TRUE</stp>
        <stp xml:space="preserve">QtTyp= </stp>
        <stp>FX=</stp>
        <stp xml:space="preserve">Quote= </stp>
        <tr r="AV36" s="1"/>
      </tp>
      <tp>
        <v>402.608</v>
        <stp/>
        <stp>##V3_BDHV12</stp>
        <stp>NDEUSSA Index</stp>
        <stp>PX_LAST</stp>
        <stp>31/12/2015</stp>
        <stp>31/12/2015</stp>
        <stp>[ICEDerivativesonMSCIIndices 2018.xlsx]Bloomberg feeds!R36C47</stp>
        <stp>Points</stp>
        <stp>0</stp>
        <stp>Sort</stp>
        <stp>FALSE</stp>
        <stp>Per=D</stp>
        <stp xml:space="preserve">Days= </stp>
        <stp xml:space="preserve">Fill= </stp>
        <stp>Dts</stp>
        <stp>FALSE</stp>
        <stp>Dir</stp>
        <stp>TRUE</stp>
        <stp xml:space="preserve">QtTyp= </stp>
        <stp>FX=</stp>
        <stp xml:space="preserve">Quote= </stp>
        <tr r="AU36" s="1"/>
      </tp>
      <tp>
        <v>4189.7089999999998</v>
        <stp/>
        <stp>##V3_BDPV12</stp>
        <stp>M1USEW Index</stp>
        <stp>PX_LAST</stp>
        <stp>[ICEDerivativesonMSCIIndices 2018.xlsx]Bloomberg feeds!R79C10</stp>
        <tr r="J79" s="1"/>
      </tp>
      <tp>
        <v>170.15979999999999</v>
        <stp/>
        <stp>##V3_BDHV12</stp>
        <stp>NDEUSTW Index</stp>
        <stp>PX_LAST</stp>
        <stp>31/12/2009</stp>
        <stp>31/12/2009</stp>
        <stp>[ICEDerivativesonMSCIIndices 2018.xlsx]Bloomberg feeds!R30C53</stp>
        <stp>Points</stp>
        <stp>0</stp>
        <stp>Sort</stp>
        <stp>FALSE</stp>
        <stp>Per=D</stp>
        <stp xml:space="preserve">Days= </stp>
        <stp xml:space="preserve">Fill= </stp>
        <stp>Dts</stp>
        <stp>FALSE</stp>
        <stp>Dir</stp>
        <stp>TRUE</stp>
        <stp xml:space="preserve">QtTyp= </stp>
        <stp>FX=</stp>
        <stp xml:space="preserve">Quote= </stp>
        <tr r="BA30" s="1"/>
      </tp>
      <tp t="s">
        <v>EUR</v>
        <stp/>
        <stp>##V3_BDPV12</stp>
        <stp>M7EU0ITN Index</stp>
        <stp>Crncy</stp>
        <stp>[ICEDerivativesonMSCIIndices 2018.xlsx]Bloomberg feeds!R69C6</stp>
        <tr r="F69" s="1"/>
      </tp>
      <tp t="s">
        <v>MSCI EM EW NTRUSD Dec18</v>
        <stp/>
        <stp>##V3_BDPV12</stp>
        <stp>QXRA  Index</stp>
        <stp>NAME</stp>
        <stp>[ICEDerivativesonMSCIIndices 2018.xlsx]Bloomberg feeds!R78C13</stp>
        <tr r="M78" s="1"/>
      </tp>
      <tp t="s">
        <v>#N/A N/A</v>
        <stp/>
        <stp>##V3_BDPV12</stp>
        <stp>ASLA Index</stp>
        <stp>ASK</stp>
        <stp>[ICEDerivativesonMSCIIndices 2018.xlsx]Bloomberg feeds!R99C30</stp>
        <tr r="AD99" s="1"/>
      </tp>
      <tp t="s">
        <v>#N/A N/A</v>
        <stp/>
        <stp>##V3_BDPV12</stp>
        <stp>MSEA Index</stp>
        <stp>ASK</stp>
        <stp>[ICEDerivativesonMSCIIndices 2018.xlsx]Bloomberg feeds!R20C30</stp>
        <tr r="AD20" s="1"/>
      </tp>
      <tp>
        <v>410.14</v>
        <stp/>
        <stp>##V3_BDHV12</stp>
        <stp>M1MX Index</stp>
        <stp>PX_LAST</stp>
        <stp>11/12/2018</stp>
        <stp>11/12/2018</stp>
        <stp>[ICEDerivativesonMSCIIndices 2018.xlsx]Bloomberg feeds!R138C9</stp>
        <stp>Points</stp>
        <stp>0</stp>
        <stp>Sort</stp>
        <stp>FALSE</stp>
        <stp>Per=D</stp>
        <stp xml:space="preserve">Days= </stp>
        <stp xml:space="preserve">Fill= </stp>
        <stp>Dts</stp>
        <stp>FALSE</stp>
        <stp>Dir</stp>
        <stp>TRUE</stp>
        <stp xml:space="preserve">QtTyp= </stp>
        <stp>FX=</stp>
        <stp xml:space="preserve">Quote= </stp>
        <tr r="I138" s="1"/>
      </tp>
      <tp>
        <v>763.73</v>
        <stp/>
        <stp>##V3_BDHV12</stp>
        <stp>M1CNX Index</stp>
        <stp>PX_LAST</stp>
        <stp>11/12/2018</stp>
        <stp>11/12/2018</stp>
        <stp>[ICEDerivativesonMSCIIndices 2018.xlsx]Bloomberg feeds!R134C9</stp>
        <stp>Points</stp>
        <stp>0</stp>
        <stp>Sort</stp>
        <stp>FALSE</stp>
        <stp>Per=D</stp>
        <stp xml:space="preserve">Days= </stp>
        <stp xml:space="preserve">Fill= </stp>
        <stp>Dts</stp>
        <stp>FALSE</stp>
        <stp>Dir</stp>
        <stp>TRUE</stp>
        <stp xml:space="preserve">QtTyp= </stp>
        <stp>FX=</stp>
        <stp xml:space="preserve">Quote= </stp>
        <tr r="I134" s="1"/>
      </tp>
      <tp>
        <v>606.42999999999995</v>
        <stp/>
        <stp>##V3_BDHV12</stp>
        <stp>M1INE Index</stp>
        <stp>PX_LAST</stp>
        <stp>11/12/2018</stp>
        <stp>11/12/2018</stp>
        <stp>[ICEDerivativesonMSCIIndices 2018.xlsx]Bloomberg feeds!R136C9</stp>
        <stp>Points</stp>
        <stp>0</stp>
        <stp>Sort</stp>
        <stp>FALSE</stp>
        <stp>Per=D</stp>
        <stp xml:space="preserve">Days= </stp>
        <stp xml:space="preserve">Fill= </stp>
        <stp>Dts</stp>
        <stp>FALSE</stp>
        <stp>Dir</stp>
        <stp>TRUE</stp>
        <stp xml:space="preserve">QtTyp= </stp>
        <stp>FX=</stp>
        <stp xml:space="preserve">Quote= </stp>
        <tr r="I136" s="1"/>
      </tp>
      <tp t="s">
        <v>EUR</v>
        <stp/>
        <stp>##V3_BDPV12</stp>
        <stp>MSPE Index</stp>
        <stp>Crncy</stp>
        <stp>[ICEDerivativesonMSCIIndices 2018.xlsx]Bloomberg feeds!R116C6</stp>
        <tr r="F116" s="1"/>
      </tp>
      <tp t="s">
        <v>USD</v>
        <stp/>
        <stp>##V3_BDPV12</stp>
        <stp>MXLA Index</stp>
        <stp>Crncy</stp>
        <stp>[ICEDerivativesonMSCIIndices 2018.xlsx]Bloomberg feeds!R102C6</stp>
        <tr r="F102" s="1"/>
      </tp>
      <tp>
        <v>401.21</v>
        <stp/>
        <stp>##V3_BDHV12</stp>
        <stp>NDEUSSA Index</stp>
        <stp>PX_LAST</stp>
        <stp>31/12/2009</stp>
        <stp>31/12/2009</stp>
        <stp>[ICEDerivativesonMSCIIndices 2018.xlsx]Bloomberg feeds!R36C53</stp>
        <stp>Points</stp>
        <stp>0</stp>
        <stp>Sort</stp>
        <stp>FALSE</stp>
        <stp>Per=D</stp>
        <stp xml:space="preserve">Days= </stp>
        <stp xml:space="preserve">Fill= </stp>
        <stp>Dts</stp>
        <stp>FALSE</stp>
        <stp>Dir</stp>
        <stp>TRUE</stp>
        <stp xml:space="preserve">QtTyp= </stp>
        <stp>FX=</stp>
        <stp xml:space="preserve">Quote= </stp>
        <tr r="BA36" s="1"/>
      </tp>
      <tp t="s">
        <v>USD</v>
        <stp/>
        <stp>##V3_BDPV12</stp>
        <stp>MRIA Index</stp>
        <stp>Crncy</stp>
        <stp>[ICEDerivativesonMSCIIndices 2018.xlsx]Bloomberg feeds!R119C17</stp>
        <tr r="Q119" s="1"/>
      </tp>
      <tp t="s">
        <v>EUR</v>
        <stp/>
        <stp>##V3_BDPV12</stp>
        <stp>MPPA Index</stp>
        <stp>Crncy</stp>
        <stp>[ICEDerivativesonMSCIIndices 2018.xlsx]Bloomberg feeds!R116C17</stp>
        <tr r="Q116" s="1"/>
      </tp>
      <tp t="s">
        <v>EUR</v>
        <stp/>
        <stp>##V3_BDPV12</stp>
        <stp>MPWA Index</stp>
        <stp>Crncy</stp>
        <stp>[ICEDerivativesonMSCIIndices 2018.xlsx]Bloomberg feeds!R115C17</stp>
        <tr r="Q115" s="1"/>
      </tp>
      <tp t="s">
        <v>EUR</v>
        <stp/>
        <stp>##V3_BDPV12</stp>
        <stp>MPOA Index</stp>
        <stp>Crncy</stp>
        <stp>[ICEDerivativesonMSCIIndices 2018.xlsx]Bloomberg feeds!R117C17</stp>
        <tr r="Q117" s="1"/>
      </tp>
      <tp t="s">
        <v>EUR</v>
        <stp/>
        <stp>##V3_BDPV12</stp>
        <stp>MPEA Index</stp>
        <stp>Crncy</stp>
        <stp>[ICEDerivativesonMSCIIndices 2018.xlsx]Bloomberg feeds!R114C17</stp>
        <tr r="Q114" s="1"/>
      </tp>
      <tp t="s">
        <v>USD</v>
        <stp/>
        <stp>##V3_BDPV12</stp>
        <stp>MWLA Index</stp>
        <stp>Crncy</stp>
        <stp>[ICEDerivativesonMSCIIndices 2018.xlsx]Bloomberg feeds!R124C17</stp>
        <tr r="Q124" s="1"/>
      </tp>
      <tp t="s">
        <v>USD</v>
        <stp/>
        <stp>##V3_BDPV12</stp>
        <stp>MWAA Index</stp>
        <stp>Crncy</stp>
        <stp>[ICEDerivativesonMSCIIndices 2018.xlsx]Bloomberg feeds!R132C17</stp>
        <tr r="Q132" s="1"/>
      </tp>
      <tp t="s">
        <v>USD</v>
        <stp/>
        <stp>##V3_BDPV12</stp>
        <stp>MWEA Index</stp>
        <stp>Crncy</stp>
        <stp>[ICEDerivativesonMSCIIndices 2018.xlsx]Bloomberg feeds!R125C17</stp>
        <tr r="Q125" s="1"/>
      </tp>
      <tp t="s">
        <v>USD</v>
        <stp/>
        <stp>##V3_BDPV12</stp>
        <stp>MVAA Index</stp>
        <stp>Crncy</stp>
        <stp>[ICEDerivativesonMSCIIndices 2018.xlsx]Bloomberg feeds!R120C17</stp>
        <tr r="Q120" s="1"/>
      </tp>
      <tp t="s">
        <v>USD</v>
        <stp/>
        <stp>##V3_BDPV12</stp>
        <stp>MUIA Index</stp>
        <stp>Crncy</stp>
        <stp>[ICEDerivativesonMSCIIndices 2018.xlsx]Bloomberg feeds!R122C17</stp>
        <tr r="Q122" s="1"/>
      </tp>
      <tp t="s">
        <v>USD</v>
        <stp/>
        <stp>##V3_BDPV12</stp>
        <stp>MUOA Index</stp>
        <stp>Crncy</stp>
        <stp>[ICEDerivativesonMSCIIndices 2018.xlsx]Bloomberg feeds!R123C17</stp>
        <tr r="Q123" s="1"/>
      </tp>
      <tp t="s">
        <v>EUR</v>
        <stp/>
        <stp>##V3_BDPV12</stp>
        <stp>MUEA Index</stp>
        <stp>Crncy</stp>
        <stp>[ICEDerivativesonMSCIIndices 2018.xlsx]Bloomberg feeds!R108C17</stp>
        <tr r="Q108" s="1"/>
      </tp>
      <tp t="s">
        <v>USD</v>
        <stp/>
        <stp>##V3_BDPV12</stp>
        <stp>MZLA Index</stp>
        <stp>Crncy</stp>
        <stp>[ICEDerivativesonMSCIIndices 2018.xlsx]Bloomberg feeds!R134C17</stp>
        <tr r="Q134" s="1"/>
      </tp>
      <tp t="s">
        <v>EUR</v>
        <stp/>
        <stp>##V3_BDPV12</stp>
        <stp>MCRA Index</stp>
        <stp>Crncy</stp>
        <stp>[ICEDerivativesonMSCIIndices 2018.xlsx]Bloomberg feeds!R111C17</stp>
        <tr r="Q111" s="1"/>
      </tp>
      <tp t="s">
        <v>USD</v>
        <stp/>
        <stp>##V3_BDPV12</stp>
        <stp>MCWA Index</stp>
        <stp>Crncy</stp>
        <stp>[ICEDerivativesonMSCIIndices 2018.xlsx]Bloomberg feeds!R121C17</stp>
        <tr r="Q121" s="1"/>
      </tp>
      <tp t="s">
        <v>EUR</v>
        <stp/>
        <stp>##V3_BDPV12</stp>
        <stp>MCEA Index</stp>
        <stp>Crncy</stp>
        <stp>[ICEDerivativesonMSCIIndices 2018.xlsx]Bloomberg feeds!R110C17</stp>
        <tr r="Q110" s="1"/>
      </tp>
      <tp t="s">
        <v>EUR</v>
        <stp/>
        <stp>##V3_BDPV12</stp>
        <stp>MGLA Index</stp>
        <stp>Crncy</stp>
        <stp>[ICEDerivativesonMSCIIndices 2018.xlsx]Bloomberg feeds!R113C17</stp>
        <tr r="Q113" s="1"/>
      </tp>
      <tp t="s">
        <v>USD</v>
        <stp/>
        <stp>##V3_BDPV12</stp>
        <stp>MGAA Index</stp>
        <stp>Crncy</stp>
        <stp>[ICEDerivativesonMSCIIndices 2018.xlsx]Bloomberg feeds!R118C17</stp>
        <tr r="Q118" s="1"/>
      </tp>
      <tp t="s">
        <v>EUR</v>
        <stp/>
        <stp>##V3_BDPV12</stp>
        <stp>MFBA Index</stp>
        <stp>Crncy</stp>
        <stp>[ICEDerivativesonMSCIIndices 2018.xlsx]Bloomberg feeds!R109C17</stp>
        <tr r="Q109" s="1"/>
      </tp>
      <tp t="s">
        <v>USD</v>
        <stp/>
        <stp>##V3_BDPV12</stp>
        <stp>MESA Index</stp>
        <stp>Crncy</stp>
        <stp>[ICEDerivativesonMSCIIndices 2018.xlsx]Bloomberg feeds!R104C17</stp>
        <tr r="Q104" s="1"/>
      </tp>
      <tp t="s">
        <v>EUR</v>
        <stp/>
        <stp>##V3_BDPV12</stp>
        <stp>MJEA Index</stp>
        <stp>Crncy</stp>
        <stp>[ICEDerivativesonMSCIIndices 2018.xlsx]Bloomberg feeds!R112C17</stp>
        <tr r="Q112" s="1"/>
      </tp>
      <tp>
        <v>228.23259999999999</v>
        <stp/>
        <stp>##V3_BDHV12</stp>
        <stp>NDEUSTW Index</stp>
        <stp>PX_LAST</stp>
        <stp>31/12/2014</stp>
        <stp>31/12/2014</stp>
        <stp>[ICEDerivativesonMSCIIndices 2018.xlsx]Bloomberg feeds!R30C48</stp>
        <stp>Points</stp>
        <stp>0</stp>
        <stp>Sort</stp>
        <stp>FALSE</stp>
        <stp>Per=D</stp>
        <stp xml:space="preserve">Days= </stp>
        <stp xml:space="preserve">Fill= </stp>
        <stp>Dts</stp>
        <stp>FALSE</stp>
        <stp>Dir</stp>
        <stp>TRUE</stp>
        <stp xml:space="preserve">QtTyp= </stp>
        <stp>FX=</stp>
        <stp xml:space="preserve">Quote= </stp>
        <tr r="AV30" s="1"/>
      </tp>
      <tp t="s">
        <v>USD</v>
        <stp/>
        <stp>##V3_BDPV12</stp>
        <stp>MHWA Index</stp>
        <stp>Crncy</stp>
        <stp>[ICEDerivativesonMSCIIndices 2018.xlsx]Bloomberg feeds!R128C17</stp>
        <tr r="Q128" s="1"/>
      </tp>
      <tp>
        <v>201.49189999999999</v>
        <stp/>
        <stp>##V3_BDHV12</stp>
        <stp>NDEUSTW Index</stp>
        <stp>PX_LAST</stp>
        <stp>31/12/2015</stp>
        <stp>31/12/2015</stp>
        <stp>[ICEDerivativesonMSCIIndices 2018.xlsx]Bloomberg feeds!R30C47</stp>
        <stp>Points</stp>
        <stp>0</stp>
        <stp>Sort</stp>
        <stp>FALSE</stp>
        <stp>Per=D</stp>
        <stp xml:space="preserve">Days= </stp>
        <stp xml:space="preserve">Fill= </stp>
        <stp>Dts</stp>
        <stp>FALSE</stp>
        <stp>Dir</stp>
        <stp>TRUE</stp>
        <stp xml:space="preserve">QtTyp= </stp>
        <stp>FX=</stp>
        <stp xml:space="preserve">Quote= </stp>
        <tr r="AU30" s="1"/>
      </tp>
      <tp>
        <v>191.36080000000001</v>
        <stp/>
        <stp>##V3_BDHV12</stp>
        <stp>NDEUSTW Index</stp>
        <stp>PX_LAST</stp>
        <stp>31/12/2012</stp>
        <stp>31/12/2012</stp>
        <stp>[ICEDerivativesonMSCIIndices 2018.xlsx]Bloomberg feeds!R30C50</stp>
        <stp>Points</stp>
        <stp>0</stp>
        <stp>Sort</stp>
        <stp>FALSE</stp>
        <stp>Per=D</stp>
        <stp xml:space="preserve">Days= </stp>
        <stp xml:space="preserve">Fill= </stp>
        <stp>Dts</stp>
        <stp>FALSE</stp>
        <stp>Dir</stp>
        <stp>TRUE</stp>
        <stp xml:space="preserve">QtTyp= </stp>
        <stp>FX=</stp>
        <stp xml:space="preserve">Quote= </stp>
        <tr r="AX30" s="1"/>
      </tp>
      <tp t="s">
        <v>USD</v>
        <stp/>
        <stp>##V3_BDPV12</stp>
        <stp>MOEA Index</stp>
        <stp>Crncy</stp>
        <stp>[ICEDerivativesonMSCIIndices 2018.xlsx]Bloomberg feeds!R130C17</stp>
        <tr r="Q130" s="1"/>
      </tp>
      <tp t="s">
        <v>EUR</v>
        <stp/>
        <stp>##V3_BDPV12</stp>
        <stp>MNWA Index</stp>
        <stp>Crncy</stp>
        <stp>[ICEDerivativesonMSCIIndices 2018.xlsx]Bloomberg feeds!R126C17</stp>
        <tr r="Q126" s="1"/>
      </tp>
      <tp>
        <v>208.6925</v>
        <stp/>
        <stp>##V3_BDHV12</stp>
        <stp>NDEUSTW Index</stp>
        <stp>PX_LAST</stp>
        <stp>31/12/2013</stp>
        <stp>31/12/2013</stp>
        <stp>[ICEDerivativesonMSCIIndices 2018.xlsx]Bloomberg feeds!R30C49</stp>
        <stp>Points</stp>
        <stp>0</stp>
        <stp>Sort</stp>
        <stp>FALSE</stp>
        <stp>Per=D</stp>
        <stp xml:space="preserve">Days= </stp>
        <stp xml:space="preserve">Fill= </stp>
        <stp>Dts</stp>
        <stp>FALSE</stp>
        <stp>Dir</stp>
        <stp>TRUE</stp>
        <stp xml:space="preserve">QtTyp= </stp>
        <stp>FX=</stp>
        <stp xml:space="preserve">Quote= </stp>
        <tr r="AW30" s="1"/>
      </tp>
      <tp t="s">
        <v>USD</v>
        <stp/>
        <stp>##V3_BDPV12</stp>
        <stp>MMPA Index</stp>
        <stp>Crncy</stp>
        <stp>[ICEDerivativesonMSCIIndices 2018.xlsx]Bloomberg feeds!R107C17</stp>
        <tr r="Q107" s="1"/>
      </tp>
      <tp t="s">
        <v>USD</v>
        <stp/>
        <stp>##V3_BDPV12</stp>
        <stp>MMIA Index</stp>
        <stp>Crncy</stp>
        <stp>[ICEDerivativesonMSCIIndices 2018.xlsx]Bloomberg feeds!R105C17</stp>
        <tr r="Q105" s="1"/>
      </tp>
      <tp t="s">
        <v>USD</v>
        <stp/>
        <stp>##V3_BDPV12</stp>
        <stp>MMOA Index</stp>
        <stp>Crncy</stp>
        <stp>[ICEDerivativesonMSCIIndices 2018.xlsx]Bloomberg feeds!R106C17</stp>
        <tr r="Q106" s="1"/>
      </tp>
      <tp>
        <v>207.31549999999999</v>
        <stp/>
        <stp>##V3_BDHV12</stp>
        <stp>NDEUSTW Index</stp>
        <stp>PX_LAST</stp>
        <stp>31/12/2010</stp>
        <stp>31/12/2010</stp>
        <stp>[ICEDerivativesonMSCIIndices 2018.xlsx]Bloomberg feeds!R30C52</stp>
        <stp>Points</stp>
        <stp>0</stp>
        <stp>Sort</stp>
        <stp>FALSE</stp>
        <stp>Per=D</stp>
        <stp xml:space="preserve">Days= </stp>
        <stp xml:space="preserve">Fill= </stp>
        <stp>Dts</stp>
        <stp>FALSE</stp>
        <stp>Dir</stp>
        <stp>TRUE</stp>
        <stp xml:space="preserve">QtTyp= </stp>
        <stp>FX=</stp>
        <stp xml:space="preserve">Quote= </stp>
        <tr r="AZ30" s="1"/>
      </tp>
      <tp>
        <v>163.9999</v>
        <stp/>
        <stp>##V3_BDHV12</stp>
        <stp>NDEUSTW Index</stp>
        <stp>PX_LAST</stp>
        <stp>30/12/2011</stp>
        <stp>30/12/2011</stp>
        <stp>[ICEDerivativesonMSCIIndices 2018.xlsx]Bloomberg feeds!R30C51</stp>
        <stp>Points</stp>
        <stp>0</stp>
        <stp>Sort</stp>
        <stp>FALSE</stp>
        <stp>Per=D</stp>
        <stp xml:space="preserve">Days= </stp>
        <stp xml:space="preserve">Fill= </stp>
        <stp>Dts</stp>
        <stp>FALSE</stp>
        <stp>Dir</stp>
        <stp>TRUE</stp>
        <stp xml:space="preserve">QtTyp= </stp>
        <stp>FX=</stp>
        <stp xml:space="preserve">Quote= </stp>
        <tr r="AY30" s="1"/>
      </tp>
      <tp t="s">
        <v>USD</v>
        <stp/>
        <stp>##V3_BDPV12</stp>
        <stp>MLIA Index</stp>
        <stp>Crncy</stp>
        <stp>[ICEDerivativesonMSCIIndices 2018.xlsx]Bloomberg feeds!R103C17</stp>
        <tr r="Q103" s="1"/>
      </tp>
      <tp t="s">
        <v>USD</v>
        <stp/>
        <stp>##V3_BDPV12</stp>
        <stp>MLEA Index</stp>
        <stp>Crncy</stp>
        <stp>[ICEDerivativesonMSCIIndices 2018.xlsx]Bloomberg feeds!R102C17</stp>
        <tr r="Q102" s="1"/>
      </tp>
      <tp t="s">
        <v>#N/A Field Not Applicable</v>
        <stp/>
        <stp>##V3_BDPV12</stp>
        <stp>LZWA Index</stp>
        <stp>FUT_AGGTE_OPEN_INT</stp>
        <stp>[ICEDerivativesonMSCIIndices 2018.xlsx]Bloomberg feeds!R136C15</stp>
        <tr r="O136" s="1"/>
      </tp>
      <tp>
        <v>197.31800000000001</v>
        <stp/>
        <stp>##V3_BDHV12</stp>
        <stp>MSDEE15N Index</stp>
        <stp>PX_LAST</stp>
        <stp>11/12/2018</stp>
        <stp>11/12/2018</stp>
        <stp>[ICEDerivativesonMSCIIndices 2018.xlsx]Bloomberg feeds!R43C9</stp>
        <stp>Points</stp>
        <stp>0</stp>
        <stp>Sort</stp>
        <stp>FALSE</stp>
        <stp>Per=D</stp>
        <stp xml:space="preserve">Days= </stp>
        <stp xml:space="preserve">Fill= </stp>
        <stp>Dts</stp>
        <stp>FALSE</stp>
        <stp>Dir</stp>
        <stp>TRUE</stp>
        <stp xml:space="preserve">QtTyp= </stp>
        <stp>FX=</stp>
        <stp xml:space="preserve">Quote= </stp>
        <tr r="I43" s="1"/>
      </tp>
      <tp t="s">
        <v>#N/A Field Not Applicable</v>
        <stp/>
        <stp>##V3_BDPV12</stp>
        <stp>LZRA Index</stp>
        <stp>FUT_AGGTE_OPEN_INT</stp>
        <stp>[ICEDerivativesonMSCIIndices 2018.xlsx]Bloomberg feeds!R138C15</stp>
        <tr r="O138" s="1"/>
      </tp>
      <tp t="s">
        <v>#N/A Field Not Applicable</v>
        <stp/>
        <stp>##V3_BDPV12</stp>
        <stp>MZLA Index</stp>
        <stp>FUT_AGGTE_OPEN_INT</stp>
        <stp>[ICEDerivativesonMSCIIndices 2018.xlsx]Bloomberg feeds!R134C15</stp>
        <tr r="O134" s="1"/>
      </tp>
      <tp t="s">
        <v>MSCI Daily Net TR UK Eur</v>
        <stp/>
        <stp>##V3_BDPV12</stp>
        <stp>MSDEUKN  Index</stp>
        <stp>Name</stp>
        <stp>[ICEDerivativesonMSCIIndices 2018.xlsx]Bloomberg feeds!R49C3</stp>
        <tr r="C49" s="1"/>
      </tp>
      <tp t="s">
        <v>#N/A N/A</v>
        <stp/>
        <stp>##V3_BDPV12</stp>
        <stp>MRLA Index</stp>
        <stp>ASK</stp>
        <stp>[ICEDerivativesonMSCIIndices 2018.xlsx]Bloomberg feeds!R79C30</stp>
        <tr r="AD79" s="1"/>
      </tp>
      <tp t="s">
        <v>MSCI Daily TR Net Brazil</v>
        <stp/>
        <stp>##V3_BDPV12</stp>
        <stp>NDUEBRAF Index</stp>
        <stp>Name</stp>
        <stp>[ICEDerivativesonMSCIIndices 2018.xlsx]Bloomberg feeds!R17C3</stp>
        <tr r="C17" s="1"/>
      </tp>
      <tp>
        <v>493.92</v>
        <stp/>
        <stp>##V3_BDHV12</stp>
        <stp>M1MS Index</stp>
        <stp>PX_LAST</stp>
        <stp>11/12/2018</stp>
        <stp>11/12/2018</stp>
        <stp>[ICEDerivativesonMSCIIndices 2018.xlsx]Bloomberg feeds!R100C9</stp>
        <stp>Points</stp>
        <stp>0</stp>
        <stp>Sort</stp>
        <stp>FALSE</stp>
        <stp>Per=D</stp>
        <stp xml:space="preserve">Days= </stp>
        <stp xml:space="preserve">Fill= </stp>
        <stp>Dts</stp>
        <stp>FALSE</stp>
        <stp>Dir</stp>
        <stp>TRUE</stp>
        <stp xml:space="preserve">QtTyp= </stp>
        <stp>FX=</stp>
        <stp xml:space="preserve">Quote= </stp>
        <tr r="I100" s="1"/>
      </tp>
      <tp>
        <v>3318.5839999999998</v>
        <stp/>
        <stp>##V3_BDHV12</stp>
        <stp>M1USEW Index</stp>
        <stp>PX_LAST</stp>
        <stp>31/12/2014</stp>
        <stp>31/12/2014</stp>
        <stp>[ICEDerivativesonMSCIIndices 2018.xlsx]Bloomberg feeds!R79C48</stp>
        <stp>Points</stp>
        <stp>0</stp>
        <stp>Sort</stp>
        <stp>FALSE</stp>
        <stp>Per=D</stp>
        <stp xml:space="preserve">Days= </stp>
        <stp xml:space="preserve">Fill= </stp>
        <stp>Dts</stp>
        <stp>FALSE</stp>
        <stp>Dir</stp>
        <stp>TRUE</stp>
        <stp xml:space="preserve">QtTyp= </stp>
        <stp>FX=</stp>
        <stp xml:space="preserve">Quote= </stp>
        <tr r="AV79" s="1"/>
      </tp>
      <tp>
        <v>3218.3589999999999</v>
        <stp/>
        <stp>##V3_BDHV12</stp>
        <stp>M1USEW Index</stp>
        <stp>PX_LAST</stp>
        <stp>31/12/2015</stp>
        <stp>31/12/2015</stp>
        <stp>[ICEDerivativesonMSCIIndices 2018.xlsx]Bloomberg feeds!R79C47</stp>
        <stp>Points</stp>
        <stp>0</stp>
        <stp>Sort</stp>
        <stp>FALSE</stp>
        <stp>Per=D</stp>
        <stp xml:space="preserve">Days= </stp>
        <stp xml:space="preserve">Fill= </stp>
        <stp>Dts</stp>
        <stp>FALSE</stp>
        <stp>Dir</stp>
        <stp>TRUE</stp>
        <stp xml:space="preserve">QtTyp= </stp>
        <stp>FX=</stp>
        <stp xml:space="preserve">Quote= </stp>
        <tr r="AU79" s="1"/>
      </tp>
      <tp>
        <v>2176.665</v>
        <stp/>
        <stp>##V3_BDHV12</stp>
        <stp>M1USEW Index</stp>
        <stp>PX_LAST</stp>
        <stp>31/12/2012</stp>
        <stp>31/12/2012</stp>
        <stp>[ICEDerivativesonMSCIIndices 2018.xlsx]Bloomberg feeds!R79C50</stp>
        <stp>Points</stp>
        <stp>0</stp>
        <stp>Sort</stp>
        <stp>FALSE</stp>
        <stp>Per=D</stp>
        <stp xml:space="preserve">Days= </stp>
        <stp xml:space="preserve">Fill= </stp>
        <stp>Dts</stp>
        <stp>FALSE</stp>
        <stp>Dir</stp>
        <stp>TRUE</stp>
        <stp xml:space="preserve">QtTyp= </stp>
        <stp>FX=</stp>
        <stp xml:space="preserve">Quote= </stp>
        <tr r="AX79" s="1"/>
      </tp>
      <tp>
        <v>2944.1390000000001</v>
        <stp/>
        <stp>##V3_BDHV12</stp>
        <stp>M1USEW Index</stp>
        <stp>PX_LAST</stp>
        <stp>31/12/2013</stp>
        <stp>31/12/2013</stp>
        <stp>[ICEDerivativesonMSCIIndices 2018.xlsx]Bloomberg feeds!R79C49</stp>
        <stp>Points</stp>
        <stp>0</stp>
        <stp>Sort</stp>
        <stp>FALSE</stp>
        <stp>Per=D</stp>
        <stp xml:space="preserve">Days= </stp>
        <stp xml:space="preserve">Fill= </stp>
        <stp>Dts</stp>
        <stp>FALSE</stp>
        <stp>Dir</stp>
        <stp>TRUE</stp>
        <stp xml:space="preserve">QtTyp= </stp>
        <stp>FX=</stp>
        <stp xml:space="preserve">Quote= </stp>
        <tr r="AW79" s="1"/>
      </tp>
      <tp t="s">
        <v>USD</v>
        <stp/>
        <stp>##V3_BDPV12</stp>
        <stp>M1EF Index</stp>
        <stp>Crncy</stp>
        <stp>[ICEDerivativesonMSCIIndices 2018.xlsx]Bloomberg feeds!R106C6</stp>
        <tr r="F106" s="1"/>
      </tp>
      <tp>
        <v>1879.001</v>
        <stp/>
        <stp>##V3_BDHV12</stp>
        <stp>M1USEW Index</stp>
        <stp>PX_LAST</stp>
        <stp>31/12/2010</stp>
        <stp>31/12/2010</stp>
        <stp>[ICEDerivativesonMSCIIndices 2018.xlsx]Bloomberg feeds!R79C52</stp>
        <stp>Points</stp>
        <stp>0</stp>
        <stp>Sort</stp>
        <stp>FALSE</stp>
        <stp>Per=D</stp>
        <stp xml:space="preserve">Days= </stp>
        <stp xml:space="preserve">Fill= </stp>
        <stp>Dts</stp>
        <stp>FALSE</stp>
        <stp>Dir</stp>
        <stp>TRUE</stp>
        <stp xml:space="preserve">QtTyp= </stp>
        <stp>FX=</stp>
        <stp xml:space="preserve">Quote= </stp>
        <tr r="AZ79" s="1"/>
      </tp>
      <tp>
        <v>1866.3620000000001</v>
        <stp/>
        <stp>##V3_BDHV12</stp>
        <stp>M1USEW Index</stp>
        <stp>PX_LAST</stp>
        <stp>30/12/2011</stp>
        <stp>30/12/2011</stp>
        <stp>[ICEDerivativesonMSCIIndices 2018.xlsx]Bloomberg feeds!R79C51</stp>
        <stp>Points</stp>
        <stp>0</stp>
        <stp>Sort</stp>
        <stp>FALSE</stp>
        <stp>Per=D</stp>
        <stp xml:space="preserve">Days= </stp>
        <stp xml:space="preserve">Fill= </stp>
        <stp>Dts</stp>
        <stp>FALSE</stp>
        <stp>Dir</stp>
        <stp>TRUE</stp>
        <stp xml:space="preserve">QtTyp= </stp>
        <stp>FX=</stp>
        <stp xml:space="preserve">Quote= </stp>
        <tr r="AY79" s="1"/>
      </tp>
      <tp>
        <v>5231.68</v>
        <stp/>
        <stp>##V3_BDHV12</stp>
        <stp>M1EFEW Index</stp>
        <stp>PX_LAST</stp>
        <stp>31/12/2009</stp>
        <stp>31/12/2009</stp>
        <stp>[ICEDerivativesonMSCIIndices 2018.xlsx]Bloomberg feeds!R78C53</stp>
        <stp>Points</stp>
        <stp>0</stp>
        <stp>Sort</stp>
        <stp>FALSE</stp>
        <stp>Per=D</stp>
        <stp xml:space="preserve">Days= </stp>
        <stp xml:space="preserve">Fill= </stp>
        <stp>Dts</stp>
        <stp>FALSE</stp>
        <stp>Dir</stp>
        <stp>TRUE</stp>
        <stp xml:space="preserve">QtTyp= </stp>
        <stp>FX=</stp>
        <stp xml:space="preserve">Quote= </stp>
        <tr r="BA78" s="1"/>
      </tp>
      <tp t="s">
        <v>MSCI Daily TR Net Hong K</v>
        <stp/>
        <stp>##V3_BDPV12</stp>
        <stp>NDDUHK Index</stp>
        <stp>Name</stp>
        <stp>[ICEDerivativesonMSCIIndices 2018.xlsx]Bloomberg feeds!R27C3</stp>
        <tr r="C27" s="1"/>
      </tp>
      <tp t="s">
        <v>EUR</v>
        <stp/>
        <stp>##V3_BDPV12</stp>
        <stp>MSDEEXZN Index</stp>
        <stp>Crncy</stp>
        <stp>[ICEDerivativesonMSCIIndices 2018.xlsx]Bloomberg feeds!R44C6</stp>
        <tr r="F44" s="1"/>
      </tp>
      <tp>
        <v>333.32389999999998</v>
        <stp/>
        <stp>##V3_BDPV12</stp>
        <stp>NDWUMAT Index</stp>
        <stp>PX_LAST</stp>
        <stp>[ICEDerivativesonMSCIIndices 2018.xlsx]Bloomberg feeds!R59C10</stp>
        <tr r="J59" s="1"/>
      </tp>
      <tp>
        <v>213.15</v>
        <stp/>
        <stp>##V3_BDHV12</stp>
        <stp>M7EU0UTN Index</stp>
        <stp>PX_LAST</stp>
        <stp>11/12/2018</stp>
        <stp>11/12/2018</stp>
        <stp>[ICEDerivativesonMSCIIndices 2018.xlsx]Bloomberg feeds!R73C9</stp>
        <stp>Points</stp>
        <stp>0</stp>
        <stp>Sort</stp>
        <stp>FALSE</stp>
        <stp>Per=D</stp>
        <stp xml:space="preserve">Days= </stp>
        <stp xml:space="preserve">Fill= </stp>
        <stp>Dts</stp>
        <stp>FALSE</stp>
        <stp>Dir</stp>
        <stp>TRUE</stp>
        <stp xml:space="preserve">QtTyp= </stp>
        <stp>FX=</stp>
        <stp xml:space="preserve">Quote= </stp>
        <tr r="I73" s="1"/>
      </tp>
      <tp>
        <v>288.25799999999998</v>
        <stp/>
        <stp>##V3_BDHV12</stp>
        <stp>MSDECAN Index</stp>
        <stp>PX_LAST</stp>
        <stp>31/12/2009</stp>
        <stp>31/12/2009</stp>
        <stp>[ICEDerivativesonMSCIIndices 2018.xlsx]Bloomberg feeds!R40C53</stp>
        <stp>Points</stp>
        <stp>0</stp>
        <stp>Sort</stp>
        <stp>FALSE</stp>
        <stp>Per=D</stp>
        <stp xml:space="preserve">Days= </stp>
        <stp xml:space="preserve">Fill= </stp>
        <stp>Dts</stp>
        <stp>FALSE</stp>
        <stp>Dir</stp>
        <stp>TRUE</stp>
        <stp xml:space="preserve">QtTyp= </stp>
        <stp>FX=</stp>
        <stp xml:space="preserve">Quote= </stp>
        <tr r="BA40" s="1"/>
      </tp>
      <tp>
        <v>410.142</v>
        <stp/>
        <stp>##V3_BDPV12</stp>
        <stp>NDEUMXF Index</stp>
        <stp>PX_LAST</stp>
        <stp>[ICEDerivativesonMSCIIndices 2018.xlsx]Bloomberg feeds!R34C10</stp>
        <tr r="J34" s="1"/>
      </tp>
      <tp t="s">
        <v>MSCI Daily TR World Net</v>
        <stp/>
        <stp>##V3_BDPV12</stp>
        <stp>NDWUIND Index</stp>
        <stp>Name</stp>
        <stp>[ICEDerivativesonMSCIIndices 2018.xlsx]Bloomberg feeds!R57C3</stp>
        <tr r="C57" s="1"/>
      </tp>
      <tp>
        <v>159.77000000000001</v>
        <stp/>
        <stp>##V3_BDHV12</stp>
        <stp>NDWUUTI Index</stp>
        <stp>PX_LAST</stp>
        <stp>31/12/2009</stp>
        <stp>31/12/2009</stp>
        <stp>[ICEDerivativesonMSCIIndices 2018.xlsx]Bloomberg feeds!R62C53</stp>
        <stp>Points</stp>
        <stp>0</stp>
        <stp>Sort</stp>
        <stp>FALSE</stp>
        <stp>Per=D</stp>
        <stp xml:space="preserve">Days= </stp>
        <stp xml:space="preserve">Fill= </stp>
        <stp>Dts</stp>
        <stp>FALSE</stp>
        <stp>Dir</stp>
        <stp>TRUE</stp>
        <stp xml:space="preserve">QtTyp= </stp>
        <stp>FX=</stp>
        <stp xml:space="preserve">Quote= </stp>
        <tr r="BA62" s="1"/>
      </tp>
      <tp t="s">
        <v>MSCI Daily TR Net USA US</v>
        <stp/>
        <stp>##V3_BDPV12</stp>
        <stp>NDDUUS Index</stp>
        <stp>Name</stp>
        <stp>[ICEDerivativesonMSCIIndices 2018.xlsx]Bloomberg feeds!R37C3</stp>
        <tr r="C37" s="1"/>
      </tp>
      <tp t="s">
        <v>#N/A N/A</v>
        <stp/>
        <stp>##V3_BDPV12</stp>
        <stp>PQWA Index</stp>
        <stp>ASK</stp>
        <stp>[ICEDerivativesonMSCIIndices 2018.xlsx]Bloomberg feeds!R80C30</stp>
        <tr r="AD80" s="1"/>
      </tp>
      <tp t="s">
        <v>#N/A N/A</v>
        <stp/>
        <stp>##V3_BDPV12</stp>
        <stp>MQWA Index</stp>
        <stp>ASK</stp>
        <stp>[ICEDerivativesonMSCIIndices 2018.xlsx]Bloomberg feeds!R68C30</stp>
        <tr r="AD68" s="1"/>
      </tp>
      <tp t="s">
        <v>#N/A N/A</v>
        <stp/>
        <stp>##V3_BDPV12</stp>
        <stp>MQRA Index</stp>
        <stp>ASK</stp>
        <stp>[ICEDerivativesonMSCIIndices 2018.xlsx]Bloomberg feeds!R64C30</stp>
        <tr r="AD64" s="1"/>
      </tp>
      <tp t="s">
        <v>#N/A N/A</v>
        <stp/>
        <stp>##V3_BDPV12</stp>
        <stp>MQPA Index</stp>
        <stp>ASK</stp>
        <stp>[ICEDerivativesonMSCIIndices 2018.xlsx]Bloomberg feeds!R65C30</stp>
        <tr r="AD65" s="1"/>
      </tp>
      <tp t="s">
        <v>#N/A N/A</v>
        <stp/>
        <stp>##V3_BDPV12</stp>
        <stp>MQOA Index</stp>
        <stp>ASK</stp>
        <stp>[ICEDerivativesonMSCIIndices 2018.xlsx]Bloomberg feeds!R63C30</stp>
        <tr r="AD63" s="1"/>
      </tp>
      <tp t="s">
        <v>#N/A N/A</v>
        <stp/>
        <stp>##V3_BDPV12</stp>
        <stp>MQLA Index</stp>
        <stp>ASK</stp>
        <stp>[ICEDerivativesonMSCIIndices 2018.xlsx]Bloomberg feeds!R66C30</stp>
        <tr r="AD66" s="1"/>
      </tp>
      <tp t="s">
        <v>#N/A N/A</v>
        <stp/>
        <stp>##V3_BDPV12</stp>
        <stp>MQIA Index</stp>
        <stp>ASK</stp>
        <stp>[ICEDerivativesonMSCIIndices 2018.xlsx]Bloomberg feeds!R69C30</stp>
        <tr r="AD69" s="1"/>
      </tp>
      <tp>
        <v>48253.88</v>
        <stp/>
        <stp>##V3_BDHV12</stp>
        <stp>NDDUHK Index</stp>
        <stp>PX_LAST</stp>
        <stp>31/12/2015</stp>
        <stp>31/12/2015</stp>
        <stp>[ICEDerivativesonMSCIIndices 2018.xlsx]Bloomberg feeds!R27C47</stp>
        <stp>Points</stp>
        <stp>0</stp>
        <stp>Sort</stp>
        <stp>FALSE</stp>
        <stp>Per=D</stp>
        <stp xml:space="preserve">Days= </stp>
        <stp xml:space="preserve">Fill= </stp>
        <stp>Dts</stp>
        <stp>FALSE</stp>
        <stp>Dir</stp>
        <stp>TRUE</stp>
        <stp xml:space="preserve">QtTyp= </stp>
        <stp>FX=</stp>
        <stp xml:space="preserve">Quote= </stp>
        <tr r="AU27" s="1"/>
      </tp>
      <tp t="s">
        <v>#N/A N/A</v>
        <stp/>
        <stp>##V3_BDPV12</stp>
        <stp>MQDA Index</stp>
        <stp>ASK</stp>
        <stp>[ICEDerivativesonMSCIIndices 2018.xlsx]Bloomberg feeds!R70C30</stp>
        <tr r="AD70" s="1"/>
      </tp>
      <tp>
        <v>48516.73</v>
        <stp/>
        <stp>##V3_BDHV12</stp>
        <stp>NDDUHK Index</stp>
        <stp>PX_LAST</stp>
        <stp>31/12/2014</stp>
        <stp>31/12/2014</stp>
        <stp>[ICEDerivativesonMSCIIndices 2018.xlsx]Bloomberg feeds!R27C48</stp>
        <stp>Points</stp>
        <stp>0</stp>
        <stp>Sort</stp>
        <stp>FALSE</stp>
        <stp>Per=D</stp>
        <stp xml:space="preserve">Days= </stp>
        <stp xml:space="preserve">Fill= </stp>
        <stp>Dts</stp>
        <stp>FALSE</stp>
        <stp>Dir</stp>
        <stp>TRUE</stp>
        <stp xml:space="preserve">QtTyp= </stp>
        <stp>FX=</stp>
        <stp xml:space="preserve">Quote= </stp>
        <tr r="AV27" s="1"/>
      </tp>
      <tp>
        <v>46173.86</v>
        <stp/>
        <stp>##V3_BDHV12</stp>
        <stp>NDDUHK Index</stp>
        <stp>PX_LAST</stp>
        <stp>31/12/2013</stp>
        <stp>31/12/2013</stp>
        <stp>[ICEDerivativesonMSCIIndices 2018.xlsx]Bloomberg feeds!R27C49</stp>
        <stp>Points</stp>
        <stp>0</stp>
        <stp>Sort</stp>
        <stp>FALSE</stp>
        <stp>Per=D</stp>
        <stp xml:space="preserve">Days= </stp>
        <stp xml:space="preserve">Fill= </stp>
        <stp>Dts</stp>
        <stp>FALSE</stp>
        <stp>Dir</stp>
        <stp>TRUE</stp>
        <stp xml:space="preserve">QtTyp= </stp>
        <stp>FX=</stp>
        <stp xml:space="preserve">Quote= </stp>
        <tr r="AW27" s="1"/>
      </tp>
      <tp t="s">
        <v>#N/A N/A</v>
        <stp/>
        <stp>##V3_BDPV12</stp>
        <stp>MQBA Index</stp>
        <stp>ASK</stp>
        <stp>[ICEDerivativesonMSCIIndices 2018.xlsx]Bloomberg feeds!R67C30</stp>
        <tr r="AD67" s="1"/>
      </tp>
      <tp>
        <v>41562.85</v>
        <stp/>
        <stp>##V3_BDHV12</stp>
        <stp>NDDUHK Index</stp>
        <stp>PX_LAST</stp>
        <stp>31/12/2012</stp>
        <stp>31/12/2012</stp>
        <stp>[ICEDerivativesonMSCIIndices 2018.xlsx]Bloomberg feeds!R27C50</stp>
        <stp>Points</stp>
        <stp>0</stp>
        <stp>Sort</stp>
        <stp>FALSE</stp>
        <stp>Per=D</stp>
        <stp xml:space="preserve">Days= </stp>
        <stp xml:space="preserve">Fill= </stp>
        <stp>Dts</stp>
        <stp>FALSE</stp>
        <stp>Dir</stp>
        <stp>TRUE</stp>
        <stp xml:space="preserve">QtTyp= </stp>
        <stp>FX=</stp>
        <stp xml:space="preserve">Quote= </stp>
        <tr r="AX27" s="1"/>
      </tp>
      <tp t="s">
        <v>#N/A N/A</v>
        <stp/>
        <stp>##V3_BDPV12</stp>
        <stp>MQAA Index</stp>
        <stp>ASK</stp>
        <stp>[ICEDerivativesonMSCIIndices 2018.xlsx]Bloomberg feeds!R71C30</stp>
        <tr r="AD71" s="1"/>
      </tp>
      <tp>
        <v>32401.52</v>
        <stp/>
        <stp>##V3_BDHV12</stp>
        <stp>NDDUHK Index</stp>
        <stp>PX_LAST</stp>
        <stp>30/12/2011</stp>
        <stp>30/12/2011</stp>
        <stp>[ICEDerivativesonMSCIIndices 2018.xlsx]Bloomberg feeds!R27C51</stp>
        <stp>Points</stp>
        <stp>0</stp>
        <stp>Sort</stp>
        <stp>FALSE</stp>
        <stp>Per=D</stp>
        <stp xml:space="preserve">Days= </stp>
        <stp xml:space="preserve">Fill= </stp>
        <stp>Dts</stp>
        <stp>FALSE</stp>
        <stp>Dir</stp>
        <stp>TRUE</stp>
        <stp xml:space="preserve">QtTyp= </stp>
        <stp>FX=</stp>
        <stp xml:space="preserve">Quote= </stp>
        <tr r="AY27" s="1"/>
      </tp>
      <tp>
        <v>38583.51</v>
        <stp/>
        <stp>##V3_BDHV12</stp>
        <stp>NDDUHK Index</stp>
        <stp>PX_LAST</stp>
        <stp>31/12/2010</stp>
        <stp>31/12/2010</stp>
        <stp>[ICEDerivativesonMSCIIndices 2018.xlsx]Bloomberg feeds!R27C52</stp>
        <stp>Points</stp>
        <stp>0</stp>
        <stp>Sort</stp>
        <stp>FALSE</stp>
        <stp>Per=D</stp>
        <stp xml:space="preserve">Days= </stp>
        <stp xml:space="preserve">Fill= </stp>
        <stp>Dts</stp>
        <stp>FALSE</stp>
        <stp>Dir</stp>
        <stp>TRUE</stp>
        <stp xml:space="preserve">QtTyp= </stp>
        <stp>FX=</stp>
        <stp xml:space="preserve">Quote= </stp>
        <tr r="AZ27" s="1"/>
      </tp>
      <tp>
        <v>119.56</v>
        <stp/>
        <stp>##V3_BDHV12</stp>
        <stp>NDWUHC Index</stp>
        <stp>PX_LAST</stp>
        <stp>31/12/2009</stp>
        <stp>31/12/2009</stp>
        <stp>[ICEDerivativesonMSCIIndices 2018.xlsx]Bloomberg feeds!R56C53</stp>
        <stp>Points</stp>
        <stp>0</stp>
        <stp>Sort</stp>
        <stp>FALSE</stp>
        <stp>Per=D</stp>
        <stp xml:space="preserve">Days= </stp>
        <stp xml:space="preserve">Fill= </stp>
        <stp>Dts</stp>
        <stp>FALSE</stp>
        <stp>Dir</stp>
        <stp>TRUE</stp>
        <stp xml:space="preserve">QtTyp= </stp>
        <stp>FX=</stp>
        <stp xml:space="preserve">Quote= </stp>
        <tr r="BA56" s="1"/>
      </tp>
      <tp>
        <v>464.76220000000001</v>
        <stp/>
        <stp>##V3_BDPV12</stp>
        <stp>NDUEEGFL Index</stp>
        <stp>PX_LAST</stp>
        <stp>[ICEDerivativesonMSCIIndices 2018.xlsx]Bloomberg feeds!R132C10</stp>
        <tr r="J132" s="1"/>
      </tp>
      <tp>
        <v>5836.51</v>
        <stp/>
        <stp>##V3_BDHV12</stp>
        <stp>M1EFEW Index</stp>
        <stp>PX_LAST</stp>
        <stp>31/12/2014</stp>
        <stp>31/12/2014</stp>
        <stp>[ICEDerivativesonMSCIIndices 2018.xlsx]Bloomberg feeds!R78C48</stp>
        <stp>Points</stp>
        <stp>0</stp>
        <stp>Sort</stp>
        <stp>FALSE</stp>
        <stp>Per=D</stp>
        <stp xml:space="preserve">Days= </stp>
        <stp xml:space="preserve">Fill= </stp>
        <stp>Dts</stp>
        <stp>FALSE</stp>
        <stp>Dir</stp>
        <stp>TRUE</stp>
        <stp xml:space="preserve">QtTyp= </stp>
        <stp>FX=</stp>
        <stp xml:space="preserve">Quote= </stp>
        <tr r="AV78" s="1"/>
      </tp>
      <tp>
        <v>4895.8</v>
        <stp/>
        <stp>##V3_BDHV12</stp>
        <stp>M1EFEW Index</stp>
        <stp>PX_LAST</stp>
        <stp>31/12/2015</stp>
        <stp>31/12/2015</stp>
        <stp>[ICEDerivativesonMSCIIndices 2018.xlsx]Bloomberg feeds!R78C47</stp>
        <stp>Points</stp>
        <stp>0</stp>
        <stp>Sort</stp>
        <stp>FALSE</stp>
        <stp>Per=D</stp>
        <stp xml:space="preserve">Days= </stp>
        <stp xml:space="preserve">Fill= </stp>
        <stp>Dts</stp>
        <stp>FALSE</stp>
        <stp>Dir</stp>
        <stp>TRUE</stp>
        <stp xml:space="preserve">QtTyp= </stp>
        <stp>FX=</stp>
        <stp xml:space="preserve">Quote= </stp>
        <tr r="AU78" s="1"/>
      </tp>
      <tp>
        <v>2521.08</v>
        <stp/>
        <stp>##V3_BDHV12</stp>
        <stp>MXLA Index</stp>
        <stp>PX_LAST</stp>
        <stp>11/12/2018</stp>
        <stp>11/12/2018</stp>
        <stp>[ICEDerivativesonMSCIIndices 2018.xlsx]Bloomberg feeds!R102C9</stp>
        <stp>Points</stp>
        <stp>0</stp>
        <stp>Sort</stp>
        <stp>FALSE</stp>
        <stp>Per=D</stp>
        <stp xml:space="preserve">Days= </stp>
        <stp xml:space="preserve">Fill= </stp>
        <stp>Dts</stp>
        <stp>FALSE</stp>
        <stp>Dir</stp>
        <stp>TRUE</stp>
        <stp xml:space="preserve">QtTyp= </stp>
        <stp>FX=</stp>
        <stp xml:space="preserve">Quote= </stp>
        <tr r="I102" s="1"/>
      </tp>
      <tp>
        <v>6054.73</v>
        <stp/>
        <stp>##V3_BDHV12</stp>
        <stp>M1EFEW Index</stp>
        <stp>PX_LAST</stp>
        <stp>31/12/2012</stp>
        <stp>31/12/2012</stp>
        <stp>[ICEDerivativesonMSCIIndices 2018.xlsx]Bloomberg feeds!R78C50</stp>
        <stp>Points</stp>
        <stp>0</stp>
        <stp>Sort</stp>
        <stp>FALSE</stp>
        <stp>Per=D</stp>
        <stp xml:space="preserve">Days= </stp>
        <stp xml:space="preserve">Fill= </stp>
        <stp>Dts</stp>
        <stp>FALSE</stp>
        <stp>Dir</stp>
        <stp>TRUE</stp>
        <stp xml:space="preserve">QtTyp= </stp>
        <stp>FX=</stp>
        <stp xml:space="preserve">Quote= </stp>
        <tr r="AX78" s="1"/>
      </tp>
      <tp>
        <v>5859.25</v>
        <stp/>
        <stp>##V3_BDHV12</stp>
        <stp>M1EFEW Index</stp>
        <stp>PX_LAST</stp>
        <stp>31/12/2013</stp>
        <stp>31/12/2013</stp>
        <stp>[ICEDerivativesonMSCIIndices 2018.xlsx]Bloomberg feeds!R78C49</stp>
        <stp>Points</stp>
        <stp>0</stp>
        <stp>Sort</stp>
        <stp>FALSE</stp>
        <stp>Per=D</stp>
        <stp xml:space="preserve">Days= </stp>
        <stp xml:space="preserve">Fill= </stp>
        <stp>Dts</stp>
        <stp>FALSE</stp>
        <stp>Dir</stp>
        <stp>TRUE</stp>
        <stp xml:space="preserve">QtTyp= </stp>
        <stp>FX=</stp>
        <stp xml:space="preserve">Quote= </stp>
        <tr r="AW78" s="1"/>
      </tp>
      <tp>
        <v>6425.57</v>
        <stp/>
        <stp>##V3_BDHV12</stp>
        <stp>M1EFEW Index</stp>
        <stp>PX_LAST</stp>
        <stp>31/12/2010</stp>
        <stp>31/12/2010</stp>
        <stp>[ICEDerivativesonMSCIIndices 2018.xlsx]Bloomberg feeds!R78C52</stp>
        <stp>Points</stp>
        <stp>0</stp>
        <stp>Sort</stp>
        <stp>FALSE</stp>
        <stp>Per=D</stp>
        <stp xml:space="preserve">Days= </stp>
        <stp xml:space="preserve">Fill= </stp>
        <stp>Dts</stp>
        <stp>FALSE</stp>
        <stp>Dir</stp>
        <stp>TRUE</stp>
        <stp xml:space="preserve">QtTyp= </stp>
        <stp>FX=</stp>
        <stp xml:space="preserve">Quote= </stp>
        <tr r="AZ78" s="1"/>
      </tp>
      <tp>
        <v>4965.6099999999997</v>
        <stp/>
        <stp>##V3_BDHV12</stp>
        <stp>M1EFEW Index</stp>
        <stp>PX_LAST</stp>
        <stp>30/12/2011</stp>
        <stp>30/12/2011</stp>
        <stp>[ICEDerivativesonMSCIIndices 2018.xlsx]Bloomberg feeds!R78C51</stp>
        <stp>Points</stp>
        <stp>0</stp>
        <stp>Sort</stp>
        <stp>FALSE</stp>
        <stp>Per=D</stp>
        <stp xml:space="preserve">Days= </stp>
        <stp xml:space="preserve">Fill= </stp>
        <stp>Dts</stp>
        <stp>FALSE</stp>
        <stp>Dir</stp>
        <stp>TRUE</stp>
        <stp xml:space="preserve">QtTyp= </stp>
        <stp>FX=</stp>
        <stp xml:space="preserve">Quote= </stp>
        <tr r="AY78" s="1"/>
      </tp>
      <tp>
        <v>1548.835</v>
        <stp/>
        <stp>##V3_BDHV12</stp>
        <stp>M1USEW Index</stp>
        <stp>PX_LAST</stp>
        <stp>31/12/2009</stp>
        <stp>31/12/2009</stp>
        <stp>[ICEDerivativesonMSCIIndices 2018.xlsx]Bloomberg feeds!R79C53</stp>
        <stp>Points</stp>
        <stp>0</stp>
        <stp>Sort</stp>
        <stp>FALSE</stp>
        <stp>Per=D</stp>
        <stp xml:space="preserve">Days= </stp>
        <stp xml:space="preserve">Fill= </stp>
        <stp>Dts</stp>
        <stp>FALSE</stp>
        <stp>Dir</stp>
        <stp>TRUE</stp>
        <stp xml:space="preserve">QtTyp= </stp>
        <stp>FX=</stp>
        <stp xml:space="preserve">Quote= </stp>
        <tr r="BA79" s="1"/>
      </tp>
      <tp>
        <v>5</v>
        <stp/>
        <stp>##V3_BDPV12</stp>
        <stp>MCLA Index</stp>
        <stp>FUT_TICK_VAL</stp>
        <stp>[ICEDerivativesonMSCIIndices 2018.xlsx]Bloomberg feeds!R92C32</stp>
        <tr r="AF92" s="1"/>
      </tp>
      <tp>
        <v>0.1</v>
        <stp/>
        <stp>##V3_BDPV12</stp>
        <stp>MQLA Index</stp>
        <stp>FUT_TICK_VAL</stp>
        <stp>[ICEDerivativesonMSCIIndices 2018.xlsx]Bloomberg feeds!R66C32</stp>
        <tr r="AF66" s="1"/>
      </tp>
      <tp>
        <v>0.01</v>
        <stp/>
        <stp>##V3_BDPV12</stp>
        <stp>MRLA Index</stp>
        <stp>FUT_TICK_VAL</stp>
        <stp>[ICEDerivativesonMSCIIndices 2018.xlsx]Bloomberg feeds!R79C32</stp>
        <tr r="AF79" s="1"/>
      </tp>
      <tp t="s">
        <v>MSCI Industrials  Dec18</v>
        <stp/>
        <stp>##V3_BDPV12</stp>
        <stp>MWYA Index</stp>
        <stp>NAME</stp>
        <stp>[ICEDerivativesonMSCIIndices 2018.xlsx]Bloomberg feeds!R57C13</stp>
        <tr r="M57" s="1"/>
      </tp>
      <tp t="s">
        <v>MSCI ACWI ex Aus  Dec18</v>
        <stp/>
        <stp>##V3_BDPV12</stp>
        <stp>MJYA index</stp>
        <stp>NAME</stp>
        <stp>[ICEDerivativesonMSCIIndices 2018.xlsx]Bloomberg feeds!R16C13</stp>
        <tr r="M16" s="1"/>
      </tp>
      <tp>
        <v>420.29399999999998</v>
        <stp/>
        <stp>##V3_BDHV12</stp>
        <stp>MSDECAN Index</stp>
        <stp>PX_LAST</stp>
        <stp>31/12/2014</stp>
        <stp>31/12/2014</stp>
        <stp>[ICEDerivativesonMSCIIndices 2018.xlsx]Bloomberg feeds!R40C48</stp>
        <stp>Points</stp>
        <stp>0</stp>
        <stp>Sort</stp>
        <stp>FALSE</stp>
        <stp>Per=D</stp>
        <stp xml:space="preserve">Days= </stp>
        <stp xml:space="preserve">Fill= </stp>
        <stp>Dts</stp>
        <stp>FALSE</stp>
        <stp>Dir</stp>
        <stp>TRUE</stp>
        <stp xml:space="preserve">QtTyp= </stp>
        <stp>FX=</stp>
        <stp xml:space="preserve">Quote= </stp>
        <tr r="AV40" s="1"/>
      </tp>
      <tp>
        <v>355.065</v>
        <stp/>
        <stp>##V3_BDHV12</stp>
        <stp>MSDECAN Index</stp>
        <stp>PX_LAST</stp>
        <stp>31/12/2015</stp>
        <stp>31/12/2015</stp>
        <stp>[ICEDerivativesonMSCIIndices 2018.xlsx]Bloomberg feeds!R40C47</stp>
        <stp>Points</stp>
        <stp>0</stp>
        <stp>Sort</stp>
        <stp>FALSE</stp>
        <stp>Per=D</stp>
        <stp xml:space="preserve">Days= </stp>
        <stp xml:space="preserve">Fill= </stp>
        <stp>Dts</stp>
        <stp>FALSE</stp>
        <stp>Dir</stp>
        <stp>TRUE</stp>
        <stp xml:space="preserve">QtTyp= </stp>
        <stp>FX=</stp>
        <stp xml:space="preserve">Quote= </stp>
        <tr r="AU40" s="1"/>
      </tp>
      <tp>
        <v>359.78899999999999</v>
        <stp/>
        <stp>##V3_BDHV12</stp>
        <stp>MSDECAN Index</stp>
        <stp>PX_LAST</stp>
        <stp>31/12/2012</stp>
        <stp>31/12/2012</stp>
        <stp>[ICEDerivativesonMSCIIndices 2018.xlsx]Bloomberg feeds!R40C50</stp>
        <stp>Points</stp>
        <stp>0</stp>
        <stp>Sort</stp>
        <stp>FALSE</stp>
        <stp>Per=D</stp>
        <stp xml:space="preserve">Days= </stp>
        <stp xml:space="preserve">Fill= </stp>
        <stp>Dts</stp>
        <stp>FALSE</stp>
        <stp>Dir</stp>
        <stp>TRUE</stp>
        <stp xml:space="preserve">QtTyp= </stp>
        <stp>FX=</stp>
        <stp xml:space="preserve">Quote= </stp>
        <tr r="AX40" s="1"/>
      </tp>
      <tp>
        <v>363.61</v>
        <stp/>
        <stp>##V3_BDHV12</stp>
        <stp>MSDECAN Index</stp>
        <stp>PX_LAST</stp>
        <stp>31/12/2013</stp>
        <stp>31/12/2013</stp>
        <stp>[ICEDerivativesonMSCIIndices 2018.xlsx]Bloomberg feeds!R40C49</stp>
        <stp>Points</stp>
        <stp>0</stp>
        <stp>Sort</stp>
        <stp>FALSE</stp>
        <stp>Per=D</stp>
        <stp xml:space="preserve">Days= </stp>
        <stp xml:space="preserve">Fill= </stp>
        <stp>Dts</stp>
        <stp>FALSE</stp>
        <stp>Dir</stp>
        <stp>TRUE</stp>
        <stp xml:space="preserve">QtTyp= </stp>
        <stp>FX=</stp>
        <stp xml:space="preserve">Quote= </stp>
        <tr r="AW40" s="1"/>
      </tp>
      <tp t="s">
        <v>MSCI Daily TR World Net</v>
        <stp/>
        <stp>##V3_BDPV12</stp>
        <stp>NDWUHC Index</stp>
        <stp>Name</stp>
        <stp>[ICEDerivativesonMSCIIndices 2018.xlsx]Bloomberg feeds!R56C3</stp>
        <tr r="C56" s="1"/>
      </tp>
      <tp>
        <v>371.334</v>
        <stp/>
        <stp>##V3_BDHV12</stp>
        <stp>MSDECAN Index</stp>
        <stp>PX_LAST</stp>
        <stp>31/12/2010</stp>
        <stp>31/12/2010</stp>
        <stp>[ICEDerivativesonMSCIIndices 2018.xlsx]Bloomberg feeds!R40C52</stp>
        <stp>Points</stp>
        <stp>0</stp>
        <stp>Sort</stp>
        <stp>FALSE</stp>
        <stp>Per=D</stp>
        <stp xml:space="preserve">Days= </stp>
        <stp xml:space="preserve">Fill= </stp>
        <stp>Dts</stp>
        <stp>FALSE</stp>
        <stp>Dir</stp>
        <stp>TRUE</stp>
        <stp xml:space="preserve">QtTyp= </stp>
        <stp>FX=</stp>
        <stp xml:space="preserve">Quote= </stp>
        <tr r="AZ40" s="1"/>
      </tp>
      <tp>
        <v>334.95800000000003</v>
        <stp/>
        <stp>##V3_BDHV12</stp>
        <stp>MSDECAN Index</stp>
        <stp>PX_LAST</stp>
        <stp>30/12/2011</stp>
        <stp>30/12/2011</stp>
        <stp>[ICEDerivativesonMSCIIndices 2018.xlsx]Bloomberg feeds!R40C51</stp>
        <stp>Points</stp>
        <stp>0</stp>
        <stp>Sort</stp>
        <stp>FALSE</stp>
        <stp>Per=D</stp>
        <stp xml:space="preserve">Days= </stp>
        <stp xml:space="preserve">Fill= </stp>
        <stp>Dts</stp>
        <stp>FALSE</stp>
        <stp>Dir</stp>
        <stp>TRUE</stp>
        <stp xml:space="preserve">QtTyp= </stp>
        <stp>FX=</stp>
        <stp xml:space="preserve">Quote= </stp>
        <tr r="AY40" s="1"/>
      </tp>
      <tp>
        <v>120.95</v>
        <stp/>
        <stp>##V3_BDHV12</stp>
        <stp>M7EU0TSN Index</stp>
        <stp>PX_LAST</stp>
        <stp>11/12/2018</stp>
        <stp>11/12/2018</stp>
        <stp>[ICEDerivativesonMSCIIndices 2018.xlsx]Bloomberg feeds!R72C9</stp>
        <stp>Points</stp>
        <stp>0</stp>
        <stp>Sort</stp>
        <stp>FALSE</stp>
        <stp>Per=D</stp>
        <stp xml:space="preserve">Days= </stp>
        <stp xml:space="preserve">Fill= </stp>
        <stp>Dts</stp>
        <stp>FALSE</stp>
        <stp>Dir</stp>
        <stp>TRUE</stp>
        <stp xml:space="preserve">QtTyp= </stp>
        <stp>FX=</stp>
        <stp xml:space="preserve">Quote= </stp>
        <tr r="I72" s="1"/>
      </tp>
      <tp>
        <v>155.78399999999999</v>
        <stp/>
        <stp>##V3_BDHV12</stp>
        <stp>NDWUUTI Index</stp>
        <stp>PX_LAST</stp>
        <stp>31/12/2012</stp>
        <stp>31/12/2012</stp>
        <stp>[ICEDerivativesonMSCIIndices 2018.xlsx]Bloomberg feeds!R62C50</stp>
        <stp>Points</stp>
        <stp>0</stp>
        <stp>Sort</stp>
        <stp>FALSE</stp>
        <stp>Per=D</stp>
        <stp xml:space="preserve">Days= </stp>
        <stp xml:space="preserve">Fill= </stp>
        <stp>Dts</stp>
        <stp>FALSE</stp>
        <stp>Dir</stp>
        <stp>TRUE</stp>
        <stp xml:space="preserve">QtTyp= </stp>
        <stp>FX=</stp>
        <stp xml:space="preserve">Quote= </stp>
        <tr r="AX62" s="1"/>
      </tp>
      <tp>
        <v>175.43</v>
        <stp/>
        <stp>##V3_BDHV12</stp>
        <stp>NDWUUTI Index</stp>
        <stp>PX_LAST</stp>
        <stp>31/12/2013</stp>
        <stp>31/12/2013</stp>
        <stp>[ICEDerivativesonMSCIIndices 2018.xlsx]Bloomberg feeds!R62C49</stp>
        <stp>Points</stp>
        <stp>0</stp>
        <stp>Sort</stp>
        <stp>FALSE</stp>
        <stp>Per=D</stp>
        <stp xml:space="preserve">Days= </stp>
        <stp xml:space="preserve">Fill= </stp>
        <stp>Dts</stp>
        <stp>FALSE</stp>
        <stp>Dir</stp>
        <stp>TRUE</stp>
        <stp xml:space="preserve">QtTyp= </stp>
        <stp>FX=</stp>
        <stp xml:space="preserve">Quote= </stp>
        <tr r="AW62" s="1"/>
      </tp>
      <tp>
        <v>152.995</v>
        <stp/>
        <stp>##V3_BDHV12</stp>
        <stp>NDWUUTI Index</stp>
        <stp>PX_LAST</stp>
        <stp>30/12/2011</stp>
        <stp>30/12/2011</stp>
        <stp>[ICEDerivativesonMSCIIndices 2018.xlsx]Bloomberg feeds!R62C51</stp>
        <stp>Points</stp>
        <stp>0</stp>
        <stp>Sort</stp>
        <stp>FALSE</stp>
        <stp>Per=D</stp>
        <stp xml:space="preserve">Days= </stp>
        <stp xml:space="preserve">Fill= </stp>
        <stp>Dts</stp>
        <stp>FALSE</stp>
        <stp>Dir</stp>
        <stp>TRUE</stp>
        <stp xml:space="preserve">QtTyp= </stp>
        <stp>FX=</stp>
        <stp xml:space="preserve">Quote= </stp>
        <tr r="AY62" s="1"/>
      </tp>
      <tp>
        <v>158.18799999999999</v>
        <stp/>
        <stp>##V3_BDHV12</stp>
        <stp>NDWUUTI Index</stp>
        <stp>PX_LAST</stp>
        <stp>31/12/2010</stp>
        <stp>31/12/2010</stp>
        <stp>[ICEDerivativesonMSCIIndices 2018.xlsx]Bloomberg feeds!R62C52</stp>
        <stp>Points</stp>
        <stp>0</stp>
        <stp>Sort</stp>
        <stp>FALSE</stp>
        <stp>Per=D</stp>
        <stp xml:space="preserve">Days= </stp>
        <stp xml:space="preserve">Fill= </stp>
        <stp>Dts</stp>
        <stp>FALSE</stp>
        <stp>Dir</stp>
        <stp>TRUE</stp>
        <stp xml:space="preserve">QtTyp= </stp>
        <stp>FX=</stp>
        <stp xml:space="preserve">Quote= </stp>
        <tr r="AZ62" s="1"/>
      </tp>
      <tp>
        <v>202.21</v>
        <stp/>
        <stp>##V3_BDHV12</stp>
        <stp>NDWUUTI Index</stp>
        <stp>PX_LAST</stp>
        <stp>31/12/2014</stp>
        <stp>31/12/2014</stp>
        <stp>[ICEDerivativesonMSCIIndices 2018.xlsx]Bloomberg feeds!R62C48</stp>
        <stp>Points</stp>
        <stp>0</stp>
        <stp>Sort</stp>
        <stp>FALSE</stp>
        <stp>Per=D</stp>
        <stp xml:space="preserve">Days= </stp>
        <stp xml:space="preserve">Fill= </stp>
        <stp>Dts</stp>
        <stp>FALSE</stp>
        <stp>Dir</stp>
        <stp>TRUE</stp>
        <stp xml:space="preserve">QtTyp= </stp>
        <stp>FX=</stp>
        <stp xml:space="preserve">Quote= </stp>
        <tr r="AV62" s="1"/>
      </tp>
      <tp>
        <v>188.852</v>
        <stp/>
        <stp>##V3_BDHV12</stp>
        <stp>NDWUUTI Index</stp>
        <stp>PX_LAST</stp>
        <stp>31/12/2015</stp>
        <stp>31/12/2015</stp>
        <stp>[ICEDerivativesonMSCIIndices 2018.xlsx]Bloomberg feeds!R62C47</stp>
        <stp>Points</stp>
        <stp>0</stp>
        <stp>Sort</stp>
        <stp>FALSE</stp>
        <stp>Per=D</stp>
        <stp xml:space="preserve">Days= </stp>
        <stp xml:space="preserve">Fill= </stp>
        <stp>Dts</stp>
        <stp>FALSE</stp>
        <stp>Dir</stp>
        <stp>TRUE</stp>
        <stp xml:space="preserve">QtTyp= </stp>
        <stp>FX=</stp>
        <stp xml:space="preserve">Quote= </stp>
        <tr r="AU62" s="1"/>
      </tp>
      <tp>
        <v>0.01</v>
        <stp/>
        <stp>##V3_BDPV12</stp>
        <stp xml:space="preserve"> FHWA Index</stp>
        <stp>FUT_TICK_VAL</stp>
        <stp>[ICEDerivativesonMSCIIndices 2018.xlsx]Bloomberg feeds!R48C32</stp>
        <tr r="AF48" s="1"/>
      </tp>
      <tp>
        <v>270.20499999999998</v>
        <stp/>
        <stp>##V3_BDHV12</stp>
        <stp>NDWUHC Index</stp>
        <stp>PX_LAST</stp>
        <stp>31/12/2015</stp>
        <stp>31/12/2015</stp>
        <stp>[ICEDerivativesonMSCIIndices 2018.xlsx]Bloomberg feeds!R56C47</stp>
        <stp>Points</stp>
        <stp>0</stp>
        <stp>Sort</stp>
        <stp>FALSE</stp>
        <stp>Per=D</stp>
        <stp xml:space="preserve">Days= </stp>
        <stp xml:space="preserve">Fill= </stp>
        <stp>Dts</stp>
        <stp>FALSE</stp>
        <stp>Dir</stp>
        <stp>TRUE</stp>
        <stp xml:space="preserve">QtTyp= </stp>
        <stp>FX=</stp>
        <stp xml:space="preserve">Quote= </stp>
        <tr r="AU56" s="1"/>
      </tp>
      <tp>
        <v>253.483</v>
        <stp/>
        <stp>##V3_BDHV12</stp>
        <stp>NDWUHC Index</stp>
        <stp>PX_LAST</stp>
        <stp>31/12/2014</stp>
        <stp>31/12/2014</stp>
        <stp>[ICEDerivativesonMSCIIndices 2018.xlsx]Bloomberg feeds!R56C48</stp>
        <stp>Points</stp>
        <stp>0</stp>
        <stp>Sort</stp>
        <stp>FALSE</stp>
        <stp>Per=D</stp>
        <stp xml:space="preserve">Days= </stp>
        <stp xml:space="preserve">Fill= </stp>
        <stp>Dts</stp>
        <stp>FALSE</stp>
        <stp>Dir</stp>
        <stp>TRUE</stp>
        <stp xml:space="preserve">QtTyp= </stp>
        <stp>FX=</stp>
        <stp xml:space="preserve">Quote= </stp>
        <tr r="AV56" s="1"/>
      </tp>
      <tp>
        <v>214.643</v>
        <stp/>
        <stp>##V3_BDHV12</stp>
        <stp>NDWUHC Index</stp>
        <stp>PX_LAST</stp>
        <stp>31/12/2013</stp>
        <stp>31/12/2013</stp>
        <stp>[ICEDerivativesonMSCIIndices 2018.xlsx]Bloomberg feeds!R56C49</stp>
        <stp>Points</stp>
        <stp>0</stp>
        <stp>Sort</stp>
        <stp>FALSE</stp>
        <stp>Per=D</stp>
        <stp xml:space="preserve">Days= </stp>
        <stp xml:space="preserve">Fill= </stp>
        <stp>Dts</stp>
        <stp>FALSE</stp>
        <stp>Dir</stp>
        <stp>TRUE</stp>
        <stp xml:space="preserve">QtTyp= </stp>
        <stp>FX=</stp>
        <stp xml:space="preserve">Quote= </stp>
        <tr r="AW56" s="1"/>
      </tp>
      <tp>
        <v>157.518</v>
        <stp/>
        <stp>##V3_BDHV12</stp>
        <stp>NDWUHC Index</stp>
        <stp>PX_LAST</stp>
        <stp>31/12/2012</stp>
        <stp>31/12/2012</stp>
        <stp>[ICEDerivativesonMSCIIndices 2018.xlsx]Bloomberg feeds!R56C50</stp>
        <stp>Points</stp>
        <stp>0</stp>
        <stp>Sort</stp>
        <stp>FALSE</stp>
        <stp>Per=D</stp>
        <stp xml:space="preserve">Days= </stp>
        <stp xml:space="preserve">Fill= </stp>
        <stp>Dts</stp>
        <stp>FALSE</stp>
        <stp>Dir</stp>
        <stp>TRUE</stp>
        <stp xml:space="preserve">QtTyp= </stp>
        <stp>FX=</stp>
        <stp xml:space="preserve">Quote= </stp>
        <tr r="AX56" s="1"/>
      </tp>
      <tp>
        <v>199.1</v>
        <stp/>
        <stp>##V3_BDPV12</stp>
        <stp>MPIA Index</stp>
        <stp>ASK</stp>
        <stp>[ICEDerivativesonMSCIIndices 2018.xlsx]Bloomberg feeds!R43C30</stp>
        <tr r="AD43" s="1"/>
      </tp>
      <tp>
        <v>31309.16</v>
        <stp/>
        <stp>##V3_BDHV12</stp>
        <stp>NDDUHK Index</stp>
        <stp>PX_LAST</stp>
        <stp>31/12/2009</stp>
        <stp>31/12/2009</stp>
        <stp>[ICEDerivativesonMSCIIndices 2018.xlsx]Bloomberg feeds!R27C53</stp>
        <stp>Points</stp>
        <stp>0</stp>
        <stp>Sort</stp>
        <stp>FALSE</stp>
        <stp>Per=D</stp>
        <stp xml:space="preserve">Days= </stp>
        <stp xml:space="preserve">Fill= </stp>
        <stp>Dts</stp>
        <stp>FALSE</stp>
        <stp>Dir</stp>
        <stp>TRUE</stp>
        <stp xml:space="preserve">QtTyp= </stp>
        <stp>FX=</stp>
        <stp xml:space="preserve">Quote= </stp>
        <tr r="BA27" s="1"/>
      </tp>
      <tp>
        <v>122.44</v>
        <stp/>
        <stp>##V3_BDHV12</stp>
        <stp>NDWUHC Index</stp>
        <stp>PX_LAST</stp>
        <stp>31/12/2010</stp>
        <stp>31/12/2010</stp>
        <stp>[ICEDerivativesonMSCIIndices 2018.xlsx]Bloomberg feeds!R56C52</stp>
        <stp>Points</stp>
        <stp>0</stp>
        <stp>Sort</stp>
        <stp>FALSE</stp>
        <stp>Per=D</stp>
        <stp xml:space="preserve">Days= </stp>
        <stp xml:space="preserve">Fill= </stp>
        <stp>Dts</stp>
        <stp>FALSE</stp>
        <stp>Dir</stp>
        <stp>TRUE</stp>
        <stp xml:space="preserve">QtTyp= </stp>
        <stp>FX=</stp>
        <stp xml:space="preserve">Quote= </stp>
        <tr r="AZ56" s="1"/>
      </tp>
      <tp>
        <v>134.017</v>
        <stp/>
        <stp>##V3_BDHV12</stp>
        <stp>NDWUHC Index</stp>
        <stp>PX_LAST</stp>
        <stp>30/12/2011</stp>
        <stp>30/12/2011</stp>
        <stp>[ICEDerivativesonMSCIIndices 2018.xlsx]Bloomberg feeds!R56C51</stp>
        <stp>Points</stp>
        <stp>0</stp>
        <stp>Sort</stp>
        <stp>FALSE</stp>
        <stp>Per=D</stp>
        <stp xml:space="preserve">Days= </stp>
        <stp xml:space="preserve">Fill= </stp>
        <stp>Dts</stp>
        <stp>FALSE</stp>
        <stp>Dir</stp>
        <stp>TRUE</stp>
        <stp xml:space="preserve">QtTyp= </stp>
        <stp>FX=</stp>
        <stp xml:space="preserve">Quote= </stp>
        <tr r="AY56" s="1"/>
      </tp>
      <tp>
        <v>0.01</v>
        <stp/>
        <stp>##V3_BDPV12</stp>
        <stp>PMCA Index</stp>
        <stp>FUT_TICK_VAL</stp>
        <stp>[ICEDerivativesonMSCIIndices 2018.xlsx]Bloomberg feeds!R35C32</stp>
        <tr r="AF35" s="1"/>
      </tp>
      <tp t="s">
        <v>MSCI Daily Net TR Canada</v>
        <stp/>
        <stp>##V3_BDPV12</stp>
        <stp>MSDECAN Index</stp>
        <stp>Name</stp>
        <stp>[ICEDerivativesonMSCIIndices 2018.xlsx]Bloomberg feeds!R40C3</stp>
        <tr r="C40" s="1"/>
      </tp>
      <tp>
        <v>0.1</v>
        <stp/>
        <stp>##V3_BDPV12</stp>
        <stp>AMCA Index</stp>
        <stp>FUT_TICK_VAL</stp>
        <stp>[ICEDerivativesonMSCIIndices 2018.xlsx]Bloomberg feeds!R13C32</stp>
        <tr r="AF13" s="1"/>
      </tp>
      <tp>
        <v>0.01</v>
        <stp/>
        <stp>##V3_BDPV12</stp>
        <stp>CMCA Index</stp>
        <stp>FUT_TICK_VAL</stp>
        <stp>[ICEDerivativesonMSCIIndices 2018.xlsx]Bloomberg feeds!R37C32</stp>
        <tr r="AF37" s="1"/>
      </tp>
      <tp>
        <v>0.01</v>
        <stp/>
        <stp>##V3_BDPV12</stp>
        <stp>DMCA Index</stp>
        <stp>FUT_TICK_VAL</stp>
        <stp>[ICEDerivativesonMSCIIndices 2018.xlsx]Bloomberg feeds!R19C32</stp>
        <tr r="AF19" s="1"/>
      </tp>
      <tp>
        <v>0.1</v>
        <stp/>
        <stp>##V3_BDPV12</stp>
        <stp>IICA Index</stp>
        <stp>FUT_TICK_VAL</stp>
        <stp>[ICEDerivativesonMSCIIndices 2018.xlsx]Bloomberg feeds!R28C32</stp>
        <tr r="AF28" s="1"/>
      </tp>
      <tp>
        <v>0.01</v>
        <stp/>
        <stp>##V3_BDPV12</stp>
        <stp>KMCA Index</stp>
        <stp>FUT_TICK_VAL</stp>
        <stp>[ICEDerivativesonMSCIIndices 2018.xlsx]Bloomberg feeds!R26C32</stp>
        <tr r="AF26" s="1"/>
      </tp>
      <tp>
        <v>0.1</v>
        <stp/>
        <stp>##V3_BDPV12</stp>
        <stp>MOCA Index</stp>
        <stp>FUT_TICK_VAL</stp>
        <stp>[ICEDerivativesonMSCIIndices 2018.xlsx]Bloomberg feeds!R49C32</stp>
        <tr r="AF49" s="1"/>
      </tp>
      <tp>
        <v>0.1</v>
        <stp/>
        <stp>##V3_BDPV12</stp>
        <stp>MFCA Index</stp>
        <stp>FUT_TICK_VAL</stp>
        <stp>[ICEDerivativesonMSCIIndices 2018.xlsx]Bloomberg feeds!R45C32</stp>
        <tr r="AF45" s="1"/>
      </tp>
      <tp>
        <v>0.1</v>
        <stp/>
        <stp>##V3_BDPV12</stp>
        <stp>MUCA Index</stp>
        <stp>FUT_TICK_VAL</stp>
        <stp>[ICEDerivativesonMSCIIndices 2018.xlsx]Bloomberg feeds!R50C32</stp>
        <tr r="AF50" s="1"/>
      </tp>
      <tp>
        <v>0.1</v>
        <stp/>
        <stp>##V3_BDPV12</stp>
        <stp>MWCA Index</stp>
        <stp>FUT_TICK_VAL</stp>
        <stp>[ICEDerivativesonMSCIIndices 2018.xlsx]Bloomberg feeds!R52C32</stp>
        <tr r="AF52" s="1"/>
      </tp>
      <tp>
        <v>0.1</v>
        <stp/>
        <stp>##V3_BDPV12</stp>
        <stp>MQCA index</stp>
        <stp>FUT_TICK_VAL</stp>
        <stp>[ICEDerivativesonMSCIIndices 2018.xlsx]Bloomberg feeds!R39C32</stp>
        <tr r="AF39" s="1"/>
      </tp>
      <tp t="s">
        <v>MSCI Daily TR Net Japan</v>
        <stp/>
        <stp>##V3_BDPV12</stp>
        <stp>NDDUJN Index</stp>
        <stp>Name</stp>
        <stp>[ICEDerivativesonMSCIIndices 2018.xlsx]Bloomberg feeds!R29C3</stp>
        <tr r="C29" s="1"/>
      </tp>
      <tp>
        <v>2569.4290000000001</v>
        <stp/>
        <stp>##V3_BDPV12</stp>
        <stp>M7CHE Index</stp>
        <stp>PX_LAST</stp>
        <stp>[ICEDerivativesonMSCIIndices 2018.xlsx]Bloomberg feeds!R48C10</stp>
        <tr r="J48" s="1"/>
      </tp>
      <tp t="s">
        <v>USD</v>
        <stp/>
        <stp>##V3_BDPV12</stp>
        <stp>NDUEBRIC Index</stp>
        <stp>Crncy</stp>
        <stp>[ICEDerivativesonMSCIIndices 2018.xlsx]Bloomberg feeds!R18C6</stp>
        <tr r="F18" s="1"/>
      </tp>
      <tp t="s">
        <v>MSCI Daily TR Net Canada</v>
        <stp/>
        <stp>##V3_BDPV12</stp>
        <stp>NDDUCA Index</stp>
        <stp>Name</stp>
        <stp>[ICEDerivativesonMSCIIndices 2018.xlsx]Bloomberg feeds!R19C3</stp>
        <tr r="C19" s="1"/>
      </tp>
      <tp t="s">
        <v>EUR</v>
        <stp/>
        <stp>##V3_BDPV12</stp>
        <stp>M7EU0TSN Index</stp>
        <stp>Crncy</stp>
        <stp>[ICEDerivativesonMSCIIndices 2018.xlsx]Bloomberg feeds!R72C6</stp>
        <tr r="F72" s="1"/>
      </tp>
      <tp t="s">
        <v>MSCI Daily TR Net Europe</v>
        <stp/>
        <stp>##V3_BDPV12</stp>
        <stp>NDDUE15 Index</stp>
        <stp>Name</stp>
        <stp>[ICEDerivativesonMSCIIndices 2018.xlsx]Bloomberg feeds!R25C3</stp>
        <tr r="C25" s="1"/>
      </tp>
      <tp>
        <v>777</v>
        <stp/>
        <stp>##V3_BDPV12</stp>
        <stp>MWLA Index</stp>
        <stp>FUT_AGGTE_OPEN_INT</stp>
        <stp>[ICEDerivativesonMSCIIndices 2018.xlsx]Bloomberg feeds!R124C15</stp>
        <tr r="O124" s="1"/>
        <tr r="O124" s="1"/>
      </tp>
      <tp t="s">
        <v>#N/A Field Not Applicable</v>
        <stp/>
        <stp>##V3_BDPV12</stp>
        <stp>MWEA Index</stp>
        <stp>FUT_AGGTE_OPEN_INT</stp>
        <stp>[ICEDerivativesonMSCIIndices 2018.xlsx]Bloomberg feeds!R125C15</stp>
        <tr r="O125" s="1"/>
      </tp>
      <tp t="s">
        <v>#N/A Field Not Applicable</v>
        <stp/>
        <stp>##V3_BDPV12</stp>
        <stp>MWAA Index</stp>
        <stp>FUT_AGGTE_OPEN_INT</stp>
        <stp>[ICEDerivativesonMSCIIndices 2018.xlsx]Bloomberg feeds!R132C15</stp>
        <tr r="O132" s="1"/>
      </tp>
      <tp>
        <v>95.415999999999997</v>
        <stp/>
        <stp>##V3_BDHV12</stp>
        <stp>NDWUIT Index</stp>
        <stp>PX_LAST</stp>
        <stp>31/12/2010</stp>
        <stp>31/12/2010</stp>
        <stp>[ICEDerivativesonMSCIIndices 2018.xlsx]Bloomberg feeds!R58C52</stp>
        <stp>Points</stp>
        <stp>0</stp>
        <stp>Sort</stp>
        <stp>FALSE</stp>
        <stp>Per=D</stp>
        <stp xml:space="preserve">Days= </stp>
        <stp xml:space="preserve">Fill= </stp>
        <stp>Dts</stp>
        <stp>FALSE</stp>
        <stp>Dir</stp>
        <stp>TRUE</stp>
        <stp xml:space="preserve">QtTyp= </stp>
        <stp>FX=</stp>
        <stp xml:space="preserve">Quote= </stp>
        <tr r="AZ58" s="1"/>
      </tp>
      <tp>
        <v>93.040999999999997</v>
        <stp/>
        <stp>##V3_BDHV12</stp>
        <stp>NDWUIT Index</stp>
        <stp>PX_LAST</stp>
        <stp>30/12/2011</stp>
        <stp>30/12/2011</stp>
        <stp>[ICEDerivativesonMSCIIndices 2018.xlsx]Bloomberg feeds!R58C51</stp>
        <stp>Points</stp>
        <stp>0</stp>
        <stp>Sort</stp>
        <stp>FALSE</stp>
        <stp>Per=D</stp>
        <stp xml:space="preserve">Days= </stp>
        <stp xml:space="preserve">Fill= </stp>
        <stp>Dts</stp>
        <stp>FALSE</stp>
        <stp>Dir</stp>
        <stp>TRUE</stp>
        <stp xml:space="preserve">QtTyp= </stp>
        <stp>FX=</stp>
        <stp xml:space="preserve">Quote= </stp>
        <tr r="AY58" s="1"/>
      </tp>
      <tp>
        <v>105.417</v>
        <stp/>
        <stp>##V3_BDHV12</stp>
        <stp>NDWUIT Index</stp>
        <stp>PX_LAST</stp>
        <stp>31/12/2012</stp>
        <stp>31/12/2012</stp>
        <stp>[ICEDerivativesonMSCIIndices 2018.xlsx]Bloomberg feeds!R58C50</stp>
        <stp>Points</stp>
        <stp>0</stp>
        <stp>Sort</stp>
        <stp>FALSE</stp>
        <stp>Per=D</stp>
        <stp xml:space="preserve">Days= </stp>
        <stp xml:space="preserve">Fill= </stp>
        <stp>Dts</stp>
        <stp>FALSE</stp>
        <stp>Dir</stp>
        <stp>TRUE</stp>
        <stp xml:space="preserve">QtTyp= </stp>
        <stp>FX=</stp>
        <stp xml:space="preserve">Quote= </stp>
        <tr r="AX58" s="1"/>
      </tp>
      <tp>
        <v>135.69399999999999</v>
        <stp/>
        <stp>##V3_BDHV12</stp>
        <stp>NDWUIT Index</stp>
        <stp>PX_LAST</stp>
        <stp>31/12/2013</stp>
        <stp>31/12/2013</stp>
        <stp>[ICEDerivativesonMSCIIndices 2018.xlsx]Bloomberg feeds!R58C49</stp>
        <stp>Points</stp>
        <stp>0</stp>
        <stp>Sort</stp>
        <stp>FALSE</stp>
        <stp>Per=D</stp>
        <stp xml:space="preserve">Days= </stp>
        <stp xml:space="preserve">Fill= </stp>
        <stp>Dts</stp>
        <stp>FALSE</stp>
        <stp>Dir</stp>
        <stp>TRUE</stp>
        <stp xml:space="preserve">QtTyp= </stp>
        <stp>FX=</stp>
        <stp xml:space="preserve">Quote= </stp>
        <tr r="AW58" s="1"/>
      </tp>
      <tp>
        <v>157.488</v>
        <stp/>
        <stp>##V3_BDHV12</stp>
        <stp>NDWUIT Index</stp>
        <stp>PX_LAST</stp>
        <stp>31/12/2014</stp>
        <stp>31/12/2014</stp>
        <stp>[ICEDerivativesonMSCIIndices 2018.xlsx]Bloomberg feeds!R58C48</stp>
        <stp>Points</stp>
        <stp>0</stp>
        <stp>Sort</stp>
        <stp>FALSE</stp>
        <stp>Per=D</stp>
        <stp xml:space="preserve">Days= </stp>
        <stp xml:space="preserve">Fill= </stp>
        <stp>Dts</stp>
        <stp>FALSE</stp>
        <stp>Dir</stp>
        <stp>TRUE</stp>
        <stp xml:space="preserve">QtTyp= </stp>
        <stp>FX=</stp>
        <stp xml:space="preserve">Quote= </stp>
        <tr r="AV58" s="1"/>
      </tp>
      <tp>
        <v>164.98699999999999</v>
        <stp/>
        <stp>##V3_BDHV12</stp>
        <stp>NDWUIT Index</stp>
        <stp>PX_LAST</stp>
        <stp>31/12/2015</stp>
        <stp>31/12/2015</stp>
        <stp>[ICEDerivativesonMSCIIndices 2018.xlsx]Bloomberg feeds!R58C47</stp>
        <stp>Points</stp>
        <stp>0</stp>
        <stp>Sort</stp>
        <stp>FALSE</stp>
        <stp>Per=D</stp>
        <stp xml:space="preserve">Days= </stp>
        <stp xml:space="preserve">Fill= </stp>
        <stp>Dts</stp>
        <stp>FALSE</stp>
        <stp>Dir</stp>
        <stp>TRUE</stp>
        <stp xml:space="preserve">QtTyp= </stp>
        <stp>FX=</stp>
        <stp xml:space="preserve">Quote= </stp>
        <tr r="AU58" s="1"/>
      </tp>
      <tp>
        <v>1716.28</v>
        <stp/>
        <stp>##V3_BDHV12</stp>
        <stp>MXEA Index</stp>
        <stp>PX_LAST</stp>
        <stp>31/12/2015</stp>
        <stp>31/12/2015</stp>
        <stp>[ICEDerivativesonMSCIIndices 2018.xlsx]Bloomberg feeds!R94C47</stp>
        <stp>Points</stp>
        <stp>0</stp>
        <stp>Sort</stp>
        <stp>FALSE</stp>
        <stp>Per=D</stp>
        <stp xml:space="preserve">Days= </stp>
        <stp xml:space="preserve">Fill= </stp>
        <stp>Dts</stp>
        <stp>FALSE</stp>
        <stp>Dir</stp>
        <stp>TRUE</stp>
        <stp xml:space="preserve">QtTyp= </stp>
        <stp>FX=</stp>
        <stp xml:space="preserve">Quote= </stp>
        <tr r="AU94" s="1"/>
      </tp>
      <tp>
        <v>1294.48</v>
        <stp/>
        <stp>##V3_BDHV12</stp>
        <stp>M3CA Index</stp>
        <stp>PX_LAST</stp>
        <stp>31/12/2015</stp>
        <stp>31/12/2015</stp>
        <stp>[ICEDerivativesonMSCIIndices 2018.xlsx]Bloomberg feeds!R92C47</stp>
        <stp>Points</stp>
        <stp>0</stp>
        <stp>Sort</stp>
        <stp>FALSE</stp>
        <stp>Per=D</stp>
        <stp xml:space="preserve">Days= </stp>
        <stp xml:space="preserve">Fill= </stp>
        <stp>Dts</stp>
        <stp>FALSE</stp>
        <stp>Dir</stp>
        <stp>TRUE</stp>
        <stp xml:space="preserve">QtTyp= </stp>
        <stp>FX=</stp>
        <stp xml:space="preserve">Quote= </stp>
        <tr r="AU92" s="1"/>
      </tp>
      <tp>
        <v>1774.89</v>
        <stp/>
        <stp>##V3_BDHV12</stp>
        <stp>MXEA Index</stp>
        <stp>PX_LAST</stp>
        <stp>31/12/2014</stp>
        <stp>31/12/2014</stp>
        <stp>[ICEDerivativesonMSCIIndices 2018.xlsx]Bloomberg feeds!R94C48</stp>
        <stp>Points</stp>
        <stp>0</stp>
        <stp>Sort</stp>
        <stp>FALSE</stp>
        <stp>Per=D</stp>
        <stp xml:space="preserve">Days= </stp>
        <stp xml:space="preserve">Fill= </stp>
        <stp>Dts</stp>
        <stp>FALSE</stp>
        <stp>Dir</stp>
        <stp>TRUE</stp>
        <stp xml:space="preserve">QtTyp= </stp>
        <stp>FX=</stp>
        <stp xml:space="preserve">Quote= </stp>
        <tr r="AV94" s="1"/>
      </tp>
      <tp>
        <v>1745.52</v>
        <stp/>
        <stp>##V3_BDHV12</stp>
        <stp>M3CA Index</stp>
        <stp>PX_LAST</stp>
        <stp>31/12/2014</stp>
        <stp>31/12/2014</stp>
        <stp>[ICEDerivativesonMSCIIndices 2018.xlsx]Bloomberg feeds!R92C48</stp>
        <stp>Points</stp>
        <stp>0</stp>
        <stp>Sort</stp>
        <stp>FALSE</stp>
        <stp>Per=D</stp>
        <stp xml:space="preserve">Days= </stp>
        <stp xml:space="preserve">Fill= </stp>
        <stp>Dts</stp>
        <stp>FALSE</stp>
        <stp>Dir</stp>
        <stp>TRUE</stp>
        <stp xml:space="preserve">QtTyp= </stp>
        <stp>FX=</stp>
        <stp xml:space="preserve">Quote= </stp>
        <tr r="AV92" s="1"/>
      </tp>
      <tp>
        <v>1915.6</v>
        <stp/>
        <stp>##V3_BDHV12</stp>
        <stp>MXEA Index</stp>
        <stp>PX_LAST</stp>
        <stp>31/12/2013</stp>
        <stp>31/12/2013</stp>
        <stp>[ICEDerivativesonMSCIIndices 2018.xlsx]Bloomberg feeds!R94C49</stp>
        <stp>Points</stp>
        <stp>0</stp>
        <stp>Sort</stp>
        <stp>FALSE</stp>
        <stp>Per=D</stp>
        <stp xml:space="preserve">Days= </stp>
        <stp xml:space="preserve">Fill= </stp>
        <stp>Dts</stp>
        <stp>FALSE</stp>
        <stp>Dir</stp>
        <stp>TRUE</stp>
        <stp xml:space="preserve">QtTyp= </stp>
        <stp>FX=</stp>
        <stp xml:space="preserve">Quote= </stp>
        <tr r="AW94" s="1"/>
      </tp>
      <tp>
        <v>1756.2</v>
        <stp/>
        <stp>##V3_BDHV12</stp>
        <stp>M3CA Index</stp>
        <stp>PX_LAST</stp>
        <stp>31/12/2013</stp>
        <stp>31/12/2013</stp>
        <stp>[ICEDerivativesonMSCIIndices 2018.xlsx]Bloomberg feeds!R92C49</stp>
        <stp>Points</stp>
        <stp>0</stp>
        <stp>Sort</stp>
        <stp>FALSE</stp>
        <stp>Per=D</stp>
        <stp xml:space="preserve">Days= </stp>
        <stp xml:space="preserve">Fill= </stp>
        <stp>Dts</stp>
        <stp>FALSE</stp>
        <stp>Dir</stp>
        <stp>TRUE</stp>
        <stp xml:space="preserve">QtTyp= </stp>
        <stp>FX=</stp>
        <stp xml:space="preserve">Quote= </stp>
        <tr r="AW92" s="1"/>
      </tp>
      <tp>
        <v>1604</v>
        <stp/>
        <stp>##V3_BDHV12</stp>
        <stp>MXEA Index</stp>
        <stp>PX_LAST</stp>
        <stp>31/12/2012</stp>
        <stp>31/12/2012</stp>
        <stp>[ICEDerivativesonMSCIIndices 2018.xlsx]Bloomberg feeds!R94C50</stp>
        <stp>Points</stp>
        <stp>0</stp>
        <stp>Sort</stp>
        <stp>FALSE</stp>
        <stp>Per=D</stp>
        <stp xml:space="preserve">Days= </stp>
        <stp xml:space="preserve">Fill= </stp>
        <stp>Dts</stp>
        <stp>FALSE</stp>
        <stp>Dir</stp>
        <stp>TRUE</stp>
        <stp xml:space="preserve">QtTyp= </stp>
        <stp>FX=</stp>
        <stp xml:space="preserve">Quote= </stp>
        <tr r="AX94" s="1"/>
      </tp>
      <tp>
        <v>1700.17</v>
        <stp/>
        <stp>##V3_BDHV12</stp>
        <stp>M3CA Index</stp>
        <stp>PX_LAST</stp>
        <stp>31/12/2012</stp>
        <stp>31/12/2012</stp>
        <stp>[ICEDerivativesonMSCIIndices 2018.xlsx]Bloomberg feeds!R92C50</stp>
        <stp>Points</stp>
        <stp>0</stp>
        <stp>Sort</stp>
        <stp>FALSE</stp>
        <stp>Per=D</stp>
        <stp xml:space="preserve">Days= </stp>
        <stp xml:space="preserve">Fill= </stp>
        <stp>Dts</stp>
        <stp>FALSE</stp>
        <stp>Dir</stp>
        <stp>TRUE</stp>
        <stp xml:space="preserve">QtTyp= </stp>
        <stp>FX=</stp>
        <stp xml:space="preserve">Quote= </stp>
        <tr r="AX92" s="1"/>
      </tp>
      <tp>
        <v>1658.3</v>
        <stp/>
        <stp>##V3_BDHV12</stp>
        <stp>MXEA Index</stp>
        <stp>PX_LAST</stp>
        <stp>31/12/2010</stp>
        <stp>31/12/2010</stp>
        <stp>[ICEDerivativesonMSCIIndices 2018.xlsx]Bloomberg feeds!R94C52</stp>
        <stp>Points</stp>
        <stp>0</stp>
        <stp>Sort</stp>
        <stp>FALSE</stp>
        <stp>Per=D</stp>
        <stp xml:space="preserve">Days= </stp>
        <stp xml:space="preserve">Fill= </stp>
        <stp>Dts</stp>
        <stp>FALSE</stp>
        <stp>Dir</stp>
        <stp>TRUE</stp>
        <stp xml:space="preserve">QtTyp= </stp>
        <stp>FX=</stp>
        <stp xml:space="preserve">Quote= </stp>
        <tr r="AZ94" s="1"/>
      </tp>
      <tp>
        <v>1412.55</v>
        <stp/>
        <stp>##V3_BDHV12</stp>
        <stp>MXEA Index</stp>
        <stp>PX_LAST</stp>
        <stp>30/12/2011</stp>
        <stp>30/12/2011</stp>
        <stp>[ICEDerivativesonMSCIIndices 2018.xlsx]Bloomberg feeds!R94C51</stp>
        <stp>Points</stp>
        <stp>0</stp>
        <stp>Sort</stp>
        <stp>FALSE</stp>
        <stp>Per=D</stp>
        <stp xml:space="preserve">Days= </stp>
        <stp xml:space="preserve">Fill= </stp>
        <stp>Dts</stp>
        <stp>FALSE</stp>
        <stp>Dir</stp>
        <stp>TRUE</stp>
        <stp xml:space="preserve">QtTyp= </stp>
        <stp>FX=</stp>
        <stp xml:space="preserve">Quote= </stp>
        <tr r="AY94" s="1"/>
      </tp>
      <tp>
        <v>1593.44</v>
        <stp/>
        <stp>##V3_BDHV12</stp>
        <stp>M3CA Index</stp>
        <stp>PX_LAST</stp>
        <stp>30/12/2011</stp>
        <stp>30/12/2011</stp>
        <stp>[ICEDerivativesonMSCIIndices 2018.xlsx]Bloomberg feeds!R92C51</stp>
        <stp>Points</stp>
        <stp>0</stp>
        <stp>Sort</stp>
        <stp>FALSE</stp>
        <stp>Per=D</stp>
        <stp xml:space="preserve">Days= </stp>
        <stp xml:space="preserve">Fill= </stp>
        <stp>Dts</stp>
        <stp>FALSE</stp>
        <stp>Dir</stp>
        <stp>TRUE</stp>
        <stp xml:space="preserve">QtTyp= </stp>
        <stp>FX=</stp>
        <stp xml:space="preserve">Quote= </stp>
        <tr r="AY92" s="1"/>
      </tp>
      <tp>
        <v>1860.69</v>
        <stp/>
        <stp>##V3_BDHV12</stp>
        <stp>M3CA Index</stp>
        <stp>PX_LAST</stp>
        <stp>31/12/2010</stp>
        <stp>31/12/2010</stp>
        <stp>[ICEDerivativesonMSCIIndices 2018.xlsx]Bloomberg feeds!R92C52</stp>
        <stp>Points</stp>
        <stp>0</stp>
        <stp>Sort</stp>
        <stp>FALSE</stp>
        <stp>Per=D</stp>
        <stp xml:space="preserve">Days= </stp>
        <stp xml:space="preserve">Fill= </stp>
        <stp>Dts</stp>
        <stp>FALSE</stp>
        <stp>Dir</stp>
        <stp>TRUE</stp>
        <stp xml:space="preserve">QtTyp= </stp>
        <stp>FX=</stp>
        <stp xml:space="preserve">Quote= </stp>
        <tr r="AZ92" s="1"/>
      </tp>
      <tp>
        <v>198.85</v>
        <stp/>
        <stp>##V3_BDPV12</stp>
        <stp>MPIA Index</stp>
        <stp>BID</stp>
        <stp>[ICEDerivativesonMSCIIndices 2018.xlsx]Bloomberg feeds!R43C29</stp>
        <tr r="AC43" s="1"/>
      </tp>
      <tp>
        <v>172.93</v>
        <stp/>
        <stp>##V3_BDHV12</stp>
        <stp>M1WDU Index</stp>
        <stp>PX_LAST</stp>
        <stp>31/12/2012</stp>
        <stp>31/12/2012</stp>
        <stp>[ICEDerivativesonMSCIIndices 2018.xlsx]Bloomberg feeds!R86C50</stp>
        <stp>Points</stp>
        <stp>0</stp>
        <stp>Sort</stp>
        <stp>FALSE</stp>
        <stp>Per=D</stp>
        <stp xml:space="preserve">Days= </stp>
        <stp xml:space="preserve">Fill= </stp>
        <stp>Dts</stp>
        <stp>FALSE</stp>
        <stp>Dir</stp>
        <stp>TRUE</stp>
        <stp xml:space="preserve">QtTyp= </stp>
        <stp>FX=</stp>
        <stp xml:space="preserve">Quote= </stp>
        <tr r="AX86" s="1"/>
      </tp>
      <tp>
        <v>199.37</v>
        <stp/>
        <stp>##V3_BDHV12</stp>
        <stp>M1WDU Index</stp>
        <stp>PX_LAST</stp>
        <stp>31/12/2013</stp>
        <stp>31/12/2013</stp>
        <stp>[ICEDerivativesonMSCIIndices 2018.xlsx]Bloomberg feeds!R86C49</stp>
        <stp>Points</stp>
        <stp>0</stp>
        <stp>Sort</stp>
        <stp>FALSE</stp>
        <stp>Per=D</stp>
        <stp xml:space="preserve">Days= </stp>
        <stp xml:space="preserve">Fill= </stp>
        <stp>Dts</stp>
        <stp>FALSE</stp>
        <stp>Dir</stp>
        <stp>TRUE</stp>
        <stp xml:space="preserve">QtTyp= </stp>
        <stp>FX=</stp>
        <stp xml:space="preserve">Quote= </stp>
        <tr r="AW86" s="1"/>
      </tp>
      <tp>
        <v>148.02000000000001</v>
        <stp/>
        <stp>##V3_BDHV12</stp>
        <stp>M1WDU Index</stp>
        <stp>PX_LAST</stp>
        <stp>30/12/2011</stp>
        <stp>30/12/2011</stp>
        <stp>[ICEDerivativesonMSCIIndices 2018.xlsx]Bloomberg feeds!R86C51</stp>
        <stp>Points</stp>
        <stp>0</stp>
        <stp>Sort</stp>
        <stp>FALSE</stp>
        <stp>Per=D</stp>
        <stp xml:space="preserve">Days= </stp>
        <stp xml:space="preserve">Fill= </stp>
        <stp>Dts</stp>
        <stp>FALSE</stp>
        <stp>Dir</stp>
        <stp>TRUE</stp>
        <stp xml:space="preserve">QtTyp= </stp>
        <stp>FX=</stp>
        <stp xml:space="preserve">Quote= </stp>
        <tr r="AY86" s="1"/>
      </tp>
      <tp>
        <v>171.53</v>
        <stp/>
        <stp>##V3_BDHV12</stp>
        <stp>M1WDU Index</stp>
        <stp>PX_LAST</stp>
        <stp>31/12/2010</stp>
        <stp>31/12/2010</stp>
        <stp>[ICEDerivativesonMSCIIndices 2018.xlsx]Bloomberg feeds!R86C52</stp>
        <stp>Points</stp>
        <stp>0</stp>
        <stp>Sort</stp>
        <stp>FALSE</stp>
        <stp>Per=D</stp>
        <stp xml:space="preserve">Days= </stp>
        <stp xml:space="preserve">Fill= </stp>
        <stp>Dts</stp>
        <stp>FALSE</stp>
        <stp>Dir</stp>
        <stp>TRUE</stp>
        <stp xml:space="preserve">QtTyp= </stp>
        <stp>FX=</stp>
        <stp xml:space="preserve">Quote= </stp>
        <tr r="AZ86" s="1"/>
      </tp>
      <tp>
        <v>191.66</v>
        <stp/>
        <stp>##V3_BDHV12</stp>
        <stp>M1WDU Index</stp>
        <stp>PX_LAST</stp>
        <stp>31/12/2014</stp>
        <stp>31/12/2014</stp>
        <stp>[ICEDerivativesonMSCIIndices 2018.xlsx]Bloomberg feeds!R86C48</stp>
        <stp>Points</stp>
        <stp>0</stp>
        <stp>Sort</stp>
        <stp>FALSE</stp>
        <stp>Per=D</stp>
        <stp xml:space="preserve">Days= </stp>
        <stp xml:space="preserve">Fill= </stp>
        <stp>Dts</stp>
        <stp>FALSE</stp>
        <stp>Dir</stp>
        <stp>TRUE</stp>
        <stp xml:space="preserve">QtTyp= </stp>
        <stp>FX=</stp>
        <stp xml:space="preserve">Quote= </stp>
        <tr r="AV86" s="1"/>
      </tp>
      <tp>
        <v>180.81</v>
        <stp/>
        <stp>##V3_BDHV12</stp>
        <stp>M1WDU Index</stp>
        <stp>PX_LAST</stp>
        <stp>31/12/2015</stp>
        <stp>31/12/2015</stp>
        <stp>[ICEDerivativesonMSCIIndices 2018.xlsx]Bloomberg feeds!R86C47</stp>
        <stp>Points</stp>
        <stp>0</stp>
        <stp>Sort</stp>
        <stp>FALSE</stp>
        <stp>Per=D</stp>
        <stp xml:space="preserve">Days= </stp>
        <stp xml:space="preserve">Fill= </stp>
        <stp>Dts</stp>
        <stp>FALSE</stp>
        <stp>Dir</stp>
        <stp>TRUE</stp>
        <stp xml:space="preserve">QtTyp= </stp>
        <stp>FX=</stp>
        <stp xml:space="preserve">Quote= </stp>
        <tr r="AU86" s="1"/>
      </tp>
      <tp t="s">
        <v>MSCI Daily Net TR EMU Eu</v>
        <stp/>
        <stp>##V3_BDPV12</stp>
        <stp>MSDEEMUN Index</stp>
        <stp>Name</stp>
        <stp>[ICEDerivativesonMSCIIndices 2018.xlsx]Bloomberg feeds!R42C3</stp>
        <tr r="C42" s="1"/>
      </tp>
      <tp t="s">
        <v>USD</v>
        <stp/>
        <stp>##V3_BDPV12</stp>
        <stp>ASRA Index</stp>
        <stp>Crncy</stp>
        <stp>[ICEDerivativesonMSCIIndices 2018.xlsx]Bloomberg feeds!R101C17</stp>
        <tr r="Q101" s="1"/>
      </tp>
      <tp>
        <v>0.1</v>
        <stp/>
        <stp>##V3_BDPV12</stp>
        <stp>MQBA Index</stp>
        <stp>FUT_TICK_VAL</stp>
        <stp>[ICEDerivativesonMSCIIndices 2018.xlsx]Bloomberg feeds!R67C32</stp>
        <tr r="AF67" s="1"/>
      </tp>
      <tp>
        <v>0.1</v>
        <stp/>
        <stp>##V3_BDPV12</stp>
        <stp>MDBA Index</stp>
        <stp>FUT_TICK_VAL</stp>
        <stp>[ICEDerivativesonMSCIIndices 2018.xlsx]Bloomberg feeds!R40C32</stp>
        <tr r="AF40" s="1"/>
      </tp>
      <tp>
        <v>0.1</v>
        <stp/>
        <stp>##V3_BDPV12</stp>
        <stp>MWBA Index</stp>
        <stp>FUT_TICK_VAL</stp>
        <stp>[ICEDerivativesonMSCIIndices 2018.xlsx]Bloomberg feeds!R53C32</stp>
        <tr r="AF53" s="1"/>
      </tp>
      <tp>
        <v>0.1</v>
        <stp/>
        <stp>##V3_BDPV12</stp>
        <stp>MCBA Index</stp>
        <stp>FUT_TICK_VAL</stp>
        <stp>[ICEDerivativesonMSCIIndices 2018.xlsx]Bloomberg feeds!R17C32</stp>
        <tr r="AF17" s="1"/>
      </tp>
      <tp t="s">
        <v>MSCI WOR EW NTRUS Dec18</v>
        <stp/>
        <stp>##V3_BDPV12</stp>
        <stp>PQWA Index</stp>
        <stp>NAME</stp>
        <stp>[ICEDerivativesonMSCIIndices 2018.xlsx]Bloomberg feeds!R80C13</stp>
        <tr r="M80" s="1"/>
      </tp>
      <tp t="s">
        <v>ACWI NTR Ind      Mar19</v>
        <stp/>
        <stp>##V3_BDPV12</stp>
        <stp>WMWA Index</stp>
        <stp>NAME</stp>
        <stp>[ICEDerivativesonMSCIIndices 2018.xlsx]Bloomberg feeds!R90C13</stp>
        <tr r="M90" s="1"/>
      </tp>
      <tp t="s">
        <v>MSCI WOR MV NTRUS Dec18</v>
        <stp/>
        <stp>##V3_BDPV12</stp>
        <stp>WVWA Index</stp>
        <stp>NAME</stp>
        <stp>[ICEDerivativesonMSCIIndices 2018.xlsx]Bloomberg feeds!R76C13</stp>
        <tr r="M76" s="1"/>
      </tp>
      <tp t="s">
        <v>ACWI exUS NT      Dec18</v>
        <stp/>
        <stp>##V3_BDPV12</stp>
        <stp>ANWA Index</stp>
        <stp>NAME</stp>
        <stp>[ICEDerivativesonMSCIIndices 2018.xlsx]Bloomberg feeds!R86C13</stp>
        <tr r="M86" s="1"/>
      </tp>
      <tp t="s">
        <v>MSCIWorld Materia Dec18</v>
        <stp/>
        <stp>##V3_BDPV12</stp>
        <stp>MMWA Index</stp>
        <stp>NAME</stp>
        <stp>[ICEDerivativesonMSCIIndices 2018.xlsx]Bloomberg feeds!R59C13</stp>
        <tr r="M59" s="1"/>
      </tp>
      <tp t="s">
        <v>MSCI Energy Index Dec18</v>
        <stp/>
        <stp>##V3_BDPV12</stp>
        <stp>MEWA Index</stp>
        <stp>NAME</stp>
        <stp>[ICEDerivativesonMSCIIndices 2018.xlsx]Bloomberg feeds!R54C13</stp>
        <tr r="M54" s="1"/>
      </tp>
      <tp t="s">
        <v>MSCI World NTR    Dec18</v>
        <stp/>
        <stp>##V3_BDPV12</stp>
        <stp>MLWA Index</stp>
        <stp>NAME</stp>
        <stp>[ICEDerivativesonMSCIIndices 2018.xlsx]Bloomberg feeds!R51C13</stp>
        <tr r="M51" s="1"/>
      </tp>
      <tp t="s">
        <v>MSCI World Utilit Dec18</v>
        <stp/>
        <stp>##V3_BDPV12</stp>
        <stp>MWWA Index</stp>
        <stp>NAME</stp>
        <stp>[ICEDerivativesonMSCIIndices 2018.xlsx]Bloomberg feeds!R62C13</stp>
        <tr r="M62" s="1"/>
      </tp>
      <tp t="s">
        <v>MSCI EUR Indust   Dec18</v>
        <stp/>
        <stp>##V3_BDPV12</stp>
        <stp>MQWA Index</stp>
        <stp>NAME</stp>
        <stp>[ICEDerivativesonMSCIIndices 2018.xlsx]Bloomberg feeds!R68C13</stp>
        <tr r="M68" s="1"/>
      </tp>
      <tp t="s">
        <v>MSCI Taiwan NTR $ Dec18</v>
        <stp/>
        <stp>##V3_BDPV12</stp>
        <stp>MTWA Index</stp>
        <stp>NAME</stp>
        <stp>[ICEDerivativesonMSCIIndices 2018.xlsx]Bloomberg feeds!R30C13</stp>
        <tr r="M30" s="1"/>
      </tp>
      <tp t="s">
        <v>MSCI ACWI         Mar19</v>
        <stp/>
        <stp>##V3_BDPV12</stp>
        <stp>MAWA Index</stp>
        <stp>NAME</stp>
        <stp>[ICEDerivativesonMSCIIndices 2018.xlsx]Bloomberg feeds!R88C13</stp>
        <tr r="M88" s="1"/>
      </tp>
      <tp>
        <v>9558.2450000000008</v>
        <stp/>
        <stp>##V3_BDPV12</stp>
        <stp>GDDUKOK Index</stp>
        <stp>PX_LAST</stp>
        <stp>[ICEDerivativesonMSCIIndices 2018.xlsx]Bloomberg feeds!R33C10</stp>
        <tr r="J33" s="1"/>
      </tp>
      <tp t="s">
        <v>MSCI Daily TR World Net</v>
        <stp/>
        <stp>##V3_BDPV12</stp>
        <stp>NDWUIT Index</stp>
        <stp>Name</stp>
        <stp>[ICEDerivativesonMSCIIndices 2018.xlsx]Bloomberg feeds!R58C3</stp>
        <tr r="C58" s="1"/>
      </tp>
      <tp t="s">
        <v>MSCI Daily TR Net Emergi</v>
        <stp/>
        <stp>##V3_BDPV12</stp>
        <stp>NDUEEGF Index</stp>
        <stp>Name</stp>
        <stp>[ICEDerivativesonMSCIIndices 2018.xlsx]Bloomberg feeds!R24C3</stp>
        <tr r="C24" s="1"/>
      </tp>
      <tp t="s">
        <v>MSCI World Energy Sector</v>
        <stp/>
        <stp>##V3_BDPV12</stp>
        <stp>NDWUENR Index</stp>
        <stp>Name</stp>
        <stp>[ICEDerivativesonMSCIIndices 2018.xlsx]Bloomberg feeds!R54C3</stp>
        <tr r="C54" s="1"/>
      </tp>
      <tp t="s">
        <v>MSCI Daily TR Net World</v>
        <stp/>
        <stp>##V3_BDPV12</stp>
        <stp>NDDUWI Index</stp>
        <stp>Name</stp>
        <stp>[ICEDerivativesonMSCIIndices 2018.xlsx]Bloomberg feeds!R38C3</stp>
        <tr r="C38" s="1"/>
      </tp>
      <tp t="s">
        <v>MSCI Daily KOKUSAI INDEX (WORL</v>
        <stp/>
        <stp>##V3_BDPV12</stp>
        <stp>GDDUKOK Index</stp>
        <stp>Name</stp>
        <stp>[ICEDerivativesonMSCIIndices 2018.xlsx]Bloomberg feeds!R33C3</stp>
        <tr r="C33" s="1"/>
      </tp>
      <tp t="s">
        <v>USD</v>
        <stp/>
        <stp>##V3_BDPV12</stp>
        <stp>ANSA Index</stp>
        <stp>Crncy</stp>
        <stp>[ICEDerivativesonMSCIIndices 2018.xlsx]Bloomberg feeds!R100C17</stp>
        <tr r="Q100" s="1"/>
      </tp>
      <tp t="s">
        <v>MSCI Europ EqWgt NR E</v>
        <stp/>
        <stp>##V3_BDPV12</stp>
        <stp>M7EUEWE Index</stp>
        <stp>Name</stp>
        <stp>[ICEDerivativesonMSCIIndices 2018.xlsx]Bloomberg feeds!R77C3</stp>
        <tr r="C77" s="1"/>
      </tp>
      <tp t="s">
        <v>#N/A Field Not Applicable</v>
        <stp/>
        <stp>##V3_BDPV12</stp>
        <stp>MVAA Index</stp>
        <stp>FUT_AGGTE_OPEN_INT</stp>
        <stp>[ICEDerivativesonMSCIIndices 2018.xlsx]Bloomberg feeds!R120C15</stp>
        <tr r="O120" s="1"/>
      </tp>
      <tp>
        <v>175.08179999999999</v>
        <stp/>
        <stp>##V3_BDPV12</stp>
        <stp>MSDEEMUN Index</stp>
        <stp>PX_LAST</stp>
        <stp>[ICEDerivativesonMSCIIndices 2018.xlsx]Bloomberg feeds!R42C10</stp>
        <tr r="J42" s="1"/>
      </tp>
      <tp>
        <v>1580.77</v>
        <stp/>
        <stp>##V3_BDHV12</stp>
        <stp>MXEA Index</stp>
        <stp>PX_LAST</stp>
        <stp>31/12/2009</stp>
        <stp>31/12/2009</stp>
        <stp>[ICEDerivativesonMSCIIndices 2018.xlsx]Bloomberg feeds!R94C53</stp>
        <stp>Points</stp>
        <stp>0</stp>
        <stp>Sort</stp>
        <stp>FALSE</stp>
        <stp>Per=D</stp>
        <stp xml:space="preserve">Days= </stp>
        <stp xml:space="preserve">Fill= </stp>
        <stp>Dts</stp>
        <stp>FALSE</stp>
        <stp>Dir</stp>
        <stp>TRUE</stp>
        <stp xml:space="preserve">QtTyp= </stp>
        <stp>FX=</stp>
        <stp xml:space="preserve">Quote= </stp>
        <tr r="BA94" s="1"/>
      </tp>
      <tp>
        <v>1574.2</v>
        <stp/>
        <stp>##V3_BDHV12</stp>
        <stp>M3CA Index</stp>
        <stp>PX_LAST</stp>
        <stp>31/12/2009</stp>
        <stp>31/12/2009</stp>
        <stp>[ICEDerivativesonMSCIIndices 2018.xlsx]Bloomberg feeds!R92C53</stp>
        <stp>Points</stp>
        <stp>0</stp>
        <stp>Sort</stp>
        <stp>FALSE</stp>
        <stp>Per=D</stp>
        <stp xml:space="preserve">Days= </stp>
        <stp xml:space="preserve">Fill= </stp>
        <stp>Dts</stp>
        <stp>FALSE</stp>
        <stp>Dir</stp>
        <stp>TRUE</stp>
        <stp xml:space="preserve">QtTyp= </stp>
        <stp>FX=</stp>
        <stp xml:space="preserve">Quote= </stp>
        <tr r="BA92" s="1"/>
      </tp>
      <tp>
        <v>86.352999999999994</v>
        <stp/>
        <stp>##V3_BDHV12</stp>
        <stp>NDWUIT Index</stp>
        <stp>PX_LAST</stp>
        <stp>31/12/2009</stp>
        <stp>31/12/2009</stp>
        <stp>[ICEDerivativesonMSCIIndices 2018.xlsx]Bloomberg feeds!R58C53</stp>
        <stp>Points</stp>
        <stp>0</stp>
        <stp>Sort</stp>
        <stp>FALSE</stp>
        <stp>Per=D</stp>
        <stp xml:space="preserve">Days= </stp>
        <stp xml:space="preserve">Fill= </stp>
        <stp>Dts</stp>
        <stp>FALSE</stp>
        <stp>Dir</stp>
        <stp>TRUE</stp>
        <stp xml:space="preserve">QtTyp= </stp>
        <stp>FX=</stp>
        <stp xml:space="preserve">Quote= </stp>
        <tr r="BA58" s="1"/>
      </tp>
      <tp t="s">
        <v>#N/A N/A</v>
        <stp/>
        <stp>##V3_BDPV12</stp>
        <stp>MQWA Index</stp>
        <stp>BID</stp>
        <stp>[ICEDerivativesonMSCIIndices 2018.xlsx]Bloomberg feeds!R68C29</stp>
        <tr r="AC68" s="1"/>
      </tp>
      <tp t="s">
        <v>#N/A N/A</v>
        <stp/>
        <stp>##V3_BDPV12</stp>
        <stp>PQWA Index</stp>
        <stp>BID</stp>
        <stp>[ICEDerivativesonMSCIIndices 2018.xlsx]Bloomberg feeds!R80C29</stp>
        <tr r="AC80" s="1"/>
      </tp>
      <tp t="s">
        <v>#N/A N/A</v>
        <stp/>
        <stp>##V3_BDPV12</stp>
        <stp>MQRA Index</stp>
        <stp>BID</stp>
        <stp>[ICEDerivativesonMSCIIndices 2018.xlsx]Bloomberg feeds!R64C29</stp>
        <tr r="AC64" s="1"/>
      </tp>
      <tp t="s">
        <v>#N/A N/A</v>
        <stp/>
        <stp>##V3_BDPV12</stp>
        <stp>MQPA Index</stp>
        <stp>BID</stp>
        <stp>[ICEDerivativesonMSCIIndices 2018.xlsx]Bloomberg feeds!R65C29</stp>
        <tr r="AC65" s="1"/>
      </tp>
      <tp t="s">
        <v>#N/A N/A</v>
        <stp/>
        <stp>##V3_BDPV12</stp>
        <stp>MQOA Index</stp>
        <stp>BID</stp>
        <stp>[ICEDerivativesonMSCIIndices 2018.xlsx]Bloomberg feeds!R63C29</stp>
        <tr r="AC63" s="1"/>
      </tp>
      <tp t="s">
        <v>#N/A N/A</v>
        <stp/>
        <stp>##V3_BDPV12</stp>
        <stp>MQLA Index</stp>
        <stp>BID</stp>
        <stp>[ICEDerivativesonMSCIIndices 2018.xlsx]Bloomberg feeds!R66C29</stp>
        <tr r="AC66" s="1"/>
      </tp>
      <tp>
        <v>154.32</v>
        <stp/>
        <stp>##V3_BDHV12</stp>
        <stp>M1WDU Index</stp>
        <stp>PX_LAST</stp>
        <stp>31/12/2009</stp>
        <stp>31/12/2009</stp>
        <stp>[ICEDerivativesonMSCIIndices 2018.xlsx]Bloomberg feeds!R86C53</stp>
        <stp>Points</stp>
        <stp>0</stp>
        <stp>Sort</stp>
        <stp>FALSE</stp>
        <stp>Per=D</stp>
        <stp xml:space="preserve">Days= </stp>
        <stp xml:space="preserve">Fill= </stp>
        <stp>Dts</stp>
        <stp>FALSE</stp>
        <stp>Dir</stp>
        <stp>TRUE</stp>
        <stp xml:space="preserve">QtTyp= </stp>
        <stp>FX=</stp>
        <stp xml:space="preserve">Quote= </stp>
        <tr r="BA86" s="1"/>
      </tp>
      <tp t="s">
        <v>#N/A N/A</v>
        <stp/>
        <stp>##V3_BDPV12</stp>
        <stp>MQIA Index</stp>
        <stp>BID</stp>
        <stp>[ICEDerivativesonMSCIIndices 2018.xlsx]Bloomberg feeds!R69C29</stp>
        <tr r="AC69" s="1"/>
      </tp>
      <tp t="s">
        <v>#N/A N/A</v>
        <stp/>
        <stp>##V3_BDPV12</stp>
        <stp>MQDA Index</stp>
        <stp>BID</stp>
        <stp>[ICEDerivativesonMSCIIndices 2018.xlsx]Bloomberg feeds!R70C29</stp>
        <tr r="AC70" s="1"/>
      </tp>
      <tp t="s">
        <v>#N/A N/A</v>
        <stp/>
        <stp>##V3_BDPV12</stp>
        <stp>MQBA Index</stp>
        <stp>BID</stp>
        <stp>[ICEDerivativesonMSCIIndices 2018.xlsx]Bloomberg feeds!R67C29</stp>
        <tr r="AC67" s="1"/>
      </tp>
      <tp t="s">
        <v>#N/A N/A</v>
        <stp/>
        <stp>##V3_BDPV12</stp>
        <stp>MQAA Index</stp>
        <stp>BID</stp>
        <stp>[ICEDerivativesonMSCIIndices 2018.xlsx]Bloomberg feeds!R71C29</stp>
        <tr r="AC71" s="1"/>
      </tp>
      <tp>
        <v>0.1</v>
        <stp/>
        <stp>##V3_BDPV12</stp>
        <stp>SCAA Index</stp>
        <stp>FUT_TICK_VAL</stp>
        <stp>[ICEDerivativesonMSCIIndices 2018.xlsx]Bloomberg feeds!R12C32</stp>
        <tr r="AF12" s="1"/>
      </tp>
      <tp>
        <v>0.1</v>
        <stp/>
        <stp>##V3_BDPV12</stp>
        <stp>SMAA Index</stp>
        <stp>FUT_TICK_VAL</stp>
        <stp>[ICEDerivativesonMSCIIndices 2018.xlsx]Bloomberg feeds!R36C32</stp>
        <tr r="AF36" s="1"/>
      </tp>
      <tp>
        <v>0.1</v>
        <stp/>
        <stp>##V3_BDPV12</stp>
        <stp>FJAA Index</stp>
        <stp>FUT_TICK_VAL</stp>
        <stp>[ICEDerivativesonMSCIIndices 2018.xlsx]Bloomberg feeds!R44C32</stp>
        <tr r="AF44" s="1"/>
      </tp>
      <tp>
        <v>0.1</v>
        <stp/>
        <stp>##V3_BDPV12</stp>
        <stp>MQAA Index</stp>
        <stp>FUT_TICK_VAL</stp>
        <stp>[ICEDerivativesonMSCIIndices 2018.xlsx]Bloomberg feeds!R71C32</stp>
        <tr r="AF71" s="1"/>
      </tp>
      <tp>
        <v>0.1</v>
        <stp/>
        <stp>##V3_BDPV12</stp>
        <stp>MEAA Index</stp>
        <stp>FUT_TICK_VAL</stp>
        <stp>[ICEDerivativesonMSCIIndices 2018.xlsx]Bloomberg feeds!R21C32</stp>
        <tr r="AF21" s="1"/>
      </tp>
      <tp t="s">
        <v>MSCI Emerg Mkt NT Dec18</v>
        <stp/>
        <stp>##V3_BDPV12</stp>
        <stp>WETA Index</stp>
        <stp>NAME</stp>
        <stp>[ICEDerivativesonMSCIIndices 2018.xlsx]Bloomberg feeds!R41C13</stp>
        <tr r="M41" s="1"/>
      </tp>
      <tp t="s">
        <v>MSCI World Comm FtDec18</v>
        <stp/>
        <stp>##V3_BDPV12</stp>
        <stp>MWTA Index</stp>
        <stp>NAME</stp>
        <stp>[ICEDerivativesonMSCIIndices 2018.xlsx]Bloomberg feeds!R61C13</stp>
        <tr r="M61" s="1"/>
      </tp>
      <tp t="s">
        <v>MSCI EUR Utilitie Dec18</v>
        <stp/>
        <stp>##V3_BDPV12</stp>
        <stp>MNTA Index</stp>
        <stp>NAME</stp>
        <stp>[ICEDerivativesonMSCIIndices 2018.xlsx]Bloomberg feeds!R73C13</stp>
        <tr r="M73" s="1"/>
      </tp>
      <tp t="s">
        <v>MSCI EUR Comm NT  Dec18</v>
        <stp/>
        <stp>##V3_BDPV12</stp>
        <stp>MYTA Index</stp>
        <stp>NAME</stp>
        <stp>[ICEDerivativesonMSCIIndices 2018.xlsx]Bloomberg feeds!R72C13</stp>
        <tr r="M72" s="1"/>
      </tp>
      <tp t="s">
        <v>MSCI LatAm Ix Fut Dec18</v>
        <stp/>
        <stp>##V3_BDPV12</stp>
        <stp>MLTA Index</stp>
        <stp>NAME</stp>
        <stp>[ICEDerivativesonMSCIIndices 2018.xlsx]Bloomberg feeds!R23C13</stp>
        <tr r="M23" s="1"/>
      </tp>
      <tp t="s">
        <v>MSCI EMU NTR EUR  Dec18</v>
        <stp/>
        <stp>##V3_BDPV12</stp>
        <stp>FHTA Index</stp>
        <stp>NAME</stp>
        <stp>[ICEDerivativesonMSCIIndices 2018.xlsx]Bloomberg feeds!R42C13</stp>
        <tr r="M42" s="1"/>
      </tp>
      <tp t="s">
        <v>MSCI EAFE NTR     Dec18</v>
        <stp/>
        <stp>##V3_BDPV12</stp>
        <stp>MFTA Index</stp>
        <stp>NAME</stp>
        <stp>[ICEDerivativesonMSCIIndices 2018.xlsx]Bloomberg feeds!R96C13</stp>
        <tr r="M96" s="1"/>
      </tp>
      <tp t="s">
        <v>ACWI NTR BIC      Dec18</v>
        <stp/>
        <stp>##V3_BDPV12</stp>
        <stp>MMTA Index</stp>
        <stp>NAME</stp>
        <stp>[ICEDerivativesonMSCIIndices 2018.xlsx]Bloomberg feeds!R91C13</stp>
        <tr r="M91" s="1"/>
      </tp>
      <tp t="s">
        <v>#N/A Field Not Applicable</v>
        <stp/>
        <stp>##V3_BDPV12</stp>
        <stp>MUIA Index</stp>
        <stp>FUT_AGGTE_OPEN_INT</stp>
        <stp>[ICEDerivativesonMSCIIndices 2018.xlsx]Bloomberg feeds!R122C15</stp>
        <tr r="O122" s="1"/>
      </tp>
      <tp t="s">
        <v>#N/A Field Not Applicable</v>
        <stp/>
        <stp>##V3_BDPV12</stp>
        <stp>MUEA Index</stp>
        <stp>FUT_AGGTE_OPEN_INT</stp>
        <stp>[ICEDerivativesonMSCIIndices 2018.xlsx]Bloomberg feeds!R108C15</stp>
        <tr r="O108" s="1"/>
      </tp>
      <tp>
        <v>1710.16</v>
        <stp/>
        <stp>##V3_BDHV12</stp>
        <stp>M7CHE Index</stp>
        <stp>PX_LAST</stp>
        <stp>31/12/2012</stp>
        <stp>31/12/2012</stp>
        <stp>[ICEDerivativesonMSCIIndices 2018.xlsx]Bloomberg feeds!R48C50</stp>
        <stp>Points</stp>
        <stp>0</stp>
        <stp>Sort</stp>
        <stp>FALSE</stp>
        <stp>Per=D</stp>
        <stp xml:space="preserve">Days= </stp>
        <stp xml:space="preserve">Fill= </stp>
        <stp>Dts</stp>
        <stp>FALSE</stp>
        <stp>Dir</stp>
        <stp>TRUE</stp>
        <stp xml:space="preserve">QtTyp= </stp>
        <stp>FX=</stp>
        <stp xml:space="preserve">Quote= </stp>
        <tr r="AX48" s="1"/>
      </tp>
      <tp>
        <v>2103.6799999999998</v>
        <stp/>
        <stp>##V3_BDHV12</stp>
        <stp>M7CHE Index</stp>
        <stp>PX_LAST</stp>
        <stp>31/12/2013</stp>
        <stp>31/12/2013</stp>
        <stp>[ICEDerivativesonMSCIIndices 2018.xlsx]Bloomberg feeds!R48C49</stp>
        <stp>Points</stp>
        <stp>0</stp>
        <stp>Sort</stp>
        <stp>FALSE</stp>
        <stp>Per=D</stp>
        <stp xml:space="preserve">Days= </stp>
        <stp xml:space="preserve">Fill= </stp>
        <stp>Dts</stp>
        <stp>FALSE</stp>
        <stp>Dir</stp>
        <stp>TRUE</stp>
        <stp xml:space="preserve">QtTyp= </stp>
        <stp>FX=</stp>
        <stp xml:space="preserve">Quote= </stp>
        <tr r="AW48" s="1"/>
      </tp>
      <tp>
        <v>4829.28</v>
        <stp/>
        <stp>##V3_BDHV12</stp>
        <stp>M1EA Index</stp>
        <stp>PX_LAST</stp>
        <stp>31/12/2015</stp>
        <stp>31/12/2015</stp>
        <stp>[ICEDerivativesonMSCIIndices 2018.xlsx]Bloomberg feeds!R96C47</stp>
        <stp>Points</stp>
        <stp>0</stp>
        <stp>Sort</stp>
        <stp>FALSE</stp>
        <stp>Per=D</stp>
        <stp xml:space="preserve">Days= </stp>
        <stp xml:space="preserve">Fill= </stp>
        <stp>Dts</stp>
        <stp>FALSE</stp>
        <stp>Dir</stp>
        <stp>TRUE</stp>
        <stp xml:space="preserve">QtTyp= </stp>
        <stp>FX=</stp>
        <stp xml:space="preserve">Quote= </stp>
        <tr r="AU96" s="1"/>
      </tp>
      <tp>
        <v>1451.65</v>
        <stp/>
        <stp>##V3_BDHV12</stp>
        <stp>M7CHE Index</stp>
        <stp>PX_LAST</stp>
        <stp>30/12/2011</stp>
        <stp>30/12/2011</stp>
        <stp>[ICEDerivativesonMSCIIndices 2018.xlsx]Bloomberg feeds!R48C51</stp>
        <stp>Points</stp>
        <stp>0</stp>
        <stp>Sort</stp>
        <stp>FALSE</stp>
        <stp>Per=D</stp>
        <stp xml:space="preserve">Days= </stp>
        <stp xml:space="preserve">Fill= </stp>
        <stp>Dts</stp>
        <stp>FALSE</stp>
        <stp>Dir</stp>
        <stp>TRUE</stp>
        <stp xml:space="preserve">QtTyp= </stp>
        <stp>FX=</stp>
        <stp xml:space="preserve">Quote= </stp>
        <tr r="AY48" s="1"/>
      </tp>
      <tp t="s">
        <v>#N/A N/A</v>
        <stp/>
        <stp>##V3_BDHV12</stp>
        <stp>M7CHE Index</stp>
        <stp>PX_LAST</stp>
        <stp>31/12/2010</stp>
        <stp>31/12/2010</stp>
        <stp>[ICEDerivativesonMSCIIndices 2018.xlsx]Bloomberg feeds!R48C52</stp>
        <stp>Points</stp>
        <stp>0</stp>
        <stp>Sort</stp>
        <stp>FALSE</stp>
        <stp>Per=D</stp>
        <stp xml:space="preserve">Days= </stp>
        <stp xml:space="preserve">Fill= </stp>
        <stp>Dts</stp>
        <stp>FALSE</stp>
        <stp>Dir</stp>
        <stp>TRUE</stp>
        <stp xml:space="preserve">QtTyp= </stp>
        <stp>FX=</stp>
        <stp xml:space="preserve">Quote= </stp>
        <tr r="AZ48" s="1"/>
      </tp>
      <tp>
        <v>4868.92</v>
        <stp/>
        <stp>##V3_BDHV12</stp>
        <stp>M1EA Index</stp>
        <stp>PX_LAST</stp>
        <stp>31/12/2014</stp>
        <stp>31/12/2014</stp>
        <stp>[ICEDerivativesonMSCIIndices 2018.xlsx]Bloomberg feeds!R96C48</stp>
        <stp>Points</stp>
        <stp>0</stp>
        <stp>Sort</stp>
        <stp>FALSE</stp>
        <stp>Per=D</stp>
        <stp xml:space="preserve">Days= </stp>
        <stp xml:space="preserve">Fill= </stp>
        <stp>Dts</stp>
        <stp>FALSE</stp>
        <stp>Dir</stp>
        <stp>TRUE</stp>
        <stp xml:space="preserve">QtTyp= </stp>
        <stp>FX=</stp>
        <stp xml:space="preserve">Quote= </stp>
        <tr r="AV96" s="1"/>
      </tp>
      <tp>
        <v>5119.88</v>
        <stp/>
        <stp>##V3_BDHV12</stp>
        <stp>M1EA Index</stp>
        <stp>PX_LAST</stp>
        <stp>31/12/2013</stp>
        <stp>31/12/2013</stp>
        <stp>[ICEDerivativesonMSCIIndices 2018.xlsx]Bloomberg feeds!R96C49</stp>
        <stp>Points</stp>
        <stp>0</stp>
        <stp>Sort</stp>
        <stp>FALSE</stp>
        <stp>Per=D</stp>
        <stp xml:space="preserve">Days= </stp>
        <stp xml:space="preserve">Fill= </stp>
        <stp>Dts</stp>
        <stp>FALSE</stp>
        <stp>Dir</stp>
        <stp>TRUE</stp>
        <stp xml:space="preserve">QtTyp= </stp>
        <stp>FX=</stp>
        <stp xml:space="preserve">Quote= </stp>
        <tr r="AW96" s="1"/>
      </tp>
      <tp>
        <v>4170.03</v>
        <stp/>
        <stp>##V3_BDHV12</stp>
        <stp>M1EA Index</stp>
        <stp>PX_LAST</stp>
        <stp>31/12/2012</stp>
        <stp>31/12/2012</stp>
        <stp>[ICEDerivativesonMSCIIndices 2018.xlsx]Bloomberg feeds!R96C50</stp>
        <stp>Points</stp>
        <stp>0</stp>
        <stp>Sort</stp>
        <stp>FALSE</stp>
        <stp>Per=D</stp>
        <stp xml:space="preserve">Days= </stp>
        <stp xml:space="preserve">Fill= </stp>
        <stp>Dts</stp>
        <stp>FALSE</stp>
        <stp>Dir</stp>
        <stp>TRUE</stp>
        <stp xml:space="preserve">QtTyp= </stp>
        <stp>FX=</stp>
        <stp xml:space="preserve">Quote= </stp>
        <tr r="AX96" s="1"/>
      </tp>
      <tp>
        <v>2348.33</v>
        <stp/>
        <stp>##V3_BDHV12</stp>
        <stp>M7CHE Index</stp>
        <stp>PX_LAST</stp>
        <stp>31/12/2014</stp>
        <stp>31/12/2014</stp>
        <stp>[ICEDerivativesonMSCIIndices 2018.xlsx]Bloomberg feeds!R48C48</stp>
        <stp>Points</stp>
        <stp>0</stp>
        <stp>Sort</stp>
        <stp>FALSE</stp>
        <stp>Per=D</stp>
        <stp xml:space="preserve">Days= </stp>
        <stp xml:space="preserve">Fill= </stp>
        <stp>Dts</stp>
        <stp>FALSE</stp>
        <stp>Dir</stp>
        <stp>TRUE</stp>
        <stp xml:space="preserve">QtTyp= </stp>
        <stp>FX=</stp>
        <stp xml:space="preserve">Quote= </stp>
        <tr r="AV48" s="1"/>
      </tp>
      <tp>
        <v>4045.69</v>
        <stp/>
        <stp>##V3_BDHV12</stp>
        <stp>M1EA Index</stp>
        <stp>PX_LAST</stp>
        <stp>31/12/2010</stp>
        <stp>31/12/2010</stp>
        <stp>[ICEDerivativesonMSCIIndices 2018.xlsx]Bloomberg feeds!R96C52</stp>
        <stp>Points</stp>
        <stp>0</stp>
        <stp>Sort</stp>
        <stp>FALSE</stp>
        <stp>Per=D</stp>
        <stp xml:space="preserve">Days= </stp>
        <stp xml:space="preserve">Fill= </stp>
        <stp>Dts</stp>
        <stp>FALSE</stp>
        <stp>Dir</stp>
        <stp>TRUE</stp>
        <stp xml:space="preserve">QtTyp= </stp>
        <stp>FX=</stp>
        <stp xml:space="preserve">Quote= </stp>
        <tr r="AZ96" s="1"/>
      </tp>
      <tp>
        <v>3554.5</v>
        <stp/>
        <stp>##V3_BDHV12</stp>
        <stp>M1EA Index</stp>
        <stp>PX_LAST</stp>
        <stp>30/12/2011</stp>
        <stp>30/12/2011</stp>
        <stp>[ICEDerivativesonMSCIIndices 2018.xlsx]Bloomberg feeds!R96C51</stp>
        <stp>Points</stp>
        <stp>0</stp>
        <stp>Sort</stp>
        <stp>FALSE</stp>
        <stp>Per=D</stp>
        <stp xml:space="preserve">Days= </stp>
        <stp xml:space="preserve">Fill= </stp>
        <stp>Dts</stp>
        <stp>FALSE</stp>
        <stp>Dir</stp>
        <stp>TRUE</stp>
        <stp xml:space="preserve">QtTyp= </stp>
        <stp>FX=</stp>
        <stp xml:space="preserve">Quote= </stp>
        <tr r="AY96" s="1"/>
      </tp>
      <tp>
        <v>2376.0100000000002</v>
        <stp/>
        <stp>##V3_BDHV12</stp>
        <stp>M7CHE Index</stp>
        <stp>PX_LAST</stp>
        <stp>31/12/2015</stp>
        <stp>31/12/2015</stp>
        <stp>[ICEDerivativesonMSCIIndices 2018.xlsx]Bloomberg feeds!R48C47</stp>
        <stp>Points</stp>
        <stp>0</stp>
        <stp>Sort</stp>
        <stp>FALSE</stp>
        <stp>Per=D</stp>
        <stp xml:space="preserve">Days= </stp>
        <stp xml:space="preserve">Fill= </stp>
        <stp>Dts</stp>
        <stp>FALSE</stp>
        <stp>Dir</stp>
        <stp>TRUE</stp>
        <stp xml:space="preserve">QtTyp= </stp>
        <stp>FX=</stp>
        <stp xml:space="preserve">Quote= </stp>
        <tr r="AU48" s="1"/>
      </tp>
      <tp t="s">
        <v>#N/A N/A</v>
        <stp/>
        <stp>##V3_BDPV12</stp>
        <stp>MRLA Index</stp>
        <stp>BID</stp>
        <stp>[ICEDerivativesonMSCIIndices 2018.xlsx]Bloomberg feeds!R79C29</stp>
        <tr r="AC79" s="1"/>
      </tp>
      <tp t="s">
        <v>MSCI Daily TR Net EM BRI</v>
        <stp/>
        <stp>##V3_BDPV12</stp>
        <stp>NDUEBRIC Index</stp>
        <stp>Name</stp>
        <stp>[ICEDerivativesonMSCIIndices 2018.xlsx]Bloomberg feeds!R18C3</stp>
        <tr r="C18" s="1"/>
      </tp>
      <tp>
        <v>250.36</v>
        <stp/>
        <stp>##V3_BDHV12</stp>
        <stp>MXWDU Index</stp>
        <stp>PX_LAST</stp>
        <stp>31/12/2012</stp>
        <stp>31/12/2012</stp>
        <stp>[ICEDerivativesonMSCIIndices 2018.xlsx]Bloomberg feeds!R84C50</stp>
        <stp>Points</stp>
        <stp>0</stp>
        <stp>Sort</stp>
        <stp>FALSE</stp>
        <stp>Per=D</stp>
        <stp xml:space="preserve">Days= </stp>
        <stp xml:space="preserve">Fill= </stp>
        <stp>Dts</stp>
        <stp>FALSE</stp>
        <stp>Dir</stp>
        <stp>TRUE</stp>
        <stp xml:space="preserve">QtTyp= </stp>
        <stp>FX=</stp>
        <stp xml:space="preserve">Quote= </stp>
        <tr r="AX84" s="1"/>
      </tp>
      <tp>
        <v>3852.4229999999998</v>
        <stp/>
        <stp>##V3_BDHV12</stp>
        <stp>NDDUJN Index</stp>
        <stp>PX_LAST</stp>
        <stp>31/12/2012</stp>
        <stp>31/12/2012</stp>
        <stp>[ICEDerivativesonMSCIIndices 2018.xlsx]Bloomberg feeds!R29C50</stp>
        <stp>Points</stp>
        <stp>0</stp>
        <stp>Sort</stp>
        <stp>FALSE</stp>
        <stp>Per=D</stp>
        <stp xml:space="preserve">Days= </stp>
        <stp xml:space="preserve">Fill= </stp>
        <stp>Dts</stp>
        <stp>FALSE</stp>
        <stp>Dir</stp>
        <stp>TRUE</stp>
        <stp xml:space="preserve">QtTyp= </stp>
        <stp>FX=</stp>
        <stp xml:space="preserve">Quote= </stp>
        <tr r="AX29" s="1"/>
      </tp>
      <tp>
        <v>281.06</v>
        <stp/>
        <stp>##V3_BDHV12</stp>
        <stp>MXWDU Index</stp>
        <stp>PX_LAST</stp>
        <stp>31/12/2013</stp>
        <stp>31/12/2013</stp>
        <stp>[ICEDerivativesonMSCIIndices 2018.xlsx]Bloomberg feeds!R84C49</stp>
        <stp>Points</stp>
        <stp>0</stp>
        <stp>Sort</stp>
        <stp>FALSE</stp>
        <stp>Per=D</stp>
        <stp xml:space="preserve">Days= </stp>
        <stp xml:space="preserve">Fill= </stp>
        <stp>Dts</stp>
        <stp>FALSE</stp>
        <stp>Dir</stp>
        <stp>TRUE</stp>
        <stp xml:space="preserve">QtTyp= </stp>
        <stp>FX=</stp>
        <stp xml:space="preserve">Quote= </stp>
        <tr r="AW84" s="1"/>
      </tp>
      <tp>
        <v>4898.866</v>
        <stp/>
        <stp>##V3_BDHV12</stp>
        <stp>NDDUJN Index</stp>
        <stp>PX_LAST</stp>
        <stp>31/12/2013</stp>
        <stp>31/12/2013</stp>
        <stp>[ICEDerivativesonMSCIIndices 2018.xlsx]Bloomberg feeds!R29C49</stp>
        <stp>Points</stp>
        <stp>0</stp>
        <stp>Sort</stp>
        <stp>FALSE</stp>
        <stp>Per=D</stp>
        <stp xml:space="preserve">Days= </stp>
        <stp xml:space="preserve">Fill= </stp>
        <stp>Dts</stp>
        <stp>FALSE</stp>
        <stp>Dir</stp>
        <stp>TRUE</stp>
        <stp xml:space="preserve">QtTyp= </stp>
        <stp>FX=</stp>
        <stp xml:space="preserve">Quote= </stp>
        <tr r="AW29" s="1"/>
      </tp>
      <tp>
        <v>220.87</v>
        <stp/>
        <stp>##V3_BDHV12</stp>
        <stp>MXWDU Index</stp>
        <stp>PX_LAST</stp>
        <stp>30/12/2011</stp>
        <stp>30/12/2011</stp>
        <stp>[ICEDerivativesonMSCIIndices 2018.xlsx]Bloomberg feeds!R84C51</stp>
        <stp>Points</stp>
        <stp>0</stp>
        <stp>Sort</stp>
        <stp>FALSE</stp>
        <stp>Per=D</stp>
        <stp xml:space="preserve">Days= </stp>
        <stp xml:space="preserve">Fill= </stp>
        <stp>Dts</stp>
        <stp>FALSE</stp>
        <stp>Dir</stp>
        <stp>TRUE</stp>
        <stp xml:space="preserve">QtTyp= </stp>
        <stp>FX=</stp>
        <stp xml:space="preserve">Quote= </stp>
        <tr r="AY84" s="1"/>
      </tp>
      <tp>
        <v>263.36</v>
        <stp/>
        <stp>##V3_BDHV12</stp>
        <stp>MXWDU Index</stp>
        <stp>PX_LAST</stp>
        <stp>31/12/2010</stp>
        <stp>31/12/2010</stp>
        <stp>[ICEDerivativesonMSCIIndices 2018.xlsx]Bloomberg feeds!R84C52</stp>
        <stp>Points</stp>
        <stp>0</stp>
        <stp>Sort</stp>
        <stp>FALSE</stp>
        <stp>Per=D</stp>
        <stp xml:space="preserve">Days= </stp>
        <stp xml:space="preserve">Fill= </stp>
        <stp>Dts</stp>
        <stp>FALSE</stp>
        <stp>Dir</stp>
        <stp>TRUE</stp>
        <stp xml:space="preserve">QtTyp= </stp>
        <stp>FX=</stp>
        <stp xml:space="preserve">Quote= </stp>
        <tr r="AZ84" s="1"/>
      </tp>
      <tp>
        <v>3561.1260000000002</v>
        <stp/>
        <stp>##V3_BDHV12</stp>
        <stp>NDDUJN Index</stp>
        <stp>PX_LAST</stp>
        <stp>30/12/2011</stp>
        <stp>30/12/2011</stp>
        <stp>[ICEDerivativesonMSCIIndices 2018.xlsx]Bloomberg feeds!R29C51</stp>
        <stp>Points</stp>
        <stp>0</stp>
        <stp>Sort</stp>
        <stp>FALSE</stp>
        <stp>Per=D</stp>
        <stp xml:space="preserve">Days= </stp>
        <stp xml:space="preserve">Fill= </stp>
        <stp>Dts</stp>
        <stp>FALSE</stp>
        <stp>Dir</stp>
        <stp>TRUE</stp>
        <stp xml:space="preserve">QtTyp= </stp>
        <stp>FX=</stp>
        <stp xml:space="preserve">Quote= </stp>
        <tr r="AY29" s="1"/>
      </tp>
      <tp>
        <v>4156.857</v>
        <stp/>
        <stp>##V3_BDHV12</stp>
        <stp>NDDUJN Index</stp>
        <stp>PX_LAST</stp>
        <stp>31/12/2010</stp>
        <stp>31/12/2010</stp>
        <stp>[ICEDerivativesonMSCIIndices 2018.xlsx]Bloomberg feeds!R29C52</stp>
        <stp>Points</stp>
        <stp>0</stp>
        <stp>Sort</stp>
        <stp>FALSE</stp>
        <stp>Per=D</stp>
        <stp xml:space="preserve">Days= </stp>
        <stp xml:space="preserve">Fill= </stp>
        <stp>Dts</stp>
        <stp>FALSE</stp>
        <stp>Dir</stp>
        <stp>TRUE</stp>
        <stp xml:space="preserve">QtTyp= </stp>
        <stp>FX=</stp>
        <stp xml:space="preserve">Quote= </stp>
        <tr r="AZ29" s="1"/>
      </tp>
      <tp>
        <v>263.38</v>
        <stp/>
        <stp>##V3_BDHV12</stp>
        <stp>MXWDU Index</stp>
        <stp>PX_LAST</stp>
        <stp>31/12/2014</stp>
        <stp>31/12/2014</stp>
        <stp>[ICEDerivativesonMSCIIndices 2018.xlsx]Bloomberg feeds!R84C48</stp>
        <stp>Points</stp>
        <stp>0</stp>
        <stp>Sort</stp>
        <stp>FALSE</stp>
        <stp>Per=D</stp>
        <stp xml:space="preserve">Days= </stp>
        <stp xml:space="preserve">Fill= </stp>
        <stp>Dts</stp>
        <stp>FALSE</stp>
        <stp>Dir</stp>
        <stp>TRUE</stp>
        <stp xml:space="preserve">QtTyp= </stp>
        <stp>FX=</stp>
        <stp xml:space="preserve">Quote= </stp>
        <tr r="AV84" s="1"/>
      </tp>
      <tp>
        <v>4701.8370000000004</v>
        <stp/>
        <stp>##V3_BDHV12</stp>
        <stp>NDDUJN Index</stp>
        <stp>PX_LAST</stp>
        <stp>31/12/2014</stp>
        <stp>31/12/2014</stp>
        <stp>[ICEDerivativesonMSCIIndices 2018.xlsx]Bloomberg feeds!R29C48</stp>
        <stp>Points</stp>
        <stp>0</stp>
        <stp>Sort</stp>
        <stp>FALSE</stp>
        <stp>Per=D</stp>
        <stp xml:space="preserve">Days= </stp>
        <stp xml:space="preserve">Fill= </stp>
        <stp>Dts</stp>
        <stp>FALSE</stp>
        <stp>Dir</stp>
        <stp>TRUE</stp>
        <stp xml:space="preserve">QtTyp= </stp>
        <stp>FX=</stp>
        <stp xml:space="preserve">Quote= </stp>
        <tr r="AV29" s="1"/>
      </tp>
      <tp>
        <v>242.35</v>
        <stp/>
        <stp>##V3_BDHV12</stp>
        <stp>MXWDU Index</stp>
        <stp>PX_LAST</stp>
        <stp>31/12/2015</stp>
        <stp>31/12/2015</stp>
        <stp>[ICEDerivativesonMSCIIndices 2018.xlsx]Bloomberg feeds!R84C47</stp>
        <stp>Points</stp>
        <stp>0</stp>
        <stp>Sort</stp>
        <stp>FALSE</stp>
        <stp>Per=D</stp>
        <stp xml:space="preserve">Days= </stp>
        <stp xml:space="preserve">Fill= </stp>
        <stp>Dts</stp>
        <stp>FALSE</stp>
        <stp>Dir</stp>
        <stp>TRUE</stp>
        <stp xml:space="preserve">QtTyp= </stp>
        <stp>FX=</stp>
        <stp xml:space="preserve">Quote= </stp>
        <tr r="AU84" s="1"/>
      </tp>
      <tp>
        <v>5151.7539999999999</v>
        <stp/>
        <stp>##V3_BDHV12</stp>
        <stp>NDDUJN Index</stp>
        <stp>PX_LAST</stp>
        <stp>31/12/2015</stp>
        <stp>31/12/2015</stp>
        <stp>[ICEDerivativesonMSCIIndices 2018.xlsx]Bloomberg feeds!R29C47</stp>
        <stp>Points</stp>
        <stp>0</stp>
        <stp>Sort</stp>
        <stp>FALSE</stp>
        <stp>Per=D</stp>
        <stp xml:space="preserve">Days= </stp>
        <stp xml:space="preserve">Fill= </stp>
        <stp>Dts</stp>
        <stp>FALSE</stp>
        <stp>Dir</stp>
        <stp>TRUE</stp>
        <stp xml:space="preserve">QtTyp= </stp>
        <stp>FX=</stp>
        <stp xml:space="preserve">Quote= </stp>
        <tr r="AU29" s="1"/>
      </tp>
      <tp t="s">
        <v>#N/A N/A</v>
        <stp/>
        <stp>##V3_BDPV12</stp>
        <stp>MPWA Index</stp>
        <stp>ASK</stp>
        <stp>[ICEDerivativesonMSCIIndices 2018.xlsx]Bloomberg feeds!R115C30</stp>
        <tr r="AD115" s="1"/>
      </tp>
      <tp t="s">
        <v>#N/A N/A</v>
        <stp/>
        <stp>##V3_BDPV12</stp>
        <stp>LZWA Index</stp>
        <stp>ASK</stp>
        <stp>[ICEDerivativesonMSCIIndices 2018.xlsx]Bloomberg feeds!R136C30</stp>
        <tr r="AD136" s="1"/>
      </tp>
      <tp t="s">
        <v>#N/A N/A</v>
        <stp/>
        <stp>##V3_BDPV12</stp>
        <stp>MHWA Index</stp>
        <stp>ASK</stp>
        <stp>[ICEDerivativesonMSCIIndices 2018.xlsx]Bloomberg feeds!R128C30</stp>
        <tr r="AD128" s="1"/>
      </tp>
      <tp t="s">
        <v>#N/A N/A</v>
        <stp/>
        <stp>##V3_BDPV12</stp>
        <stp>MCWA Index</stp>
        <stp>ASK</stp>
        <stp>[ICEDerivativesonMSCIIndices 2018.xlsx]Bloomberg feeds!R121C30</stp>
        <tr r="AD121" s="1"/>
      </tp>
      <tp t="s">
        <v>#N/A N/A</v>
        <stp/>
        <stp>##V3_BDPV12</stp>
        <stp>MNWA Index</stp>
        <stp>ASK</stp>
        <stp>[ICEDerivativesonMSCIIndices 2018.xlsx]Bloomberg feeds!R126C30</stp>
        <tr r="AD126" s="1"/>
      </tp>
      <tp t="s">
        <v>#N/A N/A</v>
        <stp/>
        <stp>##V3_BDPV12</stp>
        <stp>LZWA Index</stp>
        <stp>BID</stp>
        <stp>[ICEDerivativesonMSCIIndices 2018.xlsx]Bloomberg feeds!R136C29</stp>
        <tr r="AC136" s="1"/>
      </tp>
      <tp t="s">
        <v>#N/A N/A</v>
        <stp/>
        <stp>##V3_BDPV12</stp>
        <stp>MNWA Index</stp>
        <stp>BID</stp>
        <stp>[ICEDerivativesonMSCIIndices 2018.xlsx]Bloomberg feeds!R126C29</stp>
        <tr r="AC126" s="1"/>
      </tp>
      <tp t="s">
        <v>#N/A N/A</v>
        <stp/>
        <stp>##V3_BDPV12</stp>
        <stp>MCWA Index</stp>
        <stp>BID</stp>
        <stp>[ICEDerivativesonMSCIIndices 2018.xlsx]Bloomberg feeds!R121C29</stp>
        <tr r="AC121" s="1"/>
      </tp>
      <tp t="s">
        <v>#N/A N/A</v>
        <stp/>
        <stp>##V3_BDPV12</stp>
        <stp>MHWA Index</stp>
        <stp>BID</stp>
        <stp>[ICEDerivativesonMSCIIndices 2018.xlsx]Bloomberg feeds!R128C29</stp>
        <tr r="AC128" s="1"/>
      </tp>
      <tp t="s">
        <v>#N/A N/A</v>
        <stp/>
        <stp>##V3_BDPV12</stp>
        <stp>MPWA Index</stp>
        <stp>BID</stp>
        <stp>[ICEDerivativesonMSCIIndices 2018.xlsx]Bloomberg feeds!R115C29</stp>
        <tr r="AC115" s="1"/>
      </tp>
    </main>
    <main first="bloomberg.rtd">
      <tp>
        <v>424.58170000000001</v>
        <stp/>
        <stp>##V3_BDPV12</stp>
        <stp>MSDECAN Index</stp>
        <stp>PX_LAST</stp>
        <stp>[ICEDerivativesonMSCIIndices 2018.xlsx]Bloomberg feeds!R40C10</stp>
        <tr r="J40" s="1"/>
      </tp>
      <tp t="s">
        <v>#N/A N/A</v>
        <stp/>
        <stp>##V3_BDHV12</stp>
        <stp>M7CHE Index</stp>
        <stp>PX_LAST</stp>
        <stp>31/12/2009</stp>
        <stp>31/12/2009</stp>
        <stp>[ICEDerivativesonMSCIIndices 2018.xlsx]Bloomberg feeds!R48C53</stp>
        <stp>Points</stp>
        <stp>0</stp>
        <stp>Sort</stp>
        <stp>FALSE</stp>
        <stp>Per=D</stp>
        <stp xml:space="preserve">Days= </stp>
        <stp xml:space="preserve">Fill= </stp>
        <stp>Dts</stp>
        <stp>FALSE</stp>
        <stp>Dir</stp>
        <stp>TRUE</stp>
        <stp xml:space="preserve">QtTyp= </stp>
        <stp>FX=</stp>
        <stp xml:space="preserve">Quote= </stp>
        <tr r="BA48" s="1"/>
      </tp>
      <tp>
        <v>3754.7</v>
        <stp/>
        <stp>##V3_BDHV12</stp>
        <stp>M1EA Index</stp>
        <stp>PX_LAST</stp>
        <stp>31/12/2009</stp>
        <stp>31/12/2009</stp>
        <stp>[ICEDerivativesonMSCIIndices 2018.xlsx]Bloomberg feeds!R96C53</stp>
        <stp>Points</stp>
        <stp>0</stp>
        <stp>Sort</stp>
        <stp>FALSE</stp>
        <stp>Per=D</stp>
        <stp xml:space="preserve">Days= </stp>
        <stp xml:space="preserve">Fill= </stp>
        <stp>Dts</stp>
        <stp>FALSE</stp>
        <stp>Dir</stp>
        <stp>TRUE</stp>
        <stp xml:space="preserve">QtTyp= </stp>
        <stp>FX=</stp>
        <stp xml:space="preserve">Quote= </stp>
        <tr r="BA96" s="1"/>
      </tp>
      <tp t="s">
        <v>#N/A N/A</v>
        <stp/>
        <stp>##V3_BDPV12</stp>
        <stp>ASLA Index</stp>
        <stp>BID</stp>
        <stp>[ICEDerivativesonMSCIIndices 2018.xlsx]Bloomberg feeds!R99C29</stp>
        <tr r="AC99" s="1"/>
      </tp>
      <tp>
        <v>242.91</v>
        <stp/>
        <stp>##V3_BDHV12</stp>
        <stp>MXWDU Index</stp>
        <stp>PX_LAST</stp>
        <stp>31/12/2009</stp>
        <stp>31/12/2009</stp>
        <stp>[ICEDerivativesonMSCIIndices 2018.xlsx]Bloomberg feeds!R84C53</stp>
        <stp>Points</stp>
        <stp>0</stp>
        <stp>Sort</stp>
        <stp>FALSE</stp>
        <stp>Per=D</stp>
        <stp xml:space="preserve">Days= </stp>
        <stp xml:space="preserve">Fill= </stp>
        <stp>Dts</stp>
        <stp>FALSE</stp>
        <stp>Dir</stp>
        <stp>TRUE</stp>
        <stp xml:space="preserve">QtTyp= </stp>
        <stp>FX=</stp>
        <stp xml:space="preserve">Quote= </stp>
        <tr r="BA84" s="1"/>
      </tp>
      <tp>
        <v>3600.9879999999998</v>
        <stp/>
        <stp>##V3_BDHV12</stp>
        <stp>NDDUJN Index</stp>
        <stp>PX_LAST</stp>
        <stp>31/12/2009</stp>
        <stp>31/12/2009</stp>
        <stp>[ICEDerivativesonMSCIIndices 2018.xlsx]Bloomberg feeds!R29C53</stp>
        <stp>Points</stp>
        <stp>0</stp>
        <stp>Sort</stp>
        <stp>FALSE</stp>
        <stp>Per=D</stp>
        <stp xml:space="preserve">Days= </stp>
        <stp xml:space="preserve">Fill= </stp>
        <stp>Dts</stp>
        <stp>FALSE</stp>
        <stp>Dir</stp>
        <stp>TRUE</stp>
        <stp xml:space="preserve">QtTyp= </stp>
        <stp>FX=</stp>
        <stp xml:space="preserve">Quote= </stp>
        <tr r="BA29" s="1"/>
      </tp>
      <tp t="s">
        <v>#N/A N/A</v>
        <stp/>
        <stp>##V3_BDPV12</stp>
        <stp>MSEA Index</stp>
        <stp>BID</stp>
        <stp>[ICEDerivativesonMSCIIndices 2018.xlsx]Bloomberg feeds!R20C29</stp>
        <tr r="AC20" s="1"/>
      </tp>
      <tp t="s">
        <v>#N/A N/A</v>
        <stp/>
        <stp>##V3_BDPV12</stp>
        <stp>MPPA Index</stp>
        <stp>ASK</stp>
        <stp>[ICEDerivativesonMSCIIndices 2018.xlsx]Bloomberg feeds!R116C30</stp>
        <tr r="AD116" s="1"/>
      </tp>
      <tp t="s">
        <v>#N/A N/A</v>
        <stp/>
        <stp>##V3_BDPV12</stp>
        <stp>MMPA Index</stp>
        <stp>ASK</stp>
        <stp>[ICEDerivativesonMSCIIndices 2018.xlsx]Bloomberg feeds!R107C30</stp>
        <tr r="AD107" s="1"/>
      </tp>
      <tp t="s">
        <v>#N/A N/A</v>
        <stp/>
        <stp>##V3_BDPV12</stp>
        <stp>MMPA Index</stp>
        <stp>BID</stp>
        <stp>[ICEDerivativesonMSCIIndices 2018.xlsx]Bloomberg feeds!R107C29</stp>
        <tr r="AC107" s="1"/>
      </tp>
      <tp t="s">
        <v>#N/A N/A</v>
        <stp/>
        <stp>##V3_BDPV12</stp>
        <stp>MPPA Index</stp>
        <stp>BID</stp>
        <stp>[ICEDerivativesonMSCIIndices 2018.xlsx]Bloomberg feeds!R116C29</stp>
        <tr r="AC116" s="1"/>
      </tp>
      <tp>
        <v>4891.848</v>
        <stp/>
        <stp>##V3_BDHV12</stp>
        <stp>NDDUPXJ Index</stp>
        <stp>PX_LAST</stp>
        <stp>31/12/2012</stp>
        <stp>31/12/2012</stp>
        <stp>[ICEDerivativesonMSCIIndices 2018.xlsx]Bloomberg feeds!R35C50</stp>
        <stp>Points</stp>
        <stp>0</stp>
        <stp>Sort</stp>
        <stp>FALSE</stp>
        <stp>Per=D</stp>
        <stp xml:space="preserve">Days= </stp>
        <stp xml:space="preserve">Fill= </stp>
        <stp>Dts</stp>
        <stp>FALSE</stp>
        <stp>Dir</stp>
        <stp>TRUE</stp>
        <stp xml:space="preserve">QtTyp= </stp>
        <stp>FX=</stp>
        <stp xml:space="preserve">Quote= </stp>
        <tr r="AX35" s="1"/>
      </tp>
      <tp t="s">
        <v>MSCI EUR EW NTREU Dec18</v>
        <stp/>
        <stp>##V3_BDPV12</stp>
        <stp>PXRA Index</stp>
        <stp>NAME</stp>
        <stp>[ICEDerivativesonMSCIIndices 2018.xlsx]Bloomberg feeds!R77C13</stp>
        <tr r="M77" s="1"/>
      </tp>
      <tp t="s">
        <v>MSCI Health Care  Dec18</v>
        <stp/>
        <stp>##V3_BDPV12</stp>
        <stp>MWRA Index</stp>
        <stp>NAME</stp>
        <stp>[ICEDerivativesonMSCIIndices 2018.xlsx]Bloomberg feeds!R56C13</stp>
        <tr r="M56" s="1"/>
      </tp>
      <tp t="s">
        <v>MSCI EUR Cons Sta Dec18</v>
        <stp/>
        <stp>##V3_BDPV12</stp>
        <stp>MQRA Index</stp>
        <stp>NAME</stp>
        <stp>[ICEDerivativesonMSCIIndices 2018.xlsx]Bloomberg feeds!R64C13</stp>
        <tr r="M64" s="1"/>
      </tp>
      <tp t="s">
        <v>MSCI EM MV NTRUSD Dec18</v>
        <stp/>
        <stp>##V3_BDPV12</stp>
        <stp>KJRA Index</stp>
        <stp>NAME</stp>
        <stp>[ICEDerivativesonMSCIIndices 2018.xlsx]Bloomberg feeds!R75C13</stp>
        <tr r="M75" s="1"/>
      </tp>
      <tp t="s">
        <v>MSCI BRIC Inx Fut Dec18</v>
        <stp/>
        <stp>##V3_BDPV12</stp>
        <stp>MBRA Index</stp>
        <stp>NAME</stp>
        <stp>[ICEDerivativesonMSCIIndices 2018.xlsx]Bloomberg feeds!R18C13</stp>
        <tr r="M18" s="1"/>
      </tp>
      <tp t="s">
        <v>MSCI Europe Ix Fu Dec18</v>
        <stp/>
        <stp>##V3_BDPV12</stp>
        <stp>MERA Index</stp>
        <stp>NAME</stp>
        <stp>[ICEDerivativesonMSCIIndices 2018.xlsx]Bloomberg feeds!R25C13</stp>
        <tr r="M25" s="1"/>
      </tp>
      <tp t="s">
        <v>MSCI Japan 100% E Dec18</v>
        <stp/>
        <stp>##V3_BDPV12</stp>
        <stp>FHRA Index</stp>
        <stp>NAME</stp>
        <stp>[ICEDerivativesonMSCIIndices 2018.xlsx]Bloomberg feeds!R82C13</stp>
        <tr r="M82" s="1"/>
      </tp>
      <tp>
        <v>5160.6310000000003</v>
        <stp/>
        <stp>##V3_BDHV12</stp>
        <stp>NDDUPXJ Index</stp>
        <stp>PX_LAST</stp>
        <stp>31/12/2013</stp>
        <stp>31/12/2013</stp>
        <stp>[ICEDerivativesonMSCIIndices 2018.xlsx]Bloomberg feeds!R35C49</stp>
        <stp>Points</stp>
        <stp>0</stp>
        <stp>Sort</stp>
        <stp>FALSE</stp>
        <stp>Per=D</stp>
        <stp xml:space="preserve">Days= </stp>
        <stp xml:space="preserve">Fill= </stp>
        <stp>Dts</stp>
        <stp>FALSE</stp>
        <stp>Dir</stp>
        <stp>TRUE</stp>
        <stp xml:space="preserve">QtTyp= </stp>
        <stp>FX=</stp>
        <stp xml:space="preserve">Quote= </stp>
        <tr r="AW35" s="1"/>
      </tp>
      <tp>
        <v>3926.8789999999999</v>
        <stp/>
        <stp>##V3_BDHV12</stp>
        <stp>NDDUPXJ Index</stp>
        <stp>PX_LAST</stp>
        <stp>30/12/2011</stp>
        <stp>30/12/2011</stp>
        <stp>[ICEDerivativesonMSCIIndices 2018.xlsx]Bloomberg feeds!R35C51</stp>
        <stp>Points</stp>
        <stp>0</stp>
        <stp>Sort</stp>
        <stp>FALSE</stp>
        <stp>Per=D</stp>
        <stp xml:space="preserve">Days= </stp>
        <stp xml:space="preserve">Fill= </stp>
        <stp>Dts</stp>
        <stp>FALSE</stp>
        <stp>Dir</stp>
        <stp>TRUE</stp>
        <stp xml:space="preserve">QtTyp= </stp>
        <stp>FX=</stp>
        <stp xml:space="preserve">Quote= </stp>
        <tr r="AY35" s="1"/>
      </tp>
      <tp>
        <v>4502.5789999999997</v>
        <stp/>
        <stp>##V3_BDHV12</stp>
        <stp>NDDUPXJ Index</stp>
        <stp>PX_LAST</stp>
        <stp>31/12/2010</stp>
        <stp>31/12/2010</stp>
        <stp>[ICEDerivativesonMSCIIndices 2018.xlsx]Bloomberg feeds!R35C52</stp>
        <stp>Points</stp>
        <stp>0</stp>
        <stp>Sort</stp>
        <stp>FALSE</stp>
        <stp>Per=D</stp>
        <stp xml:space="preserve">Days= </stp>
        <stp xml:space="preserve">Fill= </stp>
        <stp>Dts</stp>
        <stp>FALSE</stp>
        <stp>Dir</stp>
        <stp>TRUE</stp>
        <stp xml:space="preserve">QtTyp= </stp>
        <stp>FX=</stp>
        <stp xml:space="preserve">Quote= </stp>
        <tr r="AZ35" s="1"/>
      </tp>
      <tp>
        <v>5136.357</v>
        <stp/>
        <stp>##V3_BDHV12</stp>
        <stp>NDDUPXJ Index</stp>
        <stp>PX_LAST</stp>
        <stp>31/12/2014</stp>
        <stp>31/12/2014</stp>
        <stp>[ICEDerivativesonMSCIIndices 2018.xlsx]Bloomberg feeds!R35C48</stp>
        <stp>Points</stp>
        <stp>0</stp>
        <stp>Sort</stp>
        <stp>FALSE</stp>
        <stp>Per=D</stp>
        <stp xml:space="preserve">Days= </stp>
        <stp xml:space="preserve">Fill= </stp>
        <stp>Dts</stp>
        <stp>FALSE</stp>
        <stp>Dir</stp>
        <stp>TRUE</stp>
        <stp xml:space="preserve">QtTyp= </stp>
        <stp>FX=</stp>
        <stp xml:space="preserve">Quote= </stp>
        <tr r="AV35" s="1"/>
      </tp>
      <tp>
        <v>427.48200000000003</v>
        <stp/>
        <stp>##V3_BDHV12</stp>
        <stp>NDEUMXF Index</stp>
        <stp>PX_LAST</stp>
        <stp>31/12/2009</stp>
        <stp>31/12/2009</stp>
        <stp>[ICEDerivativesonMSCIIndices 2018.xlsx]Bloomberg feeds!R34C53</stp>
        <stp>Points</stp>
        <stp>0</stp>
        <stp>Sort</stp>
        <stp>FALSE</stp>
        <stp>Per=D</stp>
        <stp xml:space="preserve">Days= </stp>
        <stp xml:space="preserve">Fill= </stp>
        <stp>Dts</stp>
        <stp>FALSE</stp>
        <stp>Dir</stp>
        <stp>TRUE</stp>
        <stp xml:space="preserve">QtTyp= </stp>
        <stp>FX=</stp>
        <stp xml:space="preserve">Quote= </stp>
        <tr r="BA34" s="1"/>
      </tp>
      <tp>
        <v>4701.0820000000003</v>
        <stp/>
        <stp>##V3_BDHV12</stp>
        <stp>NDDUPXJ Index</stp>
        <stp>PX_LAST</stp>
        <stp>31/12/2015</stp>
        <stp>31/12/2015</stp>
        <stp>[ICEDerivativesonMSCIIndices 2018.xlsx]Bloomberg feeds!R35C47</stp>
        <stp>Points</stp>
        <stp>0</stp>
        <stp>Sort</stp>
        <stp>FALSE</stp>
        <stp>Per=D</stp>
        <stp xml:space="preserve">Days= </stp>
        <stp xml:space="preserve">Fill= </stp>
        <stp>Dts</stp>
        <stp>FALSE</stp>
        <stp>Dir</stp>
        <stp>TRUE</stp>
        <stp xml:space="preserve">QtTyp= </stp>
        <stp>FX=</stp>
        <stp xml:space="preserve">Quote= </stp>
        <tr r="AU35" s="1"/>
      </tp>
      <tp t="s">
        <v>USD</v>
        <stp/>
        <stp>##V3_BDPV12</stp>
        <stp>NDUEEGFL Index</stp>
        <stp>Crncy</stp>
        <stp>[ICEDerivativesonMSCIIndices 2018.xlsx]Bloomberg feeds!R23C6</stp>
        <tr r="F23" s="1"/>
      </tp>
      <tp t="s">
        <v>MSCI Daily TR World Net</v>
        <stp/>
        <stp>##V3_BDPV12</stp>
        <stp>NDWUMAT Index</stp>
        <stp>Name</stp>
        <stp>[ICEDerivativesonMSCIIndices 2018.xlsx]Bloomberg feeds!R59C3</stp>
        <tr r="C59" s="1"/>
      </tp>
      <tp t="s">
        <v>#N/A N/A</v>
        <stp/>
        <stp>##V3_BDPV12</stp>
        <stp>MTWA Index</stp>
        <stp>BID</stp>
        <stp>[ICEDerivativesonMSCIIndices 2018.xlsx]Bloomberg feeds!R30C29</stp>
        <tr r="AC30" s="1"/>
      </tp>
      <tp>
        <v>403.61</v>
        <stp/>
        <stp>##V3_BDHV12</stp>
        <stp>MXMS Index</stp>
        <stp>PX_LAST</stp>
        <stp>31/12/2015</stp>
        <stp>31/12/2015</stp>
        <stp>[ICEDerivativesonMSCIIndices 2018.xlsx]Bloomberg feeds!R98C47</stp>
        <stp>Points</stp>
        <stp>0</stp>
        <stp>Sort</stp>
        <stp>FALSE</stp>
        <stp>Per=D</stp>
        <stp xml:space="preserve">Days= </stp>
        <stp xml:space="preserve">Fill= </stp>
        <stp>Dts</stp>
        <stp>FALSE</stp>
        <stp>Dir</stp>
        <stp>TRUE</stp>
        <stp xml:space="preserve">QtTyp= </stp>
        <stp>FX=</stp>
        <stp xml:space="preserve">Quote= </stp>
        <tr r="AU98" s="1"/>
      </tp>
      <tp>
        <v>457.48</v>
        <stp/>
        <stp>##V3_BDHV12</stp>
        <stp>MXMS Index</stp>
        <stp>PX_LAST</stp>
        <stp>31/12/2014</stp>
        <stp>31/12/2014</stp>
        <stp>[ICEDerivativesonMSCIIndices 2018.xlsx]Bloomberg feeds!R98C48</stp>
        <stp>Points</stp>
        <stp>0</stp>
        <stp>Sort</stp>
        <stp>FALSE</stp>
        <stp>Per=D</stp>
        <stp xml:space="preserve">Days= </stp>
        <stp xml:space="preserve">Fill= </stp>
        <stp>Dts</stp>
        <stp>FALSE</stp>
        <stp>Dir</stp>
        <stp>TRUE</stp>
        <stp xml:space="preserve">QtTyp= </stp>
        <stp>FX=</stp>
        <stp xml:space="preserve">Quote= </stp>
        <tr r="AV98" s="1"/>
      </tp>
      <tp>
        <v>468.19</v>
        <stp/>
        <stp>##V3_BDHV12</stp>
        <stp>MXMS Index</stp>
        <stp>PX_LAST</stp>
        <stp>31/12/2010</stp>
        <stp>31/12/2010</stp>
        <stp>[ICEDerivativesonMSCIIndices 2018.xlsx]Bloomberg feeds!R98C52</stp>
        <stp>Points</stp>
        <stp>0</stp>
        <stp>Sort</stp>
        <stp>FALSE</stp>
        <stp>Per=D</stp>
        <stp xml:space="preserve">Days= </stp>
        <stp xml:space="preserve">Fill= </stp>
        <stp>Dts</stp>
        <stp>FALSE</stp>
        <stp>Dir</stp>
        <stp>TRUE</stp>
        <stp xml:space="preserve">QtTyp= </stp>
        <stp>FX=</stp>
        <stp xml:space="preserve">Quote= </stp>
        <tr r="AZ98" s="1"/>
      </tp>
      <tp>
        <v>378.68</v>
        <stp/>
        <stp>##V3_BDHV12</stp>
        <stp>MXMS Index</stp>
        <stp>PX_LAST</stp>
        <stp>30/12/2011</stp>
        <stp>30/12/2011</stp>
        <stp>[ICEDerivativesonMSCIIndices 2018.xlsx]Bloomberg feeds!R98C51</stp>
        <stp>Points</stp>
        <stp>0</stp>
        <stp>Sort</stp>
        <stp>FALSE</stp>
        <stp>Per=D</stp>
        <stp xml:space="preserve">Days= </stp>
        <stp xml:space="preserve">Fill= </stp>
        <stp>Dts</stp>
        <stp>FALSE</stp>
        <stp>Dir</stp>
        <stp>TRUE</stp>
        <stp xml:space="preserve">QtTyp= </stp>
        <stp>FX=</stp>
        <stp xml:space="preserve">Quote= </stp>
        <tr r="AY98" s="1"/>
      </tp>
      <tp>
        <v>446.43</v>
        <stp/>
        <stp>##V3_BDHV12</stp>
        <stp>MXMS Index</stp>
        <stp>PX_LAST</stp>
        <stp>31/12/2013</stp>
        <stp>31/12/2013</stp>
        <stp>[ICEDerivativesonMSCIIndices 2018.xlsx]Bloomberg feeds!R98C49</stp>
        <stp>Points</stp>
        <stp>0</stp>
        <stp>Sort</stp>
        <stp>FALSE</stp>
        <stp>Per=D</stp>
        <stp xml:space="preserve">Days= </stp>
        <stp xml:space="preserve">Fill= </stp>
        <stp>Dts</stp>
        <stp>FALSE</stp>
        <stp>Dir</stp>
        <stp>TRUE</stp>
        <stp xml:space="preserve">QtTyp= </stp>
        <stp>FX=</stp>
        <stp xml:space="preserve">Quote= </stp>
        <tr r="AW98" s="1"/>
      </tp>
      <tp>
        <v>447.4</v>
        <stp/>
        <stp>##V3_BDHV12</stp>
        <stp>MXMS Index</stp>
        <stp>PX_LAST</stp>
        <stp>31/12/2012</stp>
        <stp>31/12/2012</stp>
        <stp>[ICEDerivativesonMSCIIndices 2018.xlsx]Bloomberg feeds!R98C50</stp>
        <stp>Points</stp>
        <stp>0</stp>
        <stp>Sort</stp>
        <stp>FALSE</stp>
        <stp>Per=D</stp>
        <stp xml:space="preserve">Days= </stp>
        <stp xml:space="preserve">Fill= </stp>
        <stp>Dts</stp>
        <stp>FALSE</stp>
        <stp>Dir</stp>
        <stp>TRUE</stp>
        <stp xml:space="preserve">QtTyp= </stp>
        <stp>FX=</stp>
        <stp xml:space="preserve">Quote= </stp>
        <tr r="AX98" s="1"/>
      </tp>
      <tp t="s">
        <v>MSCI Emerging Markets Europe M</v>
        <stp/>
        <stp>##V3_BDPV12</stp>
        <stp>MSEUEMEA Index</stp>
        <stp>Name</stp>
        <stp>[ICEDerivativesonMSCIIndices 2018.xlsx]Bloomberg feeds!R130C3</stp>
        <tr r="C130" s="1"/>
      </tp>
      <tp t="s">
        <v>USD</v>
        <stp/>
        <stp>##V3_BDPV12</stp>
        <stp>MXWO Index</stp>
        <stp>Crncy</stp>
        <stp>[ICEDerivativesonMSCIIndices 2018.xlsx]Bloomberg feeds!R124C6</stp>
        <tr r="F124" s="1"/>
      </tp>
      <tp t="s">
        <v>MSCI ACWI Net Tot Dec18</v>
        <stp/>
        <stp>##V3_BDPV12</stp>
        <stp>WMSA Index</stp>
        <stp>NAME</stp>
        <stp>[ICEDerivativesonMSCIIndices 2018.xlsx]Bloomberg feeds!R15C13</stp>
        <tr r="M15" s="1"/>
      </tp>
      <tp t="s">
        <v>MSCI Asia Id      Dec18</v>
        <stp/>
        <stp>##V3_BDPV12</stp>
        <stp>AESA Index</stp>
        <stp>NAME</stp>
        <stp>[ICEDerivativesonMSCIIndices 2018.xlsx]Bloomberg feeds!R98C13</stp>
        <tr r="M98" s="1"/>
      </tp>
      <tp t="s">
        <v>MSCI KOKUSAI GTR  Dec18</v>
        <stp/>
        <stp>##V3_BDPV12</stp>
        <stp>KUSA Index</stp>
        <stp>NAME</stp>
        <stp>[ICEDerivativesonMSCIIndices 2018.xlsx]Bloomberg feeds!R33C13</stp>
        <tr r="M33" s="1"/>
      </tp>
      <tp t="s">
        <v>MSCI World Financ Dec18</v>
        <stp/>
        <stp>##V3_BDPV12</stp>
        <stp>MWSA Index</stp>
        <stp>NAME</stp>
        <stp>[ICEDerivativesonMSCIIndices 2018.xlsx]Bloomberg feeds!R55C13</stp>
        <tr r="M55" s="1"/>
      </tp>
      <tp t="s">
        <v>MSCI Wrld Hedg EU Dec18</v>
        <stp/>
        <stp>##V3_BDPV12</stp>
        <stp>FHSA Index</stp>
        <stp>NAME</stp>
        <stp>[ICEDerivativesonMSCIIndices 2018.xlsx]Bloomberg feeds!R83C13</stp>
        <tr r="M83" s="1"/>
      </tp>
      <tp t="s">
        <v>MSCI EAFE         Dec18</v>
        <stp/>
        <stp>##V3_BDPV12</stp>
        <stp>MFSA Index</stp>
        <stp>NAME</stp>
        <stp>[ICEDerivativesonMSCIIndices 2018.xlsx]Bloomberg feeds!R94C13</stp>
        <tr r="M94" s="1"/>
      </tp>
      <tp t="s">
        <v>USD</v>
        <stp/>
        <stp>##V3_BDPV12</stp>
        <stp>M00IEF$O Index</stp>
        <stp>Crncy</stp>
        <stp>[ICEDerivativesonMSCIIndices 2018.xlsx]Bloomberg feeds!R75C6</stp>
        <tr r="F75" s="1"/>
      </tp>
      <tp>
        <v>3851.2269999999999</v>
        <stp/>
        <stp>##V3_BDHV12</stp>
        <stp>NDDUPXJ Index</stp>
        <stp>PX_LAST</stp>
        <stp>31/12/2009</stp>
        <stp>31/12/2009</stp>
        <stp>[ICEDerivativesonMSCIIndices 2018.xlsx]Bloomberg feeds!R35C53</stp>
        <stp>Points</stp>
        <stp>0</stp>
        <stp>Sort</stp>
        <stp>FALSE</stp>
        <stp>Per=D</stp>
        <stp xml:space="preserve">Days= </stp>
        <stp xml:space="preserve">Fill= </stp>
        <stp>Dts</stp>
        <stp>FALSE</stp>
        <stp>Dir</stp>
        <stp>TRUE</stp>
        <stp xml:space="preserve">QtTyp= </stp>
        <stp>FX=</stp>
        <stp xml:space="preserve">Quote= </stp>
        <tr r="BA35" s="1"/>
      </tp>
      <tp>
        <v>481.18799999999999</v>
        <stp/>
        <stp>##V3_BDHV12</stp>
        <stp>NDEUMXF Index</stp>
        <stp>PX_LAST</stp>
        <stp>31/12/2015</stp>
        <stp>31/12/2015</stp>
        <stp>[ICEDerivativesonMSCIIndices 2018.xlsx]Bloomberg feeds!R34C47</stp>
        <stp>Points</stp>
        <stp>0</stp>
        <stp>Sort</stp>
        <stp>FALSE</stp>
        <stp>Per=D</stp>
        <stp xml:space="preserve">Days= </stp>
        <stp xml:space="preserve">Fill= </stp>
        <stp>Dts</stp>
        <stp>FALSE</stp>
        <stp>Dir</stp>
        <stp>TRUE</stp>
        <stp xml:space="preserve">QtTyp= </stp>
        <stp>FX=</stp>
        <stp xml:space="preserve">Quote= </stp>
        <tr r="AU34" s="1"/>
      </tp>
      <tp>
        <v>562.18499999999995</v>
        <stp/>
        <stp>##V3_BDHV12</stp>
        <stp>NDEUMXF Index</stp>
        <stp>PX_LAST</stp>
        <stp>31/12/2014</stp>
        <stp>31/12/2014</stp>
        <stp>[ICEDerivativesonMSCIIndices 2018.xlsx]Bloomberg feeds!R34C48</stp>
        <stp>Points</stp>
        <stp>0</stp>
        <stp>Sort</stp>
        <stp>FALSE</stp>
        <stp>Per=D</stp>
        <stp xml:space="preserve">Days= </stp>
        <stp xml:space="preserve">Fill= </stp>
        <stp>Dts</stp>
        <stp>FALSE</stp>
        <stp>Dir</stp>
        <stp>TRUE</stp>
        <stp xml:space="preserve">QtTyp= </stp>
        <stp>FX=</stp>
        <stp xml:space="preserve">Quote= </stp>
        <tr r="AV34" s="1"/>
      </tp>
      <tp>
        <v>620.06299999999999</v>
        <stp/>
        <stp>##V3_BDHV12</stp>
        <stp>NDEUMXF Index</stp>
        <stp>PX_LAST</stp>
        <stp>31/12/2013</stp>
        <stp>31/12/2013</stp>
        <stp>[ICEDerivativesonMSCIIndices 2018.xlsx]Bloomberg feeds!R34C49</stp>
        <stp>Points</stp>
        <stp>0</stp>
        <stp>Sort</stp>
        <stp>FALSE</stp>
        <stp>Per=D</stp>
        <stp xml:space="preserve">Days= </stp>
        <stp xml:space="preserve">Fill= </stp>
        <stp>Dts</stp>
        <stp>FALSE</stp>
        <stp>Dir</stp>
        <stp>TRUE</stp>
        <stp xml:space="preserve">QtTyp= </stp>
        <stp>FX=</stp>
        <stp xml:space="preserve">Quote= </stp>
        <tr r="AW34" s="1"/>
      </tp>
      <tp>
        <v>618.74400000000003</v>
        <stp/>
        <stp>##V3_BDHV12</stp>
        <stp>NDEUMXF Index</stp>
        <stp>PX_LAST</stp>
        <stp>31/12/2012</stp>
        <stp>31/12/2012</stp>
        <stp>[ICEDerivativesonMSCIIndices 2018.xlsx]Bloomberg feeds!R34C50</stp>
        <stp>Points</stp>
        <stp>0</stp>
        <stp>Sort</stp>
        <stp>FALSE</stp>
        <stp>Per=D</stp>
        <stp xml:space="preserve">Days= </stp>
        <stp xml:space="preserve">Fill= </stp>
        <stp>Dts</stp>
        <stp>FALSE</stp>
        <stp>Dir</stp>
        <stp>TRUE</stp>
        <stp xml:space="preserve">QtTyp= </stp>
        <stp>FX=</stp>
        <stp xml:space="preserve">Quote= </stp>
        <tr r="AX34" s="1"/>
      </tp>
      <tp>
        <v>479.43900000000002</v>
        <stp/>
        <stp>##V3_BDHV12</stp>
        <stp>NDEUMXF Index</stp>
        <stp>PX_LAST</stp>
        <stp>30/12/2011</stp>
        <stp>30/12/2011</stp>
        <stp>[ICEDerivativesonMSCIIndices 2018.xlsx]Bloomberg feeds!R34C51</stp>
        <stp>Points</stp>
        <stp>0</stp>
        <stp>Sort</stp>
        <stp>FALSE</stp>
        <stp>Per=D</stp>
        <stp xml:space="preserve">Days= </stp>
        <stp xml:space="preserve">Fill= </stp>
        <stp>Dts</stp>
        <stp>FALSE</stp>
        <stp>Dir</stp>
        <stp>TRUE</stp>
        <stp xml:space="preserve">QtTyp= </stp>
        <stp>FX=</stp>
        <stp xml:space="preserve">Quote= </stp>
        <tr r="AY34" s="1"/>
      </tp>
      <tp>
        <v>545.52599999999995</v>
        <stp/>
        <stp>##V3_BDHV12</stp>
        <stp>NDEUMXF Index</stp>
        <stp>PX_LAST</stp>
        <stp>31/12/2010</stp>
        <stp>31/12/2010</stp>
        <stp>[ICEDerivativesonMSCIIndices 2018.xlsx]Bloomberg feeds!R34C52</stp>
        <stp>Points</stp>
        <stp>0</stp>
        <stp>Sort</stp>
        <stp>FALSE</stp>
        <stp>Per=D</stp>
        <stp xml:space="preserve">Days= </stp>
        <stp xml:space="preserve">Fill= </stp>
        <stp>Dts</stp>
        <stp>FALSE</stp>
        <stp>Dir</stp>
        <stp>TRUE</stp>
        <stp xml:space="preserve">QtTyp= </stp>
        <stp>FX=</stp>
        <stp xml:space="preserve">Quote= </stp>
        <tr r="AZ34" s="1"/>
      </tp>
      <tp t="s">
        <v>USD</v>
        <stp/>
        <stp>##V3_BDPV12</stp>
        <stp>NDWUFNCL Index</stp>
        <stp>Crncy</stp>
        <stp>[ICEDerivativesonMSCIIndices 2018.xlsx]Bloomberg feeds!R55C6</stp>
        <tr r="F55" s="1"/>
      </tp>
      <tp t="s">
        <v>EUR</v>
        <stp/>
        <stp>##V3_BDPV12</stp>
        <stp>M7EU0MTN Index</stp>
        <stp>Crncy</stp>
        <stp>[ICEDerivativesonMSCIIndices 2018.xlsx]Bloomberg feeds!R70C6</stp>
        <tr r="F70" s="1"/>
      </tp>
      <tp>
        <v>2766.39</v>
        <stp/>
        <stp>##V3_BDPV12</stp>
        <stp>M7EUEWE Index</stp>
        <stp>PX_LAST</stp>
        <stp>[ICEDerivativesonMSCIIndices 2018.xlsx]Bloomberg feeds!R77C10</stp>
        <tr r="J77" s="1"/>
      </tp>
      <tp>
        <v>3812.77</v>
        <stp/>
        <stp>##V3_BDPV12</stp>
        <stp>M3WOEQW Index</stp>
        <stp>PX_LAST</stp>
        <stp>[ICEDerivativesonMSCIIndices 2018.xlsx]Bloomberg feeds!R80C10</stp>
        <tr r="J80" s="1"/>
      </tp>
      <tp t="s">
        <v>#N/A Field Not Applicable</v>
        <stp/>
        <stp>##V3_BDPV12</stp>
        <stp>MRIA Index</stp>
        <stp>FUT_AGGTE_OPEN_INT</stp>
        <stp>[ICEDerivativesonMSCIIndices 2018.xlsx]Bloomberg feeds!R119C15</stp>
        <tr r="O119" s="1"/>
      </tp>
      <tp t="s">
        <v>#N/A N/A</v>
        <stp/>
        <stp>##V3_BDPV12</stp>
        <stp>KUSA Index</stp>
        <stp>BID</stp>
        <stp>[ICEDerivativesonMSCIIndices 2018.xlsx]Bloomberg feeds!R33C29</stp>
        <tr r="AC33" s="1"/>
      </tp>
      <tp>
        <v>401.66</v>
        <stp/>
        <stp>##V3_BDHV12</stp>
        <stp>MXMS Index</stp>
        <stp>PX_LAST</stp>
        <stp>31/12/2009</stp>
        <stp>31/12/2009</stp>
        <stp>[ICEDerivativesonMSCIIndices 2018.xlsx]Bloomberg feeds!R98C53</stp>
        <stp>Points</stp>
        <stp>0</stp>
        <stp>Sort</stp>
        <stp>FALSE</stp>
        <stp>Per=D</stp>
        <stp xml:space="preserve">Days= </stp>
        <stp xml:space="preserve">Fill= </stp>
        <stp>Dts</stp>
        <stp>FALSE</stp>
        <stp>Dir</stp>
        <stp>TRUE</stp>
        <stp xml:space="preserve">QtTyp= </stp>
        <stp>FX=</stp>
        <stp xml:space="preserve">Quote= </stp>
        <tr r="BA98" s="1"/>
      </tp>
      <tp t="s">
        <v>#N/A N/A</v>
        <stp/>
        <stp>##V3_BDPV12</stp>
        <stp>MZEA Index</stp>
        <stp>ASK</stp>
        <stp>[ICEDerivativesonMSCIIndices 2018.xlsx]Bloomberg feeds!R74C30</stp>
        <tr r="AD74" s="1"/>
      </tp>
      <tp t="s">
        <v>#N/A N/A</v>
        <stp/>
        <stp>##V3_BDPV12</stp>
        <stp>MUCA Index</stp>
        <stp>BID</stp>
        <stp>[ICEDerivativesonMSCIIndices 2018.xlsx]Bloomberg feeds!R50C29</stp>
        <tr r="AC50" s="1"/>
      </tp>
      <tp t="s">
        <v>#N/A N/A</v>
        <stp/>
        <stp>##V3_BDPV12</stp>
        <stp>MCRA Index</stp>
        <stp>ASK</stp>
        <stp>[ICEDerivativesonMSCIIndices 2018.xlsx]Bloomberg feeds!R111C30</stp>
        <tr r="AD111" s="1"/>
      </tp>
      <tp t="s">
        <v>#N/A N/A</v>
        <stp/>
        <stp>##V3_BDPV12</stp>
        <stp>LZRA Index</stp>
        <stp>ASK</stp>
        <stp>[ICEDerivativesonMSCIIndices 2018.xlsx]Bloomberg feeds!R138C30</stp>
        <tr r="AD138" s="1"/>
      </tp>
      <tp t="s">
        <v>#N/A N/A</v>
        <stp/>
        <stp>##V3_BDPV12</stp>
        <stp>ASRA Index</stp>
        <stp>ASK</stp>
        <stp>[ICEDerivativesonMSCIIndices 2018.xlsx]Bloomberg feeds!R101C30</stp>
        <tr r="AD101" s="1"/>
      </tp>
      <tp>
        <v>1042.79</v>
        <stp/>
        <stp>##V3_BDHV12</stp>
        <stp>MSER Index</stp>
        <stp>PX_LAST</stp>
        <stp>11/12/2018</stp>
        <stp>11/12/2018</stp>
        <stp>[ICEDerivativesonMSCIIndices 2018.xlsx]Bloomberg feeds!R108C9</stp>
        <stp>Points</stp>
        <stp>0</stp>
        <stp>Sort</stp>
        <stp>FALSE</stp>
        <stp>Per=D</stp>
        <stp xml:space="preserve">Days= </stp>
        <stp xml:space="preserve">Fill= </stp>
        <stp>Dts</stp>
        <stp>FALSE</stp>
        <stp>Dir</stp>
        <stp>TRUE</stp>
        <stp xml:space="preserve">QtTyp= </stp>
        <stp>FX=</stp>
        <stp xml:space="preserve">Quote= </stp>
        <tr r="I108" s="1"/>
      </tp>
      <tp t="s">
        <v>#N/A N/A</v>
        <stp/>
        <stp>##V3_BDPV12</stp>
        <stp>LZRA Index</stp>
        <stp>BID</stp>
        <stp>[ICEDerivativesonMSCIIndices 2018.xlsx]Bloomberg feeds!R138C29</stp>
        <tr r="AC138" s="1"/>
      </tp>
      <tp t="s">
        <v>#N/A N/A</v>
        <stp/>
        <stp>##V3_BDPV12</stp>
        <stp>MCRA Index</stp>
        <stp>BID</stp>
        <stp>[ICEDerivativesonMSCIIndices 2018.xlsx]Bloomberg feeds!R111C29</stp>
        <tr r="AC111" s="1"/>
      </tp>
      <tp t="s">
        <v>#N/A N/A</v>
        <stp/>
        <stp>##V3_BDPV12</stp>
        <stp>ASRA Index</stp>
        <stp>BID</stp>
        <stp>[ICEDerivativesonMSCIIndices 2018.xlsx]Bloomberg feeds!R101C29</stp>
        <tr r="AC101" s="1"/>
      </tp>
      <tp>
        <v>964.8</v>
        <stp/>
        <stp>##V3_BDHV12</stp>
        <stp>MXEF Index</stp>
        <stp>PX_LAST</stp>
        <stp>11/12/2018</stp>
        <stp>11/12/2018</stp>
        <stp>[ICEDerivativesonMSCIIndices 2018.xlsx]Bloomberg feeds!R104C9</stp>
        <stp>Points</stp>
        <stp>0</stp>
        <stp>Sort</stp>
        <stp>FALSE</stp>
        <stp>Per=D</stp>
        <stp xml:space="preserve">Days= </stp>
        <stp xml:space="preserve">Fill= </stp>
        <stp>Dts</stp>
        <stp>FALSE</stp>
        <stp>Dir</stp>
        <stp>TRUE</stp>
        <stp xml:space="preserve">QtTyp= </stp>
        <stp>FX=</stp>
        <stp xml:space="preserve">Quote= </stp>
        <tr r="I104" s="1"/>
      </tp>
      <tp>
        <v>443.91</v>
        <stp/>
        <stp>##V3_BDHV12</stp>
        <stp>M1EF Index</stp>
        <stp>PX_LAST</stp>
        <stp>11/12/2018</stp>
        <stp>11/12/2018</stp>
        <stp>[ICEDerivativesonMSCIIndices 2018.xlsx]Bloomberg feeds!R106C9</stp>
        <stp>Points</stp>
        <stp>0</stp>
        <stp>Sort</stp>
        <stp>FALSE</stp>
        <stp>Per=D</stp>
        <stp xml:space="preserve">Days= </stp>
        <stp xml:space="preserve">Fill= </stp>
        <stp>Dts</stp>
        <stp>FALSE</stp>
        <stp>Dir</stp>
        <stp>TRUE</stp>
        <stp xml:space="preserve">QtTyp= </stp>
        <stp>FX=</stp>
        <stp xml:space="preserve">Quote= </stp>
        <tr r="I106" s="1"/>
      </tp>
      <tp>
        <v>0.1</v>
        <stp/>
        <stp>##V3_BDPV12</stp>
        <stp>SAEA Index</stp>
        <stp>FUT_TICK_VAL</stp>
        <stp>[ICEDerivativesonMSCIIndices 2018.xlsx]Bloomberg feeds!R46C32</stp>
        <tr r="AF46" s="1"/>
      </tp>
      <tp>
        <v>0.01</v>
        <stp/>
        <stp>##V3_BDPV12</stp>
        <stp>MZEA Index</stp>
        <stp>FUT_TICK_VAL</stp>
        <stp>[ICEDerivativesonMSCIIndices 2018.xlsx]Bloomberg feeds!R74C32</stp>
        <tr r="AF74" s="1"/>
      </tp>
      <tp>
        <v>5</v>
        <stp/>
        <stp>##V3_BDPV12</stp>
        <stp>AWEA Index</stp>
        <stp>FUT_TICK_VAL</stp>
        <stp>[ICEDerivativesonMSCIIndices 2018.xlsx]Bloomberg feeds!R84C32</stp>
        <tr r="AF84" s="1"/>
      </tp>
      <tp>
        <v>0.01</v>
        <stp/>
        <stp>##V3_BDPV12</stp>
        <stp>MSEA Index</stp>
        <stp>FUT_TICK_VAL</stp>
        <stp>[ICEDerivativesonMSCIIndices 2018.xlsx]Bloomberg feeds!R20C32</stp>
        <tr r="AF20" s="1"/>
      </tp>
      <tp>
        <v>0.1</v>
        <stp/>
        <stp>##V3_BDPV12</stp>
        <stp>MMEA Index</stp>
        <stp>FUT_TICK_VAL</stp>
        <stp>[ICEDerivativesonMSCIIndices 2018.xlsx]Bloomberg feeds!R24C32</stp>
        <tr r="AF24" s="1"/>
      </tp>
      <tp>
        <v>0.1</v>
        <stp/>
        <stp>##V3_BDPV12</stp>
        <stp>MEEA Index</stp>
        <stp>FUT_TICK_VAL</stp>
        <stp>[ICEDerivativesonMSCIIndices 2018.xlsx]Bloomberg feeds!R22C32</stp>
        <tr r="AF22" s="1"/>
      </tp>
      <tp>
        <v>0.1</v>
        <stp/>
        <stp>##V3_BDPV12</stp>
        <stp>MFEA Index</stp>
        <stp>FUT_TICK_VAL</stp>
        <stp>[ICEDerivativesonMSCIIndices 2018.xlsx]Bloomberg feeds!R14C32</stp>
        <tr r="AF14" s="1"/>
      </tp>
      <tp t="s">
        <v>MSCI World IT     Dec18</v>
        <stp/>
        <stp>##V3_BDPV12</stp>
        <stp>MWPA Index</stp>
        <stp>NAME</stp>
        <stp>[ICEDerivativesonMSCIIndices 2018.xlsx]Bloomberg feeds!R58C13</stp>
        <tr r="M58" s="1"/>
      </tp>
      <tp t="s">
        <v>MSCI EUROPE Energ Dec18</v>
        <stp/>
        <stp>##V3_BDPV12</stp>
        <stp>MQPA Index</stp>
        <stp>NAME</stp>
        <stp>[ICEDerivativesonMSCIIndices 2018.xlsx]Bloomberg feeds!R65C13</stp>
        <tr r="M65" s="1"/>
      </tp>
      <tp t="s">
        <v>MSCI EMU 100% USD Dec18</v>
        <stp/>
        <stp>##V3_BDPV12</stp>
        <stp>FHPA Index</stp>
        <stp>NAME</stp>
        <stp>[ICEDerivativesonMSCIIndices 2018.xlsx]Bloomberg feeds!R81C13</stp>
        <tr r="M81" s="1"/>
      </tp>
      <tp t="s">
        <v>MSCI CAD BIC      Dec18</v>
        <stp/>
        <stp>##V3_BDPV12</stp>
        <stp>MCPA Index</stp>
        <stp>NAME</stp>
        <stp>[ICEDerivativesonMSCIIndices 2018.xlsx]Bloomberg feeds!R93C13</stp>
        <tr r="M93" s="1"/>
      </tp>
      <tp t="s">
        <v>MSCI EAFE BI      Dec18</v>
        <stp/>
        <stp>##V3_BDPV12</stp>
        <stp>MFPA Index</stp>
        <stp>NAME</stp>
        <stp>[ICEDerivativesonMSCIIndices 2018.xlsx]Bloomberg feeds!R95C13</stp>
        <tr r="M95" s="1"/>
      </tp>
      <tp>
        <v>192.31100000000001</v>
        <stp/>
        <stp>##V3_BDHV12</stp>
        <stp>MSDEWIN Index</stp>
        <stp>PX_LAST</stp>
        <stp>31/12/2014</stp>
        <stp>31/12/2014</stp>
        <stp>[ICEDerivativesonMSCIIndices 2018.xlsx]Bloomberg feeds!R51C48</stp>
        <stp>Points</stp>
        <stp>0</stp>
        <stp>Sort</stp>
        <stp>FALSE</stp>
        <stp>Per=D</stp>
        <stp xml:space="preserve">Days= </stp>
        <stp xml:space="preserve">Fill= </stp>
        <stp>Dts</stp>
        <stp>FALSE</stp>
        <stp>Dir</stp>
        <stp>TRUE</stp>
        <stp xml:space="preserve">QtTyp= </stp>
        <stp>FX=</stp>
        <stp xml:space="preserve">Quote= </stp>
        <tr r="AV51" s="1"/>
      </tp>
      <tp>
        <v>305.25729999999999</v>
        <stp/>
        <stp>##V3_BDPV12</stp>
        <stp>NDWUENR Index</stp>
        <stp>PX_LAST</stp>
        <stp>[ICEDerivativesonMSCIIndices 2018.xlsx]Bloomberg feeds!R54C10</stp>
        <tr r="J54" s="1"/>
      </tp>
      <tp>
        <v>212.35300000000001</v>
        <stp/>
        <stp>##V3_BDHV12</stp>
        <stp>MSDEWIN Index</stp>
        <stp>PX_LAST</stp>
        <stp>31/12/2015</stp>
        <stp>31/12/2015</stp>
        <stp>[ICEDerivativesonMSCIIndices 2018.xlsx]Bloomberg feeds!R51C47</stp>
        <stp>Points</stp>
        <stp>0</stp>
        <stp>Sort</stp>
        <stp>FALSE</stp>
        <stp>Per=D</stp>
        <stp xml:space="preserve">Days= </stp>
        <stp xml:space="preserve">Fill= </stp>
        <stp>Dts</stp>
        <stp>FALSE</stp>
        <stp>Dir</stp>
        <stp>TRUE</stp>
        <stp xml:space="preserve">QtTyp= </stp>
        <stp>FX=</stp>
        <stp xml:space="preserve">Quote= </stp>
        <tr r="AU51" s="1"/>
      </tp>
      <tp>
        <v>132.78100000000001</v>
        <stp/>
        <stp>##V3_BDHV12</stp>
        <stp>MSDEWIN Index</stp>
        <stp>PX_LAST</stp>
        <stp>31/12/2012</stp>
        <stp>31/12/2012</stp>
        <stp>[ICEDerivativesonMSCIIndices 2018.xlsx]Bloomberg feeds!R51C50</stp>
        <stp>Points</stp>
        <stp>0</stp>
        <stp>Sort</stp>
        <stp>FALSE</stp>
        <stp>Per=D</stp>
        <stp xml:space="preserve">Days= </stp>
        <stp xml:space="preserve">Fill= </stp>
        <stp>Dts</stp>
        <stp>FALSE</stp>
        <stp>Dir</stp>
        <stp>TRUE</stp>
        <stp xml:space="preserve">QtTyp= </stp>
        <stp>FX=</stp>
        <stp xml:space="preserve">Quote= </stp>
        <tr r="AX51" s="1"/>
      </tp>
      <tp t="s">
        <v>USD</v>
        <stp/>
        <stp>##V3_BDPV12</stp>
        <stp>NDUEEGFA Index</stp>
        <stp>Crncy</stp>
        <stp>[ICEDerivativesonMSCIIndices 2018.xlsx]Bloomberg feeds!R21C6</stp>
        <tr r="F21" s="1"/>
      </tp>
      <tp>
        <v>160.93299999999999</v>
        <stp/>
        <stp>##V3_BDHV12</stp>
        <stp>MSDEWIN Index</stp>
        <stp>PX_LAST</stp>
        <stp>31/12/2013</stp>
        <stp>31/12/2013</stp>
        <stp>[ICEDerivativesonMSCIIndices 2018.xlsx]Bloomberg feeds!R51C49</stp>
        <stp>Points</stp>
        <stp>0</stp>
        <stp>Sort</stp>
        <stp>FALSE</stp>
        <stp>Per=D</stp>
        <stp xml:space="preserve">Days= </stp>
        <stp xml:space="preserve">Fill= </stp>
        <stp>Dts</stp>
        <stp>FALSE</stp>
        <stp>Dir</stp>
        <stp>TRUE</stp>
        <stp xml:space="preserve">QtTyp= </stp>
        <stp>FX=</stp>
        <stp xml:space="preserve">Quote= </stp>
        <tr r="AW51" s="1"/>
      </tp>
      <tp>
        <v>119.268</v>
        <stp/>
        <stp>##V3_BDHV12</stp>
        <stp>MSDEWIN Index</stp>
        <stp>PX_LAST</stp>
        <stp>31/12/2010</stp>
        <stp>31/12/2010</stp>
        <stp>[ICEDerivativesonMSCIIndices 2018.xlsx]Bloomberg feeds!R51C52</stp>
        <stp>Points</stp>
        <stp>0</stp>
        <stp>Sort</stp>
        <stp>FALSE</stp>
        <stp>Per=D</stp>
        <stp xml:space="preserve">Days= </stp>
        <stp xml:space="preserve">Fill= </stp>
        <stp>Dts</stp>
        <stp>FALSE</stp>
        <stp>Dir</stp>
        <stp>TRUE</stp>
        <stp xml:space="preserve">QtTyp= </stp>
        <stp>FX=</stp>
        <stp xml:space="preserve">Quote= </stp>
        <tr r="AZ51" s="1"/>
      </tp>
      <tp>
        <v>116.42700000000001</v>
        <stp/>
        <stp>##V3_BDHV12</stp>
        <stp>MSDEWIN Index</stp>
        <stp>PX_LAST</stp>
        <stp>30/12/2011</stp>
        <stp>30/12/2011</stp>
        <stp>[ICEDerivativesonMSCIIndices 2018.xlsx]Bloomberg feeds!R51C51</stp>
        <stp>Points</stp>
        <stp>0</stp>
        <stp>Sort</stp>
        <stp>FALSE</stp>
        <stp>Per=D</stp>
        <stp xml:space="preserve">Days= </stp>
        <stp xml:space="preserve">Fill= </stp>
        <stp>Dts</stp>
        <stp>FALSE</stp>
        <stp>Dir</stp>
        <stp>TRUE</stp>
        <stp xml:space="preserve">QtTyp= </stp>
        <stp>FX=</stp>
        <stp xml:space="preserve">Quote= </stp>
        <tr r="AY51" s="1"/>
      </tp>
      <tp t="s">
        <v>USD</v>
        <stp/>
        <stp>##V3_BDPV12</stp>
        <stp>M00IWO$O Index</stp>
        <stp>Crncy</stp>
        <stp>[ICEDerivativesonMSCIIndices 2018.xlsx]Bloomberg feeds!R76C6</stp>
        <tr r="F76" s="1"/>
      </tp>
      <tp t="s">
        <v>MSCI USA EQ WTD NR</v>
        <stp/>
        <stp>##V3_BDPV12</stp>
        <stp>M1USEW Index</stp>
        <stp>Name</stp>
        <stp>[ICEDerivativesonMSCIIndices 2018.xlsx]Bloomberg feeds!R79C3</stp>
        <tr r="C79" s="1"/>
      </tp>
      <tp>
        <v>443.90699999999998</v>
        <stp/>
        <stp>##V3_BDPV12</stp>
        <stp>NDUEEGF Index</stp>
        <stp>PX_LAST</stp>
        <stp>[ICEDerivativesonMSCIIndices 2018.xlsx]Bloomberg feeds!R24C10</stp>
        <tr r="J24" s="1"/>
      </tp>
      <tp t="s">
        <v>EUR</v>
        <stp/>
        <stp>##V3_BDPV12</stp>
        <stp>M7EU0UTN Index</stp>
        <stp>Crncy</stp>
        <stp>[ICEDerivativesonMSCIIndices 2018.xlsx]Bloomberg feeds!R73C6</stp>
        <tr r="F73" s="1"/>
      </tp>
      <tp t="s">
        <v>EUR</v>
        <stp/>
        <stp>##V3_BDPV12</stp>
        <stp>M7EU0CSN Index</stp>
        <stp>Crncy</stp>
        <stp>[ICEDerivativesonMSCIIndices 2018.xlsx]Bloomberg feeds!R64C6</stp>
        <tr r="F64" s="1"/>
      </tp>
      <tp t="s">
        <v>MSCI WLD EW NTR</v>
        <stp/>
        <stp>##V3_BDPV12</stp>
        <stp>M3WOEQW Index</stp>
        <stp>Name</stp>
        <stp>[ICEDerivativesonMSCIIndices 2018.xlsx]Bloomberg feeds!R80C3</stp>
        <tr r="C80" s="1"/>
      </tp>
      <tp>
        <v>5855.3670000000002</v>
        <stp/>
        <stp>##V3_BDPV12</stp>
        <stp>NDDUE15 Index</stp>
        <stp>PX_LAST</stp>
        <stp>[ICEDerivativesonMSCIIndices 2018.xlsx]Bloomberg feeds!R25C10</stp>
        <tr r="J25" s="1"/>
      </tp>
      <tp t="s">
        <v>#N/A N/A</v>
        <stp/>
        <stp>##V3_BDPV12</stp>
        <stp>WVWA Index</stp>
        <stp>BID</stp>
        <stp>[ICEDerivativesonMSCIIndices 2018.xlsx]Bloomberg feeds!R76C29</stp>
        <tr r="AC76" s="1"/>
      </tp>
      <tp t="s">
        <v>#N/A N/A</v>
        <stp/>
        <stp>##V3_BDPV12</stp>
        <stp>MYTA Index</stp>
        <stp>ASK</stp>
        <stp>[ICEDerivativesonMSCIIndices 2018.xlsx]Bloomberg feeds!R72C30</stp>
        <tr r="AD72" s="1"/>
      </tp>
      <tp>
        <v>116.49</v>
        <stp/>
        <stp>##V3_BDHV12</stp>
        <stp>MXEU Index</stp>
        <stp>PX_LAST</stp>
        <stp>11/12/2018</stp>
        <stp>11/12/2018</stp>
        <stp>[ICEDerivativesonMSCIIndices 2018.xlsx]Bloomberg feeds!R110C9</stp>
        <stp>Points</stp>
        <stp>0</stp>
        <stp>Sort</stp>
        <stp>FALSE</stp>
        <stp>Per=D</stp>
        <stp xml:space="preserve">Days= </stp>
        <stp xml:space="preserve">Fill= </stp>
        <stp>Dts</stp>
        <stp>FALSE</stp>
        <stp>Dir</stp>
        <stp>TRUE</stp>
        <stp xml:space="preserve">QtTyp= </stp>
        <stp>FX=</stp>
        <stp xml:space="preserve">Quote= </stp>
        <tr r="I110" s="1"/>
      </tp>
      <tp>
        <v>979.8</v>
        <stp/>
        <stp>##V3_BDPV12</stp>
        <stp>MESA Index</stp>
        <stp>ASK</stp>
        <stp>[ICEDerivativesonMSCIIndices 2018.xlsx]Bloomberg feeds!R104C30</stp>
        <tr r="AD104" s="1"/>
      </tp>
      <tp t="s">
        <v>#N/A N/A</v>
        <stp/>
        <stp>##V3_BDPV12</stp>
        <stp>ANSA Index</stp>
        <stp>ASK</stp>
        <stp>[ICEDerivativesonMSCIIndices 2018.xlsx]Bloomberg feeds!R100C30</stp>
        <tr r="AD100" s="1"/>
      </tp>
      <tp>
        <v>979.6</v>
        <stp/>
        <stp>##V3_BDPV12</stp>
        <stp>MESA Index</stp>
        <stp>BID</stp>
        <stp>[ICEDerivativesonMSCIIndices 2018.xlsx]Bloomberg feeds!R104C29</stp>
        <tr r="AC104" s="1"/>
      </tp>
      <tp t="s">
        <v>#N/A N/A</v>
        <stp/>
        <stp>##V3_BDPV12</stp>
        <stp>ANSA Index</stp>
        <stp>BID</stp>
        <stp>[ICEDerivativesonMSCIIndices 2018.xlsx]Bloomberg feeds!R100C29</stp>
        <tr r="AC100" s="1"/>
      </tp>
      <tp>
        <v>0.1</v>
        <stp/>
        <stp>##V3_BDPV12</stp>
        <stp>MWDA Index</stp>
        <stp>FUT_TICK_VAL</stp>
        <stp>[ICEDerivativesonMSCIIndices 2018.xlsx]Bloomberg feeds!R60C32</stp>
        <tr r="AF60" s="1"/>
      </tp>
      <tp>
        <v>0.1</v>
        <stp/>
        <stp>##V3_BDPV12</stp>
        <stp>MQDA Index</stp>
        <stp>FUT_TICK_VAL</stp>
        <stp>[ICEDerivativesonMSCIIndices 2018.xlsx]Bloomberg feeds!R70C32</stp>
        <tr r="AF70" s="1"/>
      </tp>
      <tp t="s">
        <v>USD</v>
        <stp/>
        <stp>##V3_BDPV12</stp>
        <stp>NDUEBRAF Index</stp>
        <stp>Crncy</stp>
        <stp>[ICEDerivativesonMSCIIndices 2018.xlsx]Bloomberg feeds!R17C6</stp>
        <tr r="F17" s="1"/>
      </tp>
      <tp t="s">
        <v>EUR</v>
        <stp/>
        <stp>##V3_BDPV12</stp>
        <stp>MSDEEMUN Index</stp>
        <stp>Crncy</stp>
        <stp>[ICEDerivativesonMSCIIndices 2018.xlsx]Bloomberg feeds!R42C6</stp>
        <tr r="F42" s="1"/>
      </tp>
      <tp>
        <v>99.783000000000001</v>
        <stp/>
        <stp>##V3_BDHV12</stp>
        <stp>MSDEWIN Index</stp>
        <stp>PX_LAST</stp>
        <stp>31/12/2009</stp>
        <stp>31/12/2009</stp>
        <stp>[ICEDerivativesonMSCIIndices 2018.xlsx]Bloomberg feeds!R51C53</stp>
        <stp>Points</stp>
        <stp>0</stp>
        <stp>Sort</stp>
        <stp>FALSE</stp>
        <stp>Per=D</stp>
        <stp xml:space="preserve">Days= </stp>
        <stp xml:space="preserve">Fill= </stp>
        <stp>Dts</stp>
        <stp>FALSE</stp>
        <stp>Dir</stp>
        <stp>TRUE</stp>
        <stp xml:space="preserve">QtTyp= </stp>
        <stp>FX=</stp>
        <stp xml:space="preserve">Quote= </stp>
        <tr r="BA51" s="1"/>
      </tp>
      <tp>
        <v>850</v>
        <stp/>
        <stp>##V3_BDPV12</stp>
        <stp>MPPA Index</stp>
        <stp>FUT_AGGTE_OPEN_INT</stp>
        <stp>[ICEDerivativesonMSCIIndices 2018.xlsx]Bloomberg feeds!R116C15</stp>
        <tr r="O116" s="1"/>
        <tr r="O116" s="1"/>
      </tp>
      <tp t="s">
        <v>#N/A Field Not Applicable</v>
        <stp/>
        <stp>##V3_BDPV12</stp>
        <stp>MPEA Index</stp>
        <stp>FUT_AGGTE_OPEN_INT</stp>
        <stp>[ICEDerivativesonMSCIIndices 2018.xlsx]Bloomberg feeds!R114C15</stp>
        <tr r="O114" s="1"/>
      </tp>
      <tp t="s">
        <v>#N/A N/A</v>
        <stp/>
        <stp>##V3_BDPV12</stp>
        <stp>MWYA Index</stp>
        <stp>BID</stp>
        <stp>[ICEDerivativesonMSCIIndices 2018.xlsx]Bloomberg feeds!R57C29</stp>
        <tr r="AC57" s="1"/>
      </tp>
      <tp t="s">
        <v>#N/A N/A</v>
        <stp/>
        <stp>##V3_BDPV12</stp>
        <stp>MWWA Index</stp>
        <stp>BID</stp>
        <stp>[ICEDerivativesonMSCIIndices 2018.xlsx]Bloomberg feeds!R62C29</stp>
        <tr r="AC62" s="1"/>
      </tp>
      <tp t="s">
        <v>#N/A N/A</v>
        <stp/>
        <stp>##V3_BDPV12</stp>
        <stp>MWTA Index</stp>
        <stp>BID</stp>
        <stp>[ICEDerivativesonMSCIIndices 2018.xlsx]Bloomberg feeds!R61C29</stp>
        <tr r="AC61" s="1"/>
      </tp>
      <tp t="s">
        <v>#N/A N/A</v>
        <stp/>
        <stp>##V3_BDPV12</stp>
        <stp>MWRA Index</stp>
        <stp>BID</stp>
        <stp>[ICEDerivativesonMSCIIndices 2018.xlsx]Bloomberg feeds!R56C29</stp>
        <tr r="AC56" s="1"/>
      </tp>
      <tp t="s">
        <v>#N/A N/A</v>
        <stp/>
        <stp>##V3_BDPV12</stp>
        <stp>MWSA Index</stp>
        <stp>BID</stp>
        <stp>[ICEDerivativesonMSCIIndices 2018.xlsx]Bloomberg feeds!R55C29</stp>
        <tr r="AC55" s="1"/>
      </tp>
      <tp t="s">
        <v>#N/A N/A</v>
        <stp/>
        <stp>##V3_BDPV12</stp>
        <stp>PXRA Index</stp>
        <stp>ASK</stp>
        <stp>[ICEDerivativesonMSCIIndices 2018.xlsx]Bloomberg feeds!R77C30</stp>
        <tr r="AD77" s="1"/>
      </tp>
      <tp t="s">
        <v>#N/A N/A</v>
        <stp/>
        <stp>##V3_BDPV12</stp>
        <stp>MWPA Index</stp>
        <stp>BID</stp>
        <stp>[ICEDerivativesonMSCIIndices 2018.xlsx]Bloomberg feeds!R58C29</stp>
        <tr r="AC58" s="1"/>
      </tp>
      <tp t="s">
        <v>#N/A N/A</v>
        <stp/>
        <stp>##V3_BDPV12</stp>
        <stp>AXOA Index</stp>
        <stp>ASK</stp>
        <stp>[ICEDerivativesonMSCIIndices 2018.xlsx]Bloomberg feeds!R87C30</stp>
        <tr r="AD87" s="1"/>
      </tp>
      <tp t="s">
        <v>#N/A N/A</v>
        <stp/>
        <stp>##V3_BDPV12</stp>
        <stp>MXOA Index</stp>
        <stp>ASK</stp>
        <stp>[ICEDerivativesonMSCIIndices 2018.xlsx]Bloomberg feeds!R34C30</stp>
        <tr r="AD34" s="1"/>
      </tp>
      <tp>
        <v>5672</v>
        <stp/>
        <stp>##V3_BDPV12</stp>
        <stp>MWOA Index</stp>
        <stp>BID</stp>
        <stp>[ICEDerivativesonMSCIIndices 2018.xlsx]Bloomberg feeds!R38C29</stp>
        <tr r="AC38" s="1"/>
      </tp>
      <tp t="s">
        <v>#N/A N/A</v>
        <stp/>
        <stp>##V3_BDPV12</stp>
        <stp>MWDA Index</stp>
        <stp>BID</stp>
        <stp>[ICEDerivativesonMSCIIndices 2018.xlsx]Bloomberg feeds!R60C29</stp>
        <tr r="AC60" s="1"/>
      </tp>
      <tp t="s">
        <v>#N/A N/A</v>
        <stp/>
        <stp>##V3_BDPV12</stp>
        <stp>AXEA Index</stp>
        <stp>ASK</stp>
        <stp>[ICEDerivativesonMSCIIndices 2018.xlsx]Bloomberg feeds!R85C30</stp>
        <tr r="AD85" s="1"/>
      </tp>
      <tp t="s">
        <v>#N/A N/A</v>
        <stp/>
        <stp>##V3_BDPV12</stp>
        <stp>AWEA Index</stp>
        <stp>BID</stp>
        <stp>[ICEDerivativesonMSCIIndices 2018.xlsx]Bloomberg feeds!R84C29</stp>
        <tr r="AC84" s="1"/>
      </tp>
      <tp t="s">
        <v>#N/A N/A</v>
        <stp/>
        <stp>##V3_BDPV12</stp>
        <stp>MWBA Index</stp>
        <stp>BID</stp>
        <stp>[ICEDerivativesonMSCIIndices 2018.xlsx]Bloomberg feeds!R53C29</stp>
        <tr r="AC53" s="1"/>
      </tp>
      <tp t="s">
        <v>#N/A N/A</v>
        <stp/>
        <stp>##V3_BDPV12</stp>
        <stp>MWCA Index</stp>
        <stp>BID</stp>
        <stp>[ICEDerivativesonMSCIIndices 2018.xlsx]Bloomberg feeds!R52C29</stp>
        <tr r="AC52" s="1"/>
      </tp>
      <tp>
        <v>179.6199</v>
        <stp/>
        <stp>##V3_BDPV12</stp>
        <stp>MSDEUKN  Index</stp>
        <stp>PX_LAST</stp>
        <stp>[ICEDerivativesonMSCIIndices 2018.xlsx]Bloomberg feeds!R49C10</stp>
        <tr r="J49" s="1"/>
      </tp>
    </main>
    <main first="bloomberg.rtd">
      <tp>
        <v>324.108</v>
        <stp/>
        <stp>##V3_BDHV12</stp>
        <stp>MSEUEMEA Index</stp>
        <stp>PX_LAST</stp>
        <stp>31/12/2009</stp>
        <stp>31/12/2009</stp>
        <stp>[ICEDerivativesonMSCIIndices 2018.xlsx]Bloomberg feeds!R130C53</stp>
        <stp>Points</stp>
        <stp>0</stp>
        <stp>Sort</stp>
        <stp>FALSE</stp>
        <stp>Per=D</stp>
        <stp xml:space="preserve">Days= </stp>
        <stp xml:space="preserve">Fill= </stp>
        <stp>Dts</stp>
        <stp>FALSE</stp>
        <stp>Dir</stp>
        <stp>TRUE</stp>
        <stp xml:space="preserve">QtTyp= </stp>
        <stp>FX=</stp>
        <stp xml:space="preserve">Quote= </stp>
        <tr r="BA130" s="1"/>
      </tp>
      <tp>
        <v>1920.86</v>
        <stp/>
        <stp>##V3_BDHV12</stp>
        <stp>MXUS000G Index</stp>
        <stp>PX_LAST</stp>
        <stp>30/12/2011</stp>
        <stp>30/12/2011</stp>
        <stp>[ICEDerivativesonMSCIIndices 2018.xlsx]Bloomberg feeds!R118C51</stp>
        <stp>Points</stp>
        <stp>0</stp>
        <stp>Sort</stp>
        <stp>FALSE</stp>
        <stp>Per=D</stp>
        <stp xml:space="preserve">Days= </stp>
        <stp xml:space="preserve">Fill= </stp>
        <stp>Dts</stp>
        <stp>FALSE</stp>
        <stp>Dir</stp>
        <stp>TRUE</stp>
        <stp xml:space="preserve">QtTyp= </stp>
        <stp>FX=</stp>
        <stp xml:space="preserve">Quote= </stp>
        <tr r="AY118" s="1"/>
      </tp>
      <tp>
        <v>1901.94</v>
        <stp/>
        <stp>##V3_BDHV12</stp>
        <stp>MXUS000G Index</stp>
        <stp>PX_LAST</stp>
        <stp>31/12/2010</stp>
        <stp>31/12/2010</stp>
        <stp>[ICEDerivativesonMSCIIndices 2018.xlsx]Bloomberg feeds!R118C52</stp>
        <stp>Points</stp>
        <stp>0</stp>
        <stp>Sort</stp>
        <stp>FALSE</stp>
        <stp>Per=D</stp>
        <stp xml:space="preserve">Days= </stp>
        <stp xml:space="preserve">Fill= </stp>
        <stp>Dts</stp>
        <stp>FALSE</stp>
        <stp>Dir</stp>
        <stp>TRUE</stp>
        <stp xml:space="preserve">QtTyp= </stp>
        <stp>FX=</stp>
        <stp xml:space="preserve">Quote= </stp>
        <tr r="AZ118" s="1"/>
      </tp>
      <tp t="s">
        <v>USD</v>
        <stp/>
        <stp>##V3_BDPV12</stp>
        <stp>NDDUE15 Index</stp>
        <stp>Crncy</stp>
        <stp>[ICEDerivativesonMSCIIndices 2018.xlsx]Bloomberg feeds!R25C6</stp>
        <tr r="F25" s="1"/>
      </tp>
      <tp>
        <v>100</v>
        <stp/>
        <stp>##V3_BDPV12</stp>
        <stp>ANSA Index</stp>
        <stp>FUT_CONT_SIZE</stp>
        <stp>[ICEDerivativesonMSCIIndices 2018.xlsx]Bloomberg feeds!R100C24</stp>
        <tr r="X100" s="1"/>
      </tp>
    </main>
    <main first="bloomberg.rtd">
      <tp>
        <v>1E-3</v>
        <stp/>
        <stp>##V3_BDPV12</stp>
        <stp xml:space="preserve"> FHWA Index</stp>
        <stp>FUT_TICK_SIZE</stp>
        <stp>[ICEDerivativesonMSCIIndices 2018.xlsx]Bloomberg feeds!R48C31</stp>
        <tr r="AE48" s="1"/>
      </tp>
      <tp>
        <v>1E-3</v>
        <stp/>
        <stp>##V3_BDPV12</stp>
        <stp xml:space="preserve"> FIDA Index</stp>
        <stp>FUT_TICK_SIZE</stp>
        <stp>[ICEDerivativesonMSCIIndices 2018.xlsx]Bloomberg feeds!R47C31</stp>
        <tr r="AE47" s="1"/>
      </tp>
      <tp>
        <v>2219.1</v>
        <stp/>
        <stp>##V3_BDHV12</stp>
        <stp>MXUS000G Index</stp>
        <stp>PX_LAST</stp>
        <stp>31/12/2012</stp>
        <stp>31/12/2012</stp>
        <stp>[ICEDerivativesonMSCIIndices 2018.xlsx]Bloomberg feeds!R118C50</stp>
        <stp>Points</stp>
        <stp>0</stp>
        <stp>Sort</stp>
        <stp>FALSE</stp>
        <stp>Per=D</stp>
        <stp xml:space="preserve">Days= </stp>
        <stp xml:space="preserve">Fill= </stp>
        <stp>Dts</stp>
        <stp>FALSE</stp>
        <stp>Dir</stp>
        <stp>TRUE</stp>
        <stp xml:space="preserve">QtTyp= </stp>
        <stp>FX=</stp>
        <stp xml:space="preserve">Quote= </stp>
        <tr r="AX118" s="1"/>
      </tp>
      <tp t="s">
        <v>#N/A N/A</v>
        <stp/>
        <stp>##V3_BDPV12</stp>
        <stp>MJYA index</stp>
        <stp>BID</stp>
        <stp>[ICEDerivativesonMSCIIndices 2018.xlsx]Bloomberg feeds!R16C29</stp>
        <tr r="AC16" s="1"/>
      </tp>
      <tp>
        <v>486.19</v>
        <stp/>
        <stp>##V3_BDHV12</stp>
        <stp>MXMS Index</stp>
        <stp>PX_LAST</stp>
        <stp>11/12/2018</stp>
        <stp>11/12/2018</stp>
        <stp>[ICEDerivativesonMSCIIndices 2018.xlsx]Bloomberg feeds!R98C9</stp>
        <stp>Points</stp>
        <stp>0</stp>
        <stp>Sort</stp>
        <stp>FALSE</stp>
        <stp>Per=D</stp>
        <stp xml:space="preserve">Days= </stp>
        <stp xml:space="preserve">Fill= </stp>
        <stp>Dts</stp>
        <stp>FALSE</stp>
        <stp>Dir</stp>
        <stp>TRUE</stp>
        <stp xml:space="preserve">QtTyp= </stp>
        <stp>FX=</stp>
        <stp xml:space="preserve">Quote= </stp>
        <tr r="I98" s="1"/>
      </tp>
      <tp>
        <v>1740</v>
        <stp/>
        <stp>##V3_BDHV12</stp>
        <stp>MXEA Index</stp>
        <stp>PX_LAST</stp>
        <stp>11/12/2018</stp>
        <stp>11/12/2018</stp>
        <stp>[ICEDerivativesonMSCIIndices 2018.xlsx]Bloomberg feeds!R94C9</stp>
        <stp>Points</stp>
        <stp>0</stp>
        <stp>Sort</stp>
        <stp>FALSE</stp>
        <stp>Per=D</stp>
        <stp xml:space="preserve">Days= </stp>
        <stp xml:space="preserve">Fill= </stp>
        <stp>Dts</stp>
        <stp>FALSE</stp>
        <stp>Dir</stp>
        <stp>TRUE</stp>
        <stp xml:space="preserve">QtTyp= </stp>
        <stp>FX=</stp>
        <stp xml:space="preserve">Quote= </stp>
        <tr r="I94" s="1"/>
      </tp>
      <tp>
        <v>2907.14</v>
        <stp/>
        <stp>##V3_BDHV12</stp>
        <stp>MXUS000G Index</stp>
        <stp>PX_LAST</stp>
        <stp>31/12/2013</stp>
        <stp>31/12/2013</stp>
        <stp>[ICEDerivativesonMSCIIndices 2018.xlsx]Bloomberg feeds!R118C49</stp>
        <stp>Points</stp>
        <stp>0</stp>
        <stp>Sort</stp>
        <stp>FALSE</stp>
        <stp>Per=D</stp>
        <stp xml:space="preserve">Days= </stp>
        <stp xml:space="preserve">Fill= </stp>
        <stp>Dts</stp>
        <stp>FALSE</stp>
        <stp>Dir</stp>
        <stp>TRUE</stp>
        <stp xml:space="preserve">QtTyp= </stp>
        <stp>FX=</stp>
        <stp xml:space="preserve">Quote= </stp>
        <tr r="AW118" s="1"/>
      </tp>
      <tp>
        <v>470.7</v>
        <stp/>
        <stp>##V3_BDHV12</stp>
        <stp>MXWD Index</stp>
        <stp>PX_LAST</stp>
        <stp>11/12/2018</stp>
        <stp>11/12/2018</stp>
        <stp>[ICEDerivativesonMSCIIndices 2018.xlsx]Bloomberg feeds!R88C9</stp>
        <stp>Points</stp>
        <stp>0</stp>
        <stp>Sort</stp>
        <stp>FALSE</stp>
        <stp>Per=D</stp>
        <stp xml:space="preserve">Days= </stp>
        <stp xml:space="preserve">Fill= </stp>
        <stp>Dts</stp>
        <stp>FALSE</stp>
        <stp>Dir</stp>
        <stp>TRUE</stp>
        <stp xml:space="preserve">QtTyp= </stp>
        <stp>FX=</stp>
        <stp xml:space="preserve">Quote= </stp>
        <tr r="I88" s="1"/>
      </tp>
      <tp>
        <v>0.05</v>
        <stp/>
        <stp>##V3_BDPV12</stp>
        <stp>ANSA Index</stp>
        <stp>FUT_TICK_SIZE</stp>
        <stp>[ICEDerivativesonMSCIIndices 2018.xlsx]Bloomberg feeds!R100C31</stp>
        <tr r="AE100" s="1"/>
      </tp>
      <tp t="s">
        <v>#N/A Invalid Security</v>
        <stp/>
        <stp>##V3_BDPV12</stp>
        <stp/>
        <stp>Px_Last</stp>
        <stp>[ICEDerivativesonMSCIIndices 2018.xlsx]Bloomberg feeds!R139C28</stp>
        <tr r="AB139" s="1"/>
      </tp>
      <tp t="s">
        <v>#N/A Invalid Security</v>
        <stp/>
        <stp>##V3_BDPV12</stp>
        <stp/>
        <stp>Px_Last</stp>
        <stp>[ICEDerivativesonMSCIIndices 2018.xlsx]Bloomberg feeds!R137C28</stp>
        <tr r="AB137" s="1"/>
      </tp>
      <tp t="s">
        <v>#N/A Invalid Security</v>
        <stp/>
        <stp>##V3_BDPV12</stp>
        <stp/>
        <stp>Px_Last</stp>
        <stp>[ICEDerivativesonMSCIIndices 2018.xlsx]Bloomberg feeds!R139C20</stp>
        <tr r="T139" s="1"/>
      </tp>
      <tp t="s">
        <v>#N/A Invalid Security</v>
        <stp/>
        <stp>##V3_BDPV12</stp>
        <stp/>
        <stp>Px_Last</stp>
        <stp>[ICEDerivativesonMSCIIndices 2018.xlsx]Bloomberg feeds!R131C20</stp>
        <tr r="T131" s="1"/>
      </tp>
      <tp t="s">
        <v>#N/A Invalid Security</v>
        <stp/>
        <stp>##V3_BDPV12</stp>
        <stp/>
        <stp>Px_Last</stp>
        <stp>[ICEDerivativesonMSCIIndices 2018.xlsx]Bloomberg feeds!R133C20</stp>
        <tr r="T133" s="1"/>
      </tp>
      <tp t="s">
        <v>#N/A Invalid Security</v>
        <stp/>
        <stp>##V3_BDPV12</stp>
        <stp/>
        <stp>Px_Last</stp>
        <stp>[ICEDerivativesonMSCIIndices 2018.xlsx]Bloomberg feeds!R135C20</stp>
        <tr r="T135" s="1"/>
      </tp>
      <tp t="s">
        <v>#N/A Invalid Security</v>
        <stp/>
        <stp>##V3_BDPV12</stp>
        <stp/>
        <stp>Px_Last</stp>
        <stp>[ICEDerivativesonMSCIIndices 2018.xlsx]Bloomberg feeds!R137C20</stp>
        <tr r="T137" s="1"/>
      </tp>
      <tp t="s">
        <v>#N/A Invalid Security</v>
        <stp/>
        <stp>##V3_BDPV12</stp>
        <stp/>
        <stp>Px_Last</stp>
        <stp>[ICEDerivativesonMSCIIndices 2018.xlsx]Bloomberg feeds!R129C20</stp>
        <tr r="T129" s="1"/>
      </tp>
      <tp t="s">
        <v>#N/A Invalid Security</v>
        <stp/>
        <stp>##V3_BDPV12</stp>
        <stp/>
        <stp>Px_Last</stp>
        <stp>[ICEDerivativesonMSCIIndices 2018.xlsx]Bloomberg feeds!R127C20</stp>
        <tr r="T127" s="1"/>
      </tp>
      <tp>
        <v>76.16</v>
        <stp/>
        <stp>##V3_BDHV12</stp>
        <stp>MXEU000G Index</stp>
        <stp>PX_LAST</stp>
        <stp>31/12/2009</stp>
        <stp>31/12/2009</stp>
        <stp>[ICEDerivativesonMSCIIndices 2018.xlsx]Bloomberg feeds!R112C53</stp>
        <stp>Points</stp>
        <stp>0</stp>
        <stp>Sort</stp>
        <stp>FALSE</stp>
        <stp>Per=D</stp>
        <stp xml:space="preserve">Days= </stp>
        <stp xml:space="preserve">Fill= </stp>
        <stp>Dts</stp>
        <stp>FALSE</stp>
        <stp>Dir</stp>
        <stp>TRUE</stp>
        <stp xml:space="preserve">QtTyp= </stp>
        <stp>FX=</stp>
        <stp xml:space="preserve">Quote= </stp>
        <tr r="BA112" s="1"/>
      </tp>
      <tp t="s">
        <v>#N/A Field Not Applicable</v>
        <stp/>
        <stp>##V3_BDPV12</stp>
        <stp xml:space="preserve"> FHWA Index</stp>
        <stp>FUT_AGGTE_VOL</stp>
        <stp>[ICEDerivativesonMSCIIndices 2018.xlsx]Bloomberg feeds!R48C18</stp>
        <tr r="R48" s="1"/>
      </tp>
      <tp t="s">
        <v>#N/A Field Not Applicable</v>
        <stp/>
        <stp>##V3_BDPV12</stp>
        <stp xml:space="preserve"> FIDA Index</stp>
        <stp>FUT_AGGTE_VOL</stp>
        <stp>[ICEDerivativesonMSCIIndices 2018.xlsx]Bloomberg feeds!R47C18</stp>
        <tr r="R47" s="1"/>
      </tp>
      <tp>
        <v>3284.46</v>
        <stp/>
        <stp>##V3_BDHV12</stp>
        <stp>MXUS000G Index</stp>
        <stp>PX_LAST</stp>
        <stp>31/12/2014</stp>
        <stp>31/12/2014</stp>
        <stp>[ICEDerivativesonMSCIIndices 2018.xlsx]Bloomberg feeds!R118C48</stp>
        <stp>Points</stp>
        <stp>0</stp>
        <stp>Sort</stp>
        <stp>FALSE</stp>
        <stp>Per=D</stp>
        <stp xml:space="preserve">Days= </stp>
        <stp xml:space="preserve">Fill= </stp>
        <stp>Dts</stp>
        <stp>FALSE</stp>
        <stp>Dir</stp>
        <stp>TRUE</stp>
        <stp xml:space="preserve">QtTyp= </stp>
        <stp>FX=</stp>
        <stp xml:space="preserve">Quote= </stp>
        <tr r="AV118" s="1"/>
      </tp>
      <tp>
        <v>3391.81</v>
        <stp/>
        <stp>##V3_BDHV12</stp>
        <stp>MXUS000G Index</stp>
        <stp>PX_LAST</stp>
        <stp>31/12/2015</stp>
        <stp>31/12/2015</stp>
        <stp>[ICEDerivativesonMSCIIndices 2018.xlsx]Bloomberg feeds!R118C47</stp>
        <stp>Points</stp>
        <stp>0</stp>
        <stp>Sort</stp>
        <stp>FALSE</stp>
        <stp>Per=D</stp>
        <stp xml:space="preserve">Days= </stp>
        <stp xml:space="preserve">Fill= </stp>
        <stp>Dts</stp>
        <stp>FALSE</stp>
        <stp>Dir</stp>
        <stp>TRUE</stp>
        <stp xml:space="preserve">QtTyp= </stp>
        <stp>FX=</stp>
        <stp xml:space="preserve">Quote= </stp>
        <tr r="AU118" s="1"/>
      </tp>
      <tp>
        <v>10</v>
        <stp/>
        <stp>##V3_BDPV12</stp>
        <stp>QXRA  Index</stp>
        <stp>FUT_CONT_SIZE</stp>
        <stp>[ICEDerivativesonMSCIIndices 2018.xlsx]Bloomberg feeds!R78C24</stp>
        <tr r="X78" s="1"/>
      </tp>
      <tp t="s">
        <v>#N/A Field Not Applicable</v>
        <stp/>
        <stp>##V3_BDPV12</stp>
        <stp>ASRA Index</stp>
        <stp>FUT_AGGTE_VOL</stp>
        <stp>[ICEDerivativesonMSCIIndices 2018.xlsx]Bloomberg feeds!R101C18</stp>
        <tr r="R101" s="1"/>
      </tp>
      <tp>
        <v>23000</v>
        <stp/>
        <stp>##V3_BDPV12</stp>
        <stp>ANSA Index</stp>
        <stp>FUT_AGGTE_VOL</stp>
        <stp>[ICEDerivativesonMSCIIndices 2018.xlsx]Bloomberg feeds!R100C18</stp>
        <tr r="R100" s="1"/>
        <tr r="R100" s="1"/>
      </tp>
      <tp>
        <v>0.01</v>
        <stp/>
        <stp>##V3_BDPV12</stp>
        <stp>MCEA Index</stp>
        <stp>FUT_TICK_SIZE</stp>
        <stp>[ICEDerivativesonMSCIIndices 2018.xlsx]Bloomberg feeds!R110C31</stp>
        <tr r="AE110" s="1"/>
      </tp>
      <tp>
        <v>0.1</v>
        <stp/>
        <stp>##V3_BDPV12</stp>
        <stp>MESA Index</stp>
        <stp>FUT_TICK_SIZE</stp>
        <stp>[ICEDerivativesonMSCIIndices 2018.xlsx]Bloomberg feeds!R104C31</stp>
        <tr r="AE104" s="1"/>
      </tp>
      <tp>
        <v>0.1</v>
        <stp/>
        <stp>##V3_BDPV12</stp>
        <stp>MGAA Index</stp>
        <stp>FUT_TICK_SIZE</stp>
        <stp>[ICEDerivativesonMSCIIndices 2018.xlsx]Bloomberg feeds!R118C31</stp>
        <tr r="AE118" s="1"/>
      </tp>
      <tp>
        <v>0.1</v>
        <stp/>
        <stp>##V3_BDPV12</stp>
        <stp>MHWA Index</stp>
        <stp>FUT_TICK_SIZE</stp>
        <stp>[ICEDerivativesonMSCIIndices 2018.xlsx]Bloomberg feeds!R128C31</stp>
        <tr r="AE128" s="1"/>
      </tp>
      <tp>
        <v>0.01</v>
        <stp/>
        <stp>##V3_BDPV12</stp>
        <stp>MJEA Index</stp>
        <stp>FUT_TICK_SIZE</stp>
        <stp>[ICEDerivativesonMSCIIndices 2018.xlsx]Bloomberg feeds!R112C31</stp>
        <tr r="AE112" s="1"/>
      </tp>
      <tp>
        <v>0.1</v>
        <stp/>
        <stp>##V3_BDPV12</stp>
        <stp>MMOA Index</stp>
        <stp>FUT_TICK_SIZE</stp>
        <stp>[ICEDerivativesonMSCIIndices 2018.xlsx]Bloomberg feeds!R106C31</stp>
        <tr r="AE106" s="1"/>
      </tp>
      <tp>
        <v>0.1</v>
        <stp/>
        <stp>##V3_BDPV12</stp>
        <stp>MLEA Index</stp>
        <stp>FUT_TICK_SIZE</stp>
        <stp>[ICEDerivativesonMSCIIndices 2018.xlsx]Bloomberg feeds!R102C31</stp>
        <tr r="AE102" s="1"/>
      </tp>
      <tp>
        <v>0.05</v>
        <stp/>
        <stp>##V3_BDPV12</stp>
        <stp>MOEA Index</stp>
        <stp>FUT_TICK_SIZE</stp>
        <stp>[ICEDerivativesonMSCIIndices 2018.xlsx]Bloomberg feeds!R130C31</stp>
        <tr r="AE130" s="1"/>
      </tp>
      <tp>
        <v>0.1</v>
        <stp/>
        <stp>##V3_BDPV12</stp>
        <stp>MNWA Index</stp>
        <stp>FUT_TICK_SIZE</stp>
        <stp>[ICEDerivativesonMSCIIndices 2018.xlsx]Bloomberg feeds!R126C31</stp>
        <tr r="AE126" s="1"/>
      </tp>
      <tp>
        <v>0.1</v>
        <stp/>
        <stp>##V3_BDPV12</stp>
        <stp>MPPA Index</stp>
        <stp>FUT_TICK_SIZE</stp>
        <stp>[ICEDerivativesonMSCIIndices 2018.xlsx]Bloomberg feeds!R116C31</stp>
        <tr r="AE116" s="1"/>
      </tp>
      <tp>
        <v>0.01</v>
        <stp/>
        <stp>##V3_BDPV12</stp>
        <stp>MPEA Index</stp>
        <stp>FUT_TICK_SIZE</stp>
        <stp>[ICEDerivativesonMSCIIndices 2018.xlsx]Bloomberg feeds!R114C31</stp>
        <tr r="AE114" s="1"/>
      </tp>
      <tp>
        <v>0.1</v>
        <stp/>
        <stp>##V3_BDPV12</stp>
        <stp>MUIA Index</stp>
        <stp>FUT_TICK_SIZE</stp>
        <stp>[ICEDerivativesonMSCIIndices 2018.xlsx]Bloomberg feeds!R122C31</stp>
        <tr r="AE122" s="1"/>
      </tp>
      <tp>
        <v>0.1</v>
        <stp/>
        <stp>##V3_BDPV12</stp>
        <stp>MUEA Index</stp>
        <stp>FUT_TICK_SIZE</stp>
        <stp>[ICEDerivativesonMSCIIndices 2018.xlsx]Bloomberg feeds!R108C31</stp>
        <tr r="AE108" s="1"/>
      </tp>
      <tp>
        <v>0.1</v>
        <stp/>
        <stp>##V3_BDPV12</stp>
        <stp>MWLA Index</stp>
        <stp>FUT_TICK_SIZE</stp>
        <stp>[ICEDerivativesonMSCIIndices 2018.xlsx]Bloomberg feeds!R124C31</stp>
        <tr r="AE124" s="1"/>
      </tp>
      <tp>
        <v>0.05</v>
        <stp/>
        <stp>##V3_BDPV12</stp>
        <stp>MWAA Index</stp>
        <stp>FUT_TICK_SIZE</stp>
        <stp>[ICEDerivativesonMSCIIndices 2018.xlsx]Bloomberg feeds!R132C31</stp>
        <tr r="AE132" s="1"/>
      </tp>
      <tp>
        <v>0.1</v>
        <stp/>
        <stp>##V3_BDPV12</stp>
        <stp>MWEA Index</stp>
        <stp>FUT_TICK_SIZE</stp>
        <stp>[ICEDerivativesonMSCIIndices 2018.xlsx]Bloomberg feeds!R125C31</stp>
        <tr r="AE125" s="1"/>
      </tp>
      <tp>
        <v>0.1</v>
        <stp/>
        <stp>##V3_BDPV12</stp>
        <stp>MVAA Index</stp>
        <stp>FUT_TICK_SIZE</stp>
        <stp>[ICEDerivativesonMSCIIndices 2018.xlsx]Bloomberg feeds!R120C31</stp>
        <tr r="AE120" s="1"/>
      </tp>
      <tp>
        <v>0.05</v>
        <stp/>
        <stp>##V3_BDPV12</stp>
        <stp>MZLA Index</stp>
        <stp>FUT_TICK_SIZE</stp>
        <stp>[ICEDerivativesonMSCIIndices 2018.xlsx]Bloomberg feeds!R134C31</stp>
        <tr r="AE134" s="1"/>
      </tp>
      <tp>
        <v>391.83499999999998</v>
        <stp/>
        <stp>##V3_BDHV12</stp>
        <stp>MSEUEMEA Index</stp>
        <stp>PX_LAST</stp>
        <stp>31/12/2010</stp>
        <stp>31/12/2010</stp>
        <stp>[ICEDerivativesonMSCIIndices 2018.xlsx]Bloomberg feeds!R130C52</stp>
        <stp>Points</stp>
        <stp>0</stp>
        <stp>Sort</stp>
        <stp>FALSE</stp>
        <stp>Per=D</stp>
        <stp xml:space="preserve">Days= </stp>
        <stp xml:space="preserve">Fill= </stp>
        <stp>Dts</stp>
        <stp>FALSE</stp>
        <stp>Dir</stp>
        <stp>TRUE</stp>
        <stp xml:space="preserve">QtTyp= </stp>
        <stp>FX=</stp>
        <stp xml:space="preserve">Quote= </stp>
        <tr r="AZ130" s="1"/>
      </tp>
      <tp>
        <v>303.41399999999999</v>
        <stp/>
        <stp>##V3_BDHV12</stp>
        <stp>MSEUEMEA Index</stp>
        <stp>PX_LAST</stp>
        <stp>30/12/2011</stp>
        <stp>30/12/2011</stp>
        <stp>[ICEDerivativesonMSCIIndices 2018.xlsx]Bloomberg feeds!R130C51</stp>
        <stp>Points</stp>
        <stp>0</stp>
        <stp>Sort</stp>
        <stp>FALSE</stp>
        <stp>Per=D</stp>
        <stp xml:space="preserve">Days= </stp>
        <stp xml:space="preserve">Fill= </stp>
        <stp>Dts</stp>
        <stp>FALSE</stp>
        <stp>Dir</stp>
        <stp>TRUE</stp>
        <stp xml:space="preserve">QtTyp= </stp>
        <stp>FX=</stp>
        <stp xml:space="preserve">Quote= </stp>
        <tr r="AY130" s="1"/>
      </tp>
      <tp>
        <v>1652.98</v>
        <stp/>
        <stp>##V3_BDHV12</stp>
        <stp>MXUS000G Index</stp>
        <stp>PX_LAST</stp>
        <stp>31/12/2009</stp>
        <stp>31/12/2009</stp>
        <stp>[ICEDerivativesonMSCIIndices 2018.xlsx]Bloomberg feeds!R118C53</stp>
        <stp>Points</stp>
        <stp>0</stp>
        <stp>Sort</stp>
        <stp>FALSE</stp>
        <stp>Per=D</stp>
        <stp xml:space="preserve">Days= </stp>
        <stp xml:space="preserve">Fill= </stp>
        <stp>Dts</stp>
        <stp>FALSE</stp>
        <stp>Dir</stp>
        <stp>TRUE</stp>
        <stp xml:space="preserve">QtTyp= </stp>
        <stp>FX=</stp>
        <stp xml:space="preserve">Quote= </stp>
        <tr r="BA118" s="1"/>
      </tp>
      <tp>
        <v>112.99</v>
        <stp/>
        <stp>##V3_BDHV12</stp>
        <stp>MXEU000G Index</stp>
        <stp>PX_LAST</stp>
        <stp>31/12/2014</stp>
        <stp>31/12/2014</stp>
        <stp>[ICEDerivativesonMSCIIndices 2018.xlsx]Bloomberg feeds!R112C48</stp>
        <stp>Points</stp>
        <stp>0</stp>
        <stp>Sort</stp>
        <stp>FALSE</stp>
        <stp>Per=D</stp>
        <stp xml:space="preserve">Days= </stp>
        <stp xml:space="preserve">Fill= </stp>
        <stp>Dts</stp>
        <stp>FALSE</stp>
        <stp>Dir</stp>
        <stp>TRUE</stp>
        <stp xml:space="preserve">QtTyp= </stp>
        <stp>FX=</stp>
        <stp xml:space="preserve">Quote= </stp>
        <tr r="AV112" s="1"/>
      </tp>
      <tp>
        <v>0.05</v>
        <stp/>
        <stp>##V3_BDPV12</stp>
        <stp>LZRA Index</stp>
        <stp>FUT_TICK_SIZE</stp>
        <stp>[ICEDerivativesonMSCIIndices 2018.xlsx]Bloomberg feeds!R138C31</stp>
        <tr r="AE138" s="1"/>
      </tp>
      <tp>
        <v>0.05</v>
        <stp/>
        <stp>##V3_BDPV12</stp>
        <stp>LZWA Index</stp>
        <stp>FUT_TICK_SIZE</stp>
        <stp>[ICEDerivativesonMSCIIndices 2018.xlsx]Bloomberg feeds!R136C31</stp>
        <tr r="AE136" s="1"/>
      </tp>
      <tp>
        <v>5708.9009999999998</v>
        <stp/>
        <stp>##V3_BDPV12</stp>
        <stp>QXRA  Index</stp>
        <stp>Px_Last</stp>
        <stp>[ICEDerivativesonMSCIIndices 2018.xlsx]Bloomberg feeds!R78C28</stp>
        <tr r="AB78" s="1"/>
      </tp>
      <tp>
        <v>5708.9009999999998</v>
        <stp/>
        <stp>##V3_BDPV12</stp>
        <stp>QXRA  Index</stp>
        <stp>Px_Last</stp>
        <stp>[ICEDerivativesonMSCIIndices 2018.xlsx]Bloomberg feeds!R78C20</stp>
        <tr r="T78" s="1"/>
      </tp>
      <tp>
        <v>128.47999999999999</v>
        <stp/>
        <stp>##V3_BDHV12</stp>
        <stp>MXEU000G Index</stp>
        <stp>PX_LAST</stp>
        <stp>31/12/2015</stp>
        <stp>31/12/2015</stp>
        <stp>[ICEDerivativesonMSCIIndices 2018.xlsx]Bloomberg feeds!R112C47</stp>
        <stp>Points</stp>
        <stp>0</stp>
        <stp>Sort</stp>
        <stp>FALSE</stp>
        <stp>Per=D</stp>
        <stp xml:space="preserve">Days= </stp>
        <stp xml:space="preserve">Fill= </stp>
        <stp>Dts</stp>
        <stp>FALSE</stp>
        <stp>Dir</stp>
        <stp>TRUE</stp>
        <stp xml:space="preserve">QtTyp= </stp>
        <stp>FX=</stp>
        <stp xml:space="preserve">Quote= </stp>
        <tr r="AU112" s="1"/>
      </tp>
      <tp t="s">
        <v>#N/A Field Not Applicable</v>
        <stp/>
        <stp>##V3_BDPV12</stp>
        <stp>MZLA Index</stp>
        <stp>FUT_AGGTE_VOL</stp>
        <stp>[ICEDerivativesonMSCIIndices 2018.xlsx]Bloomberg feeds!R134C18</stp>
        <tr r="R134" s="1"/>
      </tp>
      <tp t="s">
        <v>#N/A Field Not Applicable</v>
        <stp/>
        <stp>##V3_BDPV12</stp>
        <stp>MPPA Index</stp>
        <stp>FUT_AGGTE_VOL</stp>
        <stp>[ICEDerivativesonMSCIIndices 2018.xlsx]Bloomberg feeds!R116C18</stp>
        <tr r="R116" s="1"/>
      </tp>
      <tp t="s">
        <v>#N/A Field Not Applicable</v>
        <stp/>
        <stp>##V3_BDPV12</stp>
        <stp>MPWA Index</stp>
        <stp>FUT_AGGTE_VOL</stp>
        <stp>[ICEDerivativesonMSCIIndices 2018.xlsx]Bloomberg feeds!R115C18</stp>
        <tr r="R115" s="1"/>
      </tp>
      <tp t="s">
        <v>#N/A Field Not Applicable</v>
        <stp/>
        <stp>##V3_BDPV12</stp>
        <stp>MPOA Index</stp>
        <stp>FUT_AGGTE_VOL</stp>
        <stp>[ICEDerivativesonMSCIIndices 2018.xlsx]Bloomberg feeds!R117C18</stp>
        <tr r="R117" s="1"/>
      </tp>
      <tp t="s">
        <v>#N/A Field Not Applicable</v>
        <stp/>
        <stp>##V3_BDPV12</stp>
        <stp>MPEA Index</stp>
        <stp>FUT_AGGTE_VOL</stp>
        <stp>[ICEDerivativesonMSCIIndices 2018.xlsx]Bloomberg feeds!R114C18</stp>
        <tr r="R114" s="1"/>
      </tp>
      <tp t="s">
        <v>#N/A Field Not Applicable</v>
        <stp/>
        <stp>##V3_BDPV12</stp>
        <stp>MRIA Index</stp>
        <stp>FUT_AGGTE_VOL</stp>
        <stp>[ICEDerivativesonMSCIIndices 2018.xlsx]Bloomberg feeds!R119C18</stp>
        <tr r="R119" s="1"/>
      </tp>
      <tp t="s">
        <v>#N/A Field Not Applicable</v>
        <stp/>
        <stp>##V3_BDPV12</stp>
        <stp>MUIA Index</stp>
        <stp>FUT_AGGTE_VOL</stp>
        <stp>[ICEDerivativesonMSCIIndices 2018.xlsx]Bloomberg feeds!R122C18</stp>
        <tr r="R122" s="1"/>
      </tp>
      <tp t="s">
        <v>#N/A Field Not Applicable</v>
        <stp/>
        <stp>##V3_BDPV12</stp>
        <stp>MUOA Index</stp>
        <stp>FUT_AGGTE_VOL</stp>
        <stp>[ICEDerivativesonMSCIIndices 2018.xlsx]Bloomberg feeds!R123C18</stp>
        <tr r="R123" s="1"/>
      </tp>
      <tp t="s">
        <v>#N/A Field Not Applicable</v>
        <stp/>
        <stp>##V3_BDPV12</stp>
        <stp>MUEA Index</stp>
        <stp>FUT_AGGTE_VOL</stp>
        <stp>[ICEDerivativesonMSCIIndices 2018.xlsx]Bloomberg feeds!R108C18</stp>
        <tr r="R108" s="1"/>
      </tp>
      <tp t="s">
        <v>#N/A Field Not Applicable</v>
        <stp/>
        <stp>##V3_BDPV12</stp>
        <stp>MVAA Index</stp>
        <stp>FUT_AGGTE_VOL</stp>
        <stp>[ICEDerivativesonMSCIIndices 2018.xlsx]Bloomberg feeds!R120C18</stp>
        <tr r="R120" s="1"/>
      </tp>
      <tp>
        <v>169</v>
        <stp/>
        <stp>##V3_BDPV12</stp>
        <stp>MWLA Index</stp>
        <stp>FUT_AGGTE_VOL</stp>
        <stp>[ICEDerivativesonMSCIIndices 2018.xlsx]Bloomberg feeds!R124C18</stp>
        <tr r="R124" s="1"/>
        <tr r="R124" s="1"/>
      </tp>
      <tp t="s">
        <v>#N/A Field Not Applicable</v>
        <stp/>
        <stp>##V3_BDPV12</stp>
        <stp>MWAA Index</stp>
        <stp>FUT_AGGTE_VOL</stp>
        <stp>[ICEDerivativesonMSCIIndices 2018.xlsx]Bloomberg feeds!R132C18</stp>
        <tr r="R132" s="1"/>
      </tp>
      <tp t="s">
        <v>#N/A Field Not Applicable</v>
        <stp/>
        <stp>##V3_BDPV12</stp>
        <stp>MWEA Index</stp>
        <stp>FUT_AGGTE_VOL</stp>
        <stp>[ICEDerivativesonMSCIIndices 2018.xlsx]Bloomberg feeds!R125C18</stp>
        <tr r="R125" s="1"/>
      </tp>
      <tp t="s">
        <v>#N/A Field Not Applicable</v>
        <stp/>
        <stp>##V3_BDPV12</stp>
        <stp>MHWA Index</stp>
        <stp>FUT_AGGTE_VOL</stp>
        <stp>[ICEDerivativesonMSCIIndices 2018.xlsx]Bloomberg feeds!R128C18</stp>
        <tr r="R128" s="1"/>
      </tp>
      <tp t="s">
        <v>#N/A Field Not Applicable</v>
        <stp/>
        <stp>##V3_BDPV12</stp>
        <stp>MJEA Index</stp>
        <stp>FUT_AGGTE_VOL</stp>
        <stp>[ICEDerivativesonMSCIIndices 2018.xlsx]Bloomberg feeds!R112C18</stp>
        <tr r="R112" s="1"/>
      </tp>
    </main>
    <main first="bloomberg.rtd">
      <tp t="s">
        <v>#N/A Field Not Applicable</v>
        <stp/>
        <stp>##V3_BDPV12</stp>
        <stp>MLIA Index</stp>
        <stp>FUT_AGGTE_VOL</stp>
        <stp>[ICEDerivativesonMSCIIndices 2018.xlsx]Bloomberg feeds!R103C18</stp>
        <tr r="R103" s="1"/>
      </tp>
      <tp>
        <v>13</v>
        <stp/>
        <stp>##V3_BDPV12</stp>
        <stp>MLEA Index</stp>
        <stp>FUT_AGGTE_VOL</stp>
        <stp>[ICEDerivativesonMSCIIndices 2018.xlsx]Bloomberg feeds!R102C18</stp>
        <tr r="R102" s="1"/>
        <tr r="R102" s="1"/>
      </tp>
      <tp t="s">
        <v>#N/A Field Not Applicable</v>
        <stp/>
        <stp>##V3_BDPV12</stp>
        <stp>MMPA Index</stp>
        <stp>FUT_AGGTE_VOL</stp>
        <stp>[ICEDerivativesonMSCIIndices 2018.xlsx]Bloomberg feeds!R107C18</stp>
        <tr r="R107" s="1"/>
      </tp>
      <tp>
        <v>748</v>
        <stp/>
        <stp>##V3_BDPV12</stp>
        <stp>MMIA Index</stp>
        <stp>FUT_AGGTE_VOL</stp>
        <stp>[ICEDerivativesonMSCIIndices 2018.xlsx]Bloomberg feeds!R105C18</stp>
        <tr r="R105" s="1"/>
        <tr r="R105" s="1"/>
      </tp>
      <tp t="s">
        <v>#N/A Field Not Applicable</v>
        <stp/>
        <stp>##V3_BDPV12</stp>
        <stp>MMOA Index</stp>
        <stp>FUT_AGGTE_VOL</stp>
        <stp>[ICEDerivativesonMSCIIndices 2018.xlsx]Bloomberg feeds!R106C18</stp>
        <tr r="R106" s="1"/>
      </tp>
      <tp t="s">
        <v>#N/A Field Not Applicable</v>
        <stp/>
        <stp>##V3_BDPV12</stp>
        <stp>MNWA Index</stp>
        <stp>FUT_AGGTE_VOL</stp>
        <stp>[ICEDerivativesonMSCIIndices 2018.xlsx]Bloomberg feeds!R126C18</stp>
        <tr r="R126" s="1"/>
      </tp>
      <tp t="s">
        <v>#N/A Field Not Applicable</v>
        <stp/>
        <stp>##V3_BDPV12</stp>
        <stp>MOEA Index</stp>
        <stp>FUT_AGGTE_VOL</stp>
        <stp>[ICEDerivativesonMSCIIndices 2018.xlsx]Bloomberg feeds!R130C18</stp>
        <tr r="R130" s="1"/>
      </tp>
      <tp t="s">
        <v>#N/A Field Not Applicable</v>
        <stp/>
        <stp>##V3_BDPV12</stp>
        <stp>MCRA Index</stp>
        <stp>FUT_AGGTE_VOL</stp>
        <stp>[ICEDerivativesonMSCIIndices 2018.xlsx]Bloomberg feeds!R111C18</stp>
        <tr r="R111" s="1"/>
      </tp>
      <tp t="s">
        <v>#N/A Field Not Applicable</v>
        <stp/>
        <stp>##V3_BDPV12</stp>
        <stp>MCWA Index</stp>
        <stp>FUT_AGGTE_VOL</stp>
        <stp>[ICEDerivativesonMSCIIndices 2018.xlsx]Bloomberg feeds!R121C18</stp>
        <tr r="R121" s="1"/>
      </tp>
      <tp t="s">
        <v>#N/A Field Not Applicable</v>
        <stp/>
        <stp>##V3_BDPV12</stp>
        <stp>MCEA Index</stp>
        <stp>FUT_AGGTE_VOL</stp>
        <stp>[ICEDerivativesonMSCIIndices 2018.xlsx]Bloomberg feeds!R110C18</stp>
        <tr r="R110" s="1"/>
      </tp>
      <tp>
        <v>93365</v>
        <stp/>
        <stp>##V3_BDPV12</stp>
        <stp>MESA Index</stp>
        <stp>FUT_AGGTE_VOL</stp>
        <stp>[ICEDerivativesonMSCIIndices 2018.xlsx]Bloomberg feeds!R104C18</stp>
        <tr r="R104" s="1"/>
        <tr r="R104" s="1"/>
      </tp>
      <tp t="s">
        <v>#N/A Field Not Applicable</v>
        <stp/>
        <stp>##V3_BDPV12</stp>
        <stp>MFBA Index</stp>
        <stp>FUT_AGGTE_VOL</stp>
        <stp>[ICEDerivativesonMSCIIndices 2018.xlsx]Bloomberg feeds!R109C18</stp>
        <tr r="R109" s="1"/>
      </tp>
      <tp t="s">
        <v>#N/A Field Not Applicable</v>
        <stp/>
        <stp>##V3_BDPV12</stp>
        <stp>MGLA Index</stp>
        <stp>FUT_AGGTE_VOL</stp>
        <stp>[ICEDerivativesonMSCIIndices 2018.xlsx]Bloomberg feeds!R113C18</stp>
        <tr r="R113" s="1"/>
      </tp>
      <tp t="s">
        <v>#N/A Field Not Applicable</v>
        <stp/>
        <stp>##V3_BDPV12</stp>
        <stp>MGAA Index</stp>
        <stp>FUT_AGGTE_VOL</stp>
        <stp>[ICEDerivativesonMSCIIndices 2018.xlsx]Bloomberg feeds!R118C18</stp>
        <tr r="R118" s="1"/>
      </tp>
      <tp>
        <v>115.34699999999999</v>
        <stp/>
        <stp>##V3_BDHV12</stp>
        <stp>MSDEE15N Index</stp>
        <stp>PX_LAST</stp>
        <stp>31/12/2009</stp>
        <stp>31/12/2009</stp>
        <stp>[ICEDerivativesonMSCIIndices 2018.xlsx]Bloomberg feeds!R43C53</stp>
        <stp>Points</stp>
        <stp>0</stp>
        <stp>Sort</stp>
        <stp>FALSE</stp>
        <stp>Per=D</stp>
        <stp xml:space="preserve">Days= </stp>
        <stp xml:space="preserve">Fill= </stp>
        <stp>Dts</stp>
        <stp>FALSE</stp>
        <stp>Dir</stp>
        <stp>TRUE</stp>
        <stp xml:space="preserve">QtTyp= </stp>
        <stp>FX=</stp>
        <stp xml:space="preserve">Quote= </stp>
        <tr r="BA43" s="1"/>
      </tp>
      <tp>
        <v>357.13499999999999</v>
        <stp/>
        <stp>##V3_BDHV12</stp>
        <stp>MSEUEMEA Index</stp>
        <stp>PX_LAST</stp>
        <stp>31/12/2012</stp>
        <stp>31/12/2012</stp>
        <stp>[ICEDerivativesonMSCIIndices 2018.xlsx]Bloomberg feeds!R130C50</stp>
        <stp>Points</stp>
        <stp>0</stp>
        <stp>Sort</stp>
        <stp>FALSE</stp>
        <stp>Per=D</stp>
        <stp xml:space="preserve">Days= </stp>
        <stp xml:space="preserve">Fill= </stp>
        <stp>Dts</stp>
        <stp>FALSE</stp>
        <stp>Dir</stp>
        <stp>TRUE</stp>
        <stp xml:space="preserve">QtTyp= </stp>
        <stp>FX=</stp>
        <stp xml:space="preserve">Quote= </stp>
        <tr r="AX130" s="1"/>
      </tp>
      <tp t="s">
        <v>#N/A Field Not Applicable</v>
        <stp/>
        <stp>##V3_BDPV12</stp>
        <stp>LZRA Index</stp>
        <stp>FUT_AGGTE_VOL</stp>
        <stp>[ICEDerivativesonMSCIIndices 2018.xlsx]Bloomberg feeds!R138C18</stp>
        <tr r="R138" s="1"/>
      </tp>
      <tp t="s">
        <v>#N/A Field Not Applicable</v>
        <stp/>
        <stp>##V3_BDPV12</stp>
        <stp>LZWA Index</stp>
        <stp>FUT_AGGTE_VOL</stp>
        <stp>[ICEDerivativesonMSCIIndices 2018.xlsx]Bloomberg feeds!R136C18</stp>
        <tr r="R136" s="1"/>
      </tp>
      <tp>
        <v>117.789</v>
        <stp/>
        <stp>##V3_BDHV12</stp>
        <stp>MSDEE15N Index</stp>
        <stp>PX_LAST</stp>
        <stp>30/12/2011</stp>
        <stp>30/12/2011</stp>
        <stp>[ICEDerivativesonMSCIIndices 2018.xlsx]Bloomberg feeds!R43C51</stp>
        <stp>Points</stp>
        <stp>0</stp>
        <stp>Sort</stp>
        <stp>FALSE</stp>
        <stp>Per=D</stp>
        <stp xml:space="preserve">Days= </stp>
        <stp xml:space="preserve">Fill= </stp>
        <stp>Dts</stp>
        <stp>FALSE</stp>
        <stp>Dir</stp>
        <stp>TRUE</stp>
        <stp xml:space="preserve">QtTyp= </stp>
        <stp>FX=</stp>
        <stp xml:space="preserve">Quote= </stp>
        <tr r="AY43" s="1"/>
      </tp>
      <tp>
        <v>128.14500000000001</v>
        <stp/>
        <stp>##V3_BDHV12</stp>
        <stp>MSDEE15N Index</stp>
        <stp>PX_LAST</stp>
        <stp>31/12/2010</stp>
        <stp>31/12/2010</stp>
        <stp>[ICEDerivativesonMSCIIndices 2018.xlsx]Bloomberg feeds!R43C52</stp>
        <stp>Points</stp>
        <stp>0</stp>
        <stp>Sort</stp>
        <stp>FALSE</stp>
        <stp>Per=D</stp>
        <stp xml:space="preserve">Days= </stp>
        <stp xml:space="preserve">Fill= </stp>
        <stp>Dts</stp>
        <stp>FALSE</stp>
        <stp>Dir</stp>
        <stp>TRUE</stp>
        <stp xml:space="preserve">QtTyp= </stp>
        <stp>FX=</stp>
        <stp xml:space="preserve">Quote= </stp>
        <tr r="AZ43" s="1"/>
      </tp>
      <tp>
        <v>165.542</v>
        <stp/>
        <stp>##V3_BDHV12</stp>
        <stp>MSDEE15N Index</stp>
        <stp>PX_LAST</stp>
        <stp>31/12/2013</stp>
        <stp>31/12/2013</stp>
        <stp>[ICEDerivativesonMSCIIndices 2018.xlsx]Bloomberg feeds!R43C49</stp>
        <stp>Points</stp>
        <stp>0</stp>
        <stp>Sort</stp>
        <stp>FALSE</stp>
        <stp>Per=D</stp>
        <stp xml:space="preserve">Days= </stp>
        <stp xml:space="preserve">Fill= </stp>
        <stp>Dts</stp>
        <stp>FALSE</stp>
        <stp>Dir</stp>
        <stp>TRUE</stp>
        <stp xml:space="preserve">QtTyp= </stp>
        <stp>FX=</stp>
        <stp xml:space="preserve">Quote= </stp>
        <tr r="AW43" s="1"/>
      </tp>
      <tp>
        <v>138.15600000000001</v>
        <stp/>
        <stp>##V3_BDHV12</stp>
        <stp>MSDEE15N Index</stp>
        <stp>PX_LAST</stp>
        <stp>31/12/2012</stp>
        <stp>31/12/2012</stp>
        <stp>[ICEDerivativesonMSCIIndices 2018.xlsx]Bloomberg feeds!R43C50</stp>
        <stp>Points</stp>
        <stp>0</stp>
        <stp>Sort</stp>
        <stp>FALSE</stp>
        <stp>Per=D</stp>
        <stp xml:space="preserve">Days= </stp>
        <stp xml:space="preserve">Fill= </stp>
        <stp>Dts</stp>
        <stp>FALSE</stp>
        <stp>Dir</stp>
        <stp>TRUE</stp>
        <stp xml:space="preserve">QtTyp= </stp>
        <stp>FX=</stp>
        <stp xml:space="preserve">Quote= </stp>
        <tr r="AX43" s="1"/>
      </tp>
      <tp>
        <v>191.41</v>
        <stp/>
        <stp>##V3_BDHV12</stp>
        <stp>MSDEE15N Index</stp>
        <stp>PX_LAST</stp>
        <stp>31/12/2015</stp>
        <stp>31/12/2015</stp>
        <stp>[ICEDerivativesonMSCIIndices 2018.xlsx]Bloomberg feeds!R43C47</stp>
        <stp>Points</stp>
        <stp>0</stp>
        <stp>Sort</stp>
        <stp>FALSE</stp>
        <stp>Per=D</stp>
        <stp xml:space="preserve">Days= </stp>
        <stp xml:space="preserve">Fill= </stp>
        <stp>Dts</stp>
        <stp>FALSE</stp>
        <stp>Dir</stp>
        <stp>TRUE</stp>
        <stp xml:space="preserve">QtTyp= </stp>
        <stp>FX=</stp>
        <stp xml:space="preserve">Quote= </stp>
        <tr r="AU43" s="1"/>
      </tp>
      <tp>
        <v>176.864</v>
        <stp/>
        <stp>##V3_BDHV12</stp>
        <stp>MSDEE15N Index</stp>
        <stp>PX_LAST</stp>
        <stp>31/12/2014</stp>
        <stp>31/12/2014</stp>
        <stp>[ICEDerivativesonMSCIIndices 2018.xlsx]Bloomberg feeds!R43C48</stp>
        <stp>Points</stp>
        <stp>0</stp>
        <stp>Sort</stp>
        <stp>FALSE</stp>
        <stp>Per=D</stp>
        <stp xml:space="preserve">Days= </stp>
        <stp xml:space="preserve">Fill= </stp>
        <stp>Dts</stp>
        <stp>FALSE</stp>
        <stp>Dir</stp>
        <stp>TRUE</stp>
        <stp xml:space="preserve">QtTyp= </stp>
        <stp>FX=</stp>
        <stp xml:space="preserve">Quote= </stp>
        <tr r="AV43" s="1"/>
      </tp>
      <tp>
        <v>328.404</v>
        <stp/>
        <stp>##V3_BDHV12</stp>
        <stp>MSEUEMEA Index</stp>
        <stp>PX_LAST</stp>
        <stp>31/12/2013</stp>
        <stp>31/12/2013</stp>
        <stp>[ICEDerivativesonMSCIIndices 2018.xlsx]Bloomberg feeds!R130C49</stp>
        <stp>Points</stp>
        <stp>0</stp>
        <stp>Sort</stp>
        <stp>FALSE</stp>
        <stp>Per=D</stp>
        <stp xml:space="preserve">Days= </stp>
        <stp xml:space="preserve">Fill= </stp>
        <stp>Dts</stp>
        <stp>FALSE</stp>
        <stp>Dir</stp>
        <stp>TRUE</stp>
        <stp xml:space="preserve">QtTyp= </stp>
        <stp>FX=</stp>
        <stp xml:space="preserve">Quote= </stp>
        <tr r="AW130" s="1"/>
      </tp>
      <tp>
        <v>270.767</v>
        <stp/>
        <stp>##V3_BDHV12</stp>
        <stp>MSEUEMEA Index</stp>
        <stp>PX_LAST</stp>
        <stp>31/12/2014</stp>
        <stp>31/12/2014</stp>
        <stp>[ICEDerivativesonMSCIIndices 2018.xlsx]Bloomberg feeds!R130C48</stp>
        <stp>Points</stp>
        <stp>0</stp>
        <stp>Sort</stp>
        <stp>FALSE</stp>
        <stp>Per=D</stp>
        <stp xml:space="preserve">Days= </stp>
        <stp xml:space="preserve">Fill= </stp>
        <stp>Dts</stp>
        <stp>FALSE</stp>
        <stp>Dir</stp>
        <stp>TRUE</stp>
        <stp xml:space="preserve">QtTyp= </stp>
        <stp>FX=</stp>
        <stp xml:space="preserve">Quote= </stp>
        <tr r="AV130" s="1"/>
      </tp>
      <tp>
        <v>80.209999999999994</v>
        <stp/>
        <stp>##V3_BDHV12</stp>
        <stp>MXEU000G Index</stp>
        <stp>PX_LAST</stp>
        <stp>30/12/2011</stp>
        <stp>30/12/2011</stp>
        <stp>[ICEDerivativesonMSCIIndices 2018.xlsx]Bloomberg feeds!R112C51</stp>
        <stp>Points</stp>
        <stp>0</stp>
        <stp>Sort</stp>
        <stp>FALSE</stp>
        <stp>Per=D</stp>
        <stp xml:space="preserve">Days= </stp>
        <stp xml:space="preserve">Fill= </stp>
        <stp>Dts</stp>
        <stp>FALSE</stp>
        <stp>Dir</stp>
        <stp>TRUE</stp>
        <stp xml:space="preserve">QtTyp= </stp>
        <stp>FX=</stp>
        <stp xml:space="preserve">Quote= </stp>
        <tr r="AY112" s="1"/>
      </tp>
      <tp>
        <v>87.97</v>
        <stp/>
        <stp>##V3_BDHV12</stp>
        <stp>MXEU000G Index</stp>
        <stp>PX_LAST</stp>
        <stp>31/12/2010</stp>
        <stp>31/12/2010</stp>
        <stp>[ICEDerivativesonMSCIIndices 2018.xlsx]Bloomberg feeds!R112C52</stp>
        <stp>Points</stp>
        <stp>0</stp>
        <stp>Sort</stp>
        <stp>FALSE</stp>
        <stp>Per=D</stp>
        <stp xml:space="preserve">Days= </stp>
        <stp xml:space="preserve">Fill= </stp>
        <stp>Dts</stp>
        <stp>FALSE</stp>
        <stp>Dir</stp>
        <stp>TRUE</stp>
        <stp xml:space="preserve">QtTyp= </stp>
        <stp>FX=</stp>
        <stp xml:space="preserve">Quote= </stp>
        <tr r="AZ112" s="1"/>
      </tp>
      <tp>
        <v>210.209</v>
        <stp/>
        <stp>##V3_BDHV12</stp>
        <stp>MSEUEMEA Index</stp>
        <stp>PX_LAST</stp>
        <stp>31/12/2015</stp>
        <stp>31/12/2015</stp>
        <stp>[ICEDerivativesonMSCIIndices 2018.xlsx]Bloomberg feeds!R130C47</stp>
        <stp>Points</stp>
        <stp>0</stp>
        <stp>Sort</stp>
        <stp>FALSE</stp>
        <stp>Per=D</stp>
        <stp xml:space="preserve">Days= </stp>
        <stp xml:space="preserve">Fill= </stp>
        <stp>Dts</stp>
        <stp>FALSE</stp>
        <stp>Dir</stp>
        <stp>TRUE</stp>
        <stp xml:space="preserve">QtTyp= </stp>
        <stp>FX=</stp>
        <stp xml:space="preserve">Quote= </stp>
        <tr r="AU130" s="1"/>
      </tp>
      <tp t="s">
        <v>#N/A N/A</v>
        <stp/>
        <stp>##V3_BDPV12</stp>
        <stp>MJYA index</stp>
        <stp>ASK</stp>
        <stp>[ICEDerivativesonMSCIIndices 2018.xlsx]Bloomberg feeds!R16C30</stp>
        <tr r="AD16" s="1"/>
      </tp>
      <tp>
        <v>100</v>
        <stp/>
        <stp>##V3_BDPV12</stp>
        <stp>MMOA Index</stp>
        <stp>FUT_CONT_SIZE</stp>
        <stp>[ICEDerivativesonMSCIIndices 2018.xlsx]Bloomberg feeds!R106C24</stp>
        <tr r="X106" s="1"/>
      </tp>
      <tp>
        <v>20</v>
        <stp/>
        <stp>##V3_BDPV12</stp>
        <stp>MLEA Index</stp>
        <stp>FUT_CONT_SIZE</stp>
        <stp>[ICEDerivativesonMSCIIndices 2018.xlsx]Bloomberg feeds!R102C24</stp>
        <tr r="X102" s="1"/>
      </tp>
      <tp>
        <v>200</v>
        <stp/>
        <stp>##V3_BDPV12</stp>
        <stp>MJEA Index</stp>
        <stp>FUT_CONT_SIZE</stp>
        <stp>[ICEDerivativesonMSCIIndices 2018.xlsx]Bloomberg feeds!R112C24</stp>
        <tr r="X112" s="1"/>
      </tp>
      <tp>
        <v>50</v>
        <stp/>
        <stp>##V3_BDPV12</stp>
        <stp>MESA Index</stp>
        <stp>FUT_CONT_SIZE</stp>
        <stp>[ICEDerivativesonMSCIIndices 2018.xlsx]Bloomberg feeds!R104C24</stp>
        <tr r="X104" s="1"/>
      </tp>
      <tp>
        <v>50</v>
        <stp/>
        <stp>##V3_BDPV12</stp>
        <stp>MGAA Index</stp>
        <stp>FUT_CONT_SIZE</stp>
        <stp>[ICEDerivativesonMSCIIndices 2018.xlsx]Bloomberg feeds!R118C24</stp>
        <tr r="X118" s="1"/>
      </tp>
      <tp>
        <v>200</v>
        <stp/>
        <stp>##V3_BDPV12</stp>
        <stp>MCEA Index</stp>
        <stp>FUT_CONT_SIZE</stp>
        <stp>[ICEDerivativesonMSCIIndices 2018.xlsx]Bloomberg feeds!R110C24</stp>
        <tr r="X110" s="1"/>
      </tp>
      <tp>
        <v>20</v>
        <stp/>
        <stp>##V3_BDPV12</stp>
        <stp>MUEA Index</stp>
        <stp>FUT_CONT_SIZE</stp>
        <stp>[ICEDerivativesonMSCIIndices 2018.xlsx]Bloomberg feeds!R108C24</stp>
        <tr r="X108" s="1"/>
      </tp>
      <tp>
        <v>50</v>
        <stp/>
        <stp>##V3_BDPV12</stp>
        <stp>MUIA Index</stp>
        <stp>FUT_CONT_SIZE</stp>
        <stp>[ICEDerivativesonMSCIIndices 2018.xlsx]Bloomberg feeds!R122C24</stp>
        <tr r="X122" s="1"/>
      </tp>
      <tp>
        <v>50</v>
        <stp/>
        <stp>##V3_BDPV12</stp>
        <stp>MWLA Index</stp>
        <stp>FUT_CONT_SIZE</stp>
        <stp>[ICEDerivativesonMSCIIndices 2018.xlsx]Bloomberg feeds!R124C24</stp>
        <tr r="X124" s="1"/>
      </tp>
      <tp>
        <v>50</v>
        <stp/>
        <stp>##V3_BDPV12</stp>
        <stp>MVAA Index</stp>
        <stp>FUT_CONT_SIZE</stp>
        <stp>[ICEDerivativesonMSCIIndices 2018.xlsx]Bloomberg feeds!R120C24</stp>
        <tr r="X120" s="1"/>
      </tp>
      <tp>
        <v>200</v>
        <stp/>
        <stp>##V3_BDPV12</stp>
        <stp>MPEA Index</stp>
        <stp>FUT_CONT_SIZE</stp>
        <stp>[ICEDerivativesonMSCIIndices 2018.xlsx]Bloomberg feeds!R114C24</stp>
        <tr r="X114" s="1"/>
      </tp>
      <tp>
        <v>20</v>
        <stp/>
        <stp>##V3_BDPV12</stp>
        <stp>MPPA Index</stp>
        <stp>FUT_CONT_SIZE</stp>
        <stp>[ICEDerivativesonMSCIIndices 2018.xlsx]Bloomberg feeds!R116C24</stp>
        <tr r="X116" s="1"/>
      </tp>
      <tp>
        <v>5322.2920000000004</v>
        <stp/>
        <stp>##V3_BDHV12</stp>
        <stp>NDDUE15X Index</stp>
        <stp>PX_LAST</stp>
        <stp>31/12/2015</stp>
        <stp>31/12/2015</stp>
        <stp>[ICEDerivativesonMSCIIndices 2018.xlsx]Bloomberg feeds!R26C47</stp>
        <stp>Points</stp>
        <stp>0</stp>
        <stp>Sort</stp>
        <stp>FALSE</stp>
        <stp>Per=D</stp>
        <stp xml:space="preserve">Days= </stp>
        <stp xml:space="preserve">Fill= </stp>
        <stp>Dts</stp>
        <stp>FALSE</stp>
        <stp>Dir</stp>
        <stp>TRUE</stp>
        <stp xml:space="preserve">QtTyp= </stp>
        <stp>FX=</stp>
        <stp xml:space="preserve">Quote= </stp>
        <tr r="AU26" s="1"/>
      </tp>
      <tp>
        <v>5356.8969999999999</v>
        <stp/>
        <stp>##V3_BDHV12</stp>
        <stp>NDDUE15X Index</stp>
        <stp>PX_LAST</stp>
        <stp>31/12/2014</stp>
        <stp>31/12/2014</stp>
        <stp>[ICEDerivativesonMSCIIndices 2018.xlsx]Bloomberg feeds!R26C48</stp>
        <stp>Points</stp>
        <stp>0</stp>
        <stp>Sort</stp>
        <stp>FALSE</stp>
        <stp>Per=D</stp>
        <stp xml:space="preserve">Days= </stp>
        <stp xml:space="preserve">Fill= </stp>
        <stp>Dts</stp>
        <stp>FALSE</stp>
        <stp>Dir</stp>
        <stp>TRUE</stp>
        <stp xml:space="preserve">QtTyp= </stp>
        <stp>FX=</stp>
        <stp xml:space="preserve">Quote= </stp>
        <tr r="AV26" s="1"/>
      </tp>
      <tp>
        <v>5732.2120000000004</v>
        <stp/>
        <stp>##V3_BDHV12</stp>
        <stp>NDDUE15X Index</stp>
        <stp>PX_LAST</stp>
        <stp>31/12/2013</stp>
        <stp>31/12/2013</stp>
        <stp>[ICEDerivativesonMSCIIndices 2018.xlsx]Bloomberg feeds!R26C49</stp>
        <stp>Points</stp>
        <stp>0</stp>
        <stp>Sort</stp>
        <stp>FALSE</stp>
        <stp>Per=D</stp>
        <stp xml:space="preserve">Days= </stp>
        <stp xml:space="preserve">Fill= </stp>
        <stp>Dts</stp>
        <stp>FALSE</stp>
        <stp>Dir</stp>
        <stp>TRUE</stp>
        <stp xml:space="preserve">QtTyp= </stp>
        <stp>FX=</stp>
        <stp xml:space="preserve">Quote= </stp>
        <tr r="AW26" s="1"/>
      </tp>
      <tp>
        <v>4490.7380000000003</v>
        <stp/>
        <stp>##V3_BDHV12</stp>
        <stp>NDDUE15X Index</stp>
        <stp>PX_LAST</stp>
        <stp>31/12/2012</stp>
        <stp>31/12/2012</stp>
        <stp>[ICEDerivativesonMSCIIndices 2018.xlsx]Bloomberg feeds!R26C50</stp>
        <stp>Points</stp>
        <stp>0</stp>
        <stp>Sort</stp>
        <stp>FALSE</stp>
        <stp>Per=D</stp>
        <stp xml:space="preserve">Days= </stp>
        <stp xml:space="preserve">Fill= </stp>
        <stp>Dts</stp>
        <stp>FALSE</stp>
        <stp>Dir</stp>
        <stp>TRUE</stp>
        <stp xml:space="preserve">QtTyp= </stp>
        <stp>FX=</stp>
        <stp xml:space="preserve">Quote= </stp>
        <tr r="AX26" s="1"/>
      </tp>
      <tp>
        <v>3702.7510000000002</v>
        <stp/>
        <stp>##V3_BDHV12</stp>
        <stp>NDDUE15X Index</stp>
        <stp>PX_LAST</stp>
        <stp>30/12/2011</stp>
        <stp>30/12/2011</stp>
        <stp>[ICEDerivativesonMSCIIndices 2018.xlsx]Bloomberg feeds!R26C51</stp>
        <stp>Points</stp>
        <stp>0</stp>
        <stp>Sort</stp>
        <stp>FALSE</stp>
        <stp>Per=D</stp>
        <stp xml:space="preserve">Days= </stp>
        <stp xml:space="preserve">Fill= </stp>
        <stp>Dts</stp>
        <stp>FALSE</stp>
        <stp>Dir</stp>
        <stp>TRUE</stp>
        <stp xml:space="preserve">QtTyp= </stp>
        <stp>FX=</stp>
        <stp xml:space="preserve">Quote= </stp>
        <tr r="AY26" s="1"/>
      </tp>
      <tp>
        <v>4369.375</v>
        <stp/>
        <stp>##V3_BDHV12</stp>
        <stp>NDDUE15X Index</stp>
        <stp>PX_LAST</stp>
        <stp>31/12/2010</stp>
        <stp>31/12/2010</stp>
        <stp>[ICEDerivativesonMSCIIndices 2018.xlsx]Bloomberg feeds!R26C52</stp>
        <stp>Points</stp>
        <stp>0</stp>
        <stp>Sort</stp>
        <stp>FALSE</stp>
        <stp>Per=D</stp>
        <stp xml:space="preserve">Days= </stp>
        <stp xml:space="preserve">Fill= </stp>
        <stp>Dts</stp>
        <stp>FALSE</stp>
        <stp>Dir</stp>
        <stp>TRUE</stp>
        <stp xml:space="preserve">QtTyp= </stp>
        <stp>FX=</stp>
        <stp xml:space="preserve">Quote= </stp>
        <tr r="AZ26" s="1"/>
      </tp>
      <tp>
        <v>92.18</v>
        <stp/>
        <stp>##V3_BDHV12</stp>
        <stp>MXEU000G Index</stp>
        <stp>PX_LAST</stp>
        <stp>31/12/2012</stp>
        <stp>31/12/2012</stp>
        <stp>[ICEDerivativesonMSCIIndices 2018.xlsx]Bloomberg feeds!R112C50</stp>
        <stp>Points</stp>
        <stp>0</stp>
        <stp>Sort</stp>
        <stp>FALSE</stp>
        <stp>Per=D</stp>
        <stp xml:space="preserve">Days= </stp>
        <stp xml:space="preserve">Fill= </stp>
        <stp>Dts</stp>
        <stp>FALSE</stp>
        <stp>Dir</stp>
        <stp>TRUE</stp>
        <stp xml:space="preserve">QtTyp= </stp>
        <stp>FX=</stp>
        <stp xml:space="preserve">Quote= </stp>
        <tr r="AX112" s="1"/>
      </tp>
      <tp>
        <v>4301.808</v>
        <stp/>
        <stp>##V3_BDHV12</stp>
        <stp>NDDUE15X Index</stp>
        <stp>PX_LAST</stp>
        <stp>31/12/2009</stp>
        <stp>31/12/2009</stp>
        <stp>[ICEDerivativesonMSCIIndices 2018.xlsx]Bloomberg feeds!R26C53</stp>
        <stp>Points</stp>
        <stp>0</stp>
        <stp>Sort</stp>
        <stp>FALSE</stp>
        <stp>Per=D</stp>
        <stp xml:space="preserve">Days= </stp>
        <stp xml:space="preserve">Fill= </stp>
        <stp>Dts</stp>
        <stp>FALSE</stp>
        <stp>Dir</stp>
        <stp>TRUE</stp>
        <stp xml:space="preserve">QtTyp= </stp>
        <stp>FX=</stp>
        <stp xml:space="preserve">Quote= </stp>
        <tr r="BA26" s="1"/>
      </tp>
      <tp>
        <v>123.38</v>
        <stp/>
        <stp>##V3_BDHV12</stp>
        <stp>MXEU000G Index</stp>
        <stp>PX_LAST</stp>
        <stp>11/12/2018</stp>
        <stp>11/12/2018</stp>
        <stp>[ICEDerivativesonMSCIIndices 2018.xlsx]Bloomberg feeds!R112C9</stp>
        <stp>Points</stp>
        <stp>0</stp>
        <stp>Sort</stp>
        <stp>FALSE</stp>
        <stp>Per=D</stp>
        <stp xml:space="preserve">Days= </stp>
        <stp xml:space="preserve">Fill= </stp>
        <stp>Dts</stp>
        <stp>FALSE</stp>
        <stp>Dir</stp>
        <stp>TRUE</stp>
        <stp xml:space="preserve">QtTyp= </stp>
        <stp>FX=</stp>
        <stp xml:space="preserve">Quote= </stp>
        <tr r="I112" s="1"/>
      </tp>
      <tp>
        <v>106.63</v>
        <stp/>
        <stp>##V3_BDHV12</stp>
        <stp>MXEU000G Index</stp>
        <stp>PX_LAST</stp>
        <stp>31/12/2013</stp>
        <stp>31/12/2013</stp>
        <stp>[ICEDerivativesonMSCIIndices 2018.xlsx]Bloomberg feeds!R112C49</stp>
        <stp>Points</stp>
        <stp>0</stp>
        <stp>Sort</stp>
        <stp>FALSE</stp>
        <stp>Per=D</stp>
        <stp xml:space="preserve">Days= </stp>
        <stp xml:space="preserve">Fill= </stp>
        <stp>Dts</stp>
        <stp>FALSE</stp>
        <stp>Dir</stp>
        <stp>TRUE</stp>
        <stp xml:space="preserve">QtTyp= </stp>
        <stp>FX=</stp>
        <stp xml:space="preserve">Quote= </stp>
        <tr r="AW112" s="1"/>
      </tp>
      <tp>
        <v>105.11</v>
        <stp/>
        <stp>##V3_BDHV12</stp>
        <stp>MXEU000V Index</stp>
        <stp>PX_LAST</stp>
        <stp>11/12/2018</stp>
        <stp>11/12/2018</stp>
        <stp>[ICEDerivativesonMSCIIndices 2018.xlsx]Bloomberg feeds!R114C9</stp>
        <stp>Points</stp>
        <stp>0</stp>
        <stp>Sort</stp>
        <stp>FALSE</stp>
        <stp>Per=D</stp>
        <stp xml:space="preserve">Days= </stp>
        <stp xml:space="preserve">Fill= </stp>
        <stp>Dts</stp>
        <stp>FALSE</stp>
        <stp>Dir</stp>
        <stp>TRUE</stp>
        <stp xml:space="preserve">QtTyp= </stp>
        <stp>FX=</stp>
        <stp xml:space="preserve">Quote= </stp>
        <tr r="I114" s="1"/>
      </tp>
      <tp t="s">
        <v>#N/A Invalid Security</v>
        <stp/>
        <stp>##V3_BDPV12</stp>
        <stp/>
        <stp>FUT_TICK_VAL</stp>
        <stp>[ICEDerivativesonMSCIIndices 2018.xlsx]Bloomberg feeds!R129C32</stp>
        <tr r="AF129" s="1"/>
      </tp>
      <tp t="s">
        <v>#N/A Invalid Security</v>
        <stp/>
        <stp>##V3_BDPV12</stp>
        <stp/>
        <stp>FUT_TICK_VAL</stp>
        <stp>[ICEDerivativesonMSCIIndices 2018.xlsx]Bloomberg feeds!R127C32</stp>
        <tr r="AF127" s="1"/>
      </tp>
      <tp t="s">
        <v>#N/A Invalid Security</v>
        <stp/>
        <stp>##V3_BDPV12</stp>
        <stp/>
        <stp>FUT_TICK_VAL</stp>
        <stp>[ICEDerivativesonMSCIIndices 2018.xlsx]Bloomberg feeds!R139C32</stp>
        <tr r="AF139" s="1"/>
      </tp>
      <tp t="s">
        <v>#N/A Invalid Security</v>
        <stp/>
        <stp>##V3_BDPV12</stp>
        <stp/>
        <stp>FUT_TICK_VAL</stp>
        <stp>[ICEDerivativesonMSCIIndices 2018.xlsx]Bloomberg feeds!R131C32</stp>
        <tr r="AF131" s="1"/>
      </tp>
      <tp t="s">
        <v>#N/A Invalid Security</v>
        <stp/>
        <stp>##V3_BDPV12</stp>
        <stp/>
        <stp>FUT_TICK_VAL</stp>
        <stp>[ICEDerivativesonMSCIIndices 2018.xlsx]Bloomberg feeds!R133C32</stp>
        <tr r="AF133" s="1"/>
      </tp>
      <tp t="s">
        <v>#N/A Invalid Security</v>
        <stp/>
        <stp>##V3_BDPV12</stp>
        <stp/>
        <stp>FUT_TICK_VAL</stp>
        <stp>[ICEDerivativesonMSCIIndices 2018.xlsx]Bloomberg feeds!R135C32</stp>
        <tr r="AF135" s="1"/>
      </tp>
      <tp t="s">
        <v>#N/A Invalid Security</v>
        <stp/>
        <stp>##V3_BDPV12</stp>
        <stp/>
        <stp>FUT_TICK_VAL</stp>
        <stp>[ICEDerivativesonMSCIIndices 2018.xlsx]Bloomberg feeds!R137C32</stp>
        <tr r="AF137" s="1"/>
      </tp>
      <tp>
        <v>305.834</v>
        <stp/>
        <stp>##V3_BDHV12</stp>
        <stp>MSDEEEMN Index</stp>
        <stp>PX_LAST</stp>
        <stp>31/12/2010</stp>
        <stp>31/12/2010</stp>
        <stp>[ICEDerivativesonMSCIIndices 2018.xlsx]Bloomberg feeds!R126C52</stp>
        <stp>Points</stp>
        <stp>0</stp>
        <stp>Sort</stp>
        <stp>FALSE</stp>
        <stp>Per=D</stp>
        <stp xml:space="preserve">Days= </stp>
        <stp xml:space="preserve">Fill= </stp>
        <stp>Dts</stp>
        <stp>FALSE</stp>
        <stp>Dir</stp>
        <stp>TRUE</stp>
        <stp xml:space="preserve">QtTyp= </stp>
        <stp>FX=</stp>
        <stp xml:space="preserve">Quote= </stp>
        <tr r="AZ126" s="1"/>
      </tp>
      <tp>
        <v>257.82900000000001</v>
        <stp/>
        <stp>##V3_BDHV12</stp>
        <stp>MSDEEEMN Index</stp>
        <stp>PX_LAST</stp>
        <stp>30/12/2011</stp>
        <stp>30/12/2011</stp>
        <stp>[ICEDerivativesonMSCIIndices 2018.xlsx]Bloomberg feeds!R126C51</stp>
        <stp>Points</stp>
        <stp>0</stp>
        <stp>Sort</stp>
        <stp>FALSE</stp>
        <stp>Per=D</stp>
        <stp xml:space="preserve">Days= </stp>
        <stp xml:space="preserve">Fill= </stp>
        <stp>Dts</stp>
        <stp>FALSE</stp>
        <stp>Dir</stp>
        <stp>TRUE</stp>
        <stp xml:space="preserve">QtTyp= </stp>
        <stp>FX=</stp>
        <stp xml:space="preserve">Quote= </stp>
        <tr r="AY126" s="1"/>
      </tp>
      <tp>
        <v>1257.1300000000001</v>
        <stp/>
        <stp>##V3_BDHV12</stp>
        <stp>MXUS000V Index</stp>
        <stp>PX_LAST</stp>
        <stp>31/12/2009</stp>
        <stp>31/12/2009</stp>
        <stp>[ICEDerivativesonMSCIIndices 2018.xlsx]Bloomberg feeds!R120C53</stp>
        <stp>Points</stp>
        <stp>0</stp>
        <stp>Sort</stp>
        <stp>FALSE</stp>
        <stp>Per=D</stp>
        <stp xml:space="preserve">Days= </stp>
        <stp xml:space="preserve">Fill= </stp>
        <stp>Dts</stp>
        <stp>FALSE</stp>
        <stp>Dir</stp>
        <stp>TRUE</stp>
        <stp xml:space="preserve">QtTyp= </stp>
        <stp>FX=</stp>
        <stp xml:space="preserve">Quote= </stp>
        <tr r="BA120" s="1"/>
      </tp>
      <tp>
        <v>1994.1</v>
        <stp/>
        <stp>##V3_BDHV12</stp>
        <stp>MAKO Index</stp>
        <stp>PX_LAST</stp>
        <stp>11/12/2018</stp>
        <stp>11/12/2018</stp>
        <stp>[ICEDerivativesonMSCIIndices 2018.xlsx]Bloomberg feeds!R32C9</stp>
        <stp>Points</stp>
        <stp>0</stp>
        <stp>Sort</stp>
        <stp>FALSE</stp>
        <stp>Per=D</stp>
        <stp xml:space="preserve">Days= </stp>
        <stp xml:space="preserve">Fill= </stp>
        <stp>Dts</stp>
        <stp>FALSE</stp>
        <stp>Dir</stp>
        <stp>TRUE</stp>
        <stp xml:space="preserve">QtTyp= </stp>
        <stp>FX=</stp>
        <stp xml:space="preserve">Quote= </stp>
        <tr r="I32" s="1"/>
      </tp>
      <tp>
        <v>256.923</v>
        <stp/>
        <stp>##V3_BDPV12</stp>
        <stp xml:space="preserve"> FIDA Index</stp>
        <stp>Px_Last</stp>
        <stp>[ICEDerivativesonMSCIIndices 2018.xlsx]Bloomberg feeds!R47C28</stp>
        <tr r="AB47" s="1"/>
      </tp>
      <tp>
        <v>256.923</v>
        <stp/>
        <stp>##V3_BDPV12</stp>
        <stp xml:space="preserve"> FIDA Index</stp>
        <stp>Px_Last</stp>
        <stp>[ICEDerivativesonMSCIIndices 2018.xlsx]Bloomberg feeds!R47C20</stp>
        <tr r="T47" s="1"/>
      </tp>
      <tp>
        <v>313.65800000000002</v>
        <stp/>
        <stp>##V3_BDHV12</stp>
        <stp>NDUEEGFL Index</stp>
        <stp>PX_LAST</stp>
        <stp>31/12/2015</stp>
        <stp>31/12/2015</stp>
        <stp>[ICEDerivativesonMSCIIndices 2018.xlsx]Bloomberg feeds!R132C47</stp>
        <stp>Points</stp>
        <stp>0</stp>
        <stp>Sort</stp>
        <stp>FALSE</stp>
        <stp>Per=D</stp>
        <stp xml:space="preserve">Days= </stp>
        <stp xml:space="preserve">Fill= </stp>
        <stp>Dts</stp>
        <stp>FALSE</stp>
        <stp>Dir</stp>
        <stp>TRUE</stp>
        <stp xml:space="preserve">QtTyp= </stp>
        <stp>FX=</stp>
        <stp xml:space="preserve">Quote= </stp>
        <tr r="AU132" s="1"/>
      </tp>
      <tp t="s">
        <v>#N/A Invalid Security</v>
        <stp/>
        <stp>##V3_BDPV12</stp>
        <stp/>
        <stp>FUT_AGGTE_OPEN_INT</stp>
        <stp>[ICEDerivativesonMSCIIndices 2018.xlsx]Bloomberg feeds!R127C15</stp>
        <tr r="O127" s="1"/>
      </tp>
      <tp t="s">
        <v>#N/A Invalid Security</v>
        <stp/>
        <stp>##V3_BDPV12</stp>
        <stp/>
        <stp>FUT_AGGTE_OPEN_INT</stp>
        <stp>[ICEDerivativesonMSCIIndices 2018.xlsx]Bloomberg feeds!R129C15</stp>
        <tr r="O129" s="1"/>
      </tp>
      <tp t="s">
        <v>#N/A Invalid Security</v>
        <stp/>
        <stp>##V3_BDPV12</stp>
        <stp/>
        <stp>FUT_AGGTE_OPEN_INT</stp>
        <stp>[ICEDerivativesonMSCIIndices 2018.xlsx]Bloomberg feeds!R135C15</stp>
        <tr r="O135" s="1"/>
      </tp>
      <tp t="s">
        <v>#N/A Invalid Security</v>
        <stp/>
        <stp>##V3_BDPV12</stp>
        <stp/>
        <stp>FUT_AGGTE_OPEN_INT</stp>
        <stp>[ICEDerivativesonMSCIIndices 2018.xlsx]Bloomberg feeds!R137C15</stp>
        <tr r="O137" s="1"/>
      </tp>
      <tp t="s">
        <v>#N/A Invalid Security</v>
        <stp/>
        <stp>##V3_BDPV12</stp>
        <stp/>
        <stp>FUT_AGGTE_OPEN_INT</stp>
        <stp>[ICEDerivativesonMSCIIndices 2018.xlsx]Bloomberg feeds!R131C15</stp>
        <tr r="O131" s="1"/>
      </tp>
      <tp t="s">
        <v>#N/A Invalid Security</v>
        <stp/>
        <stp>##V3_BDPV12</stp>
        <stp/>
        <stp>FUT_AGGTE_OPEN_INT</stp>
        <stp>[ICEDerivativesonMSCIIndices 2018.xlsx]Bloomberg feeds!R133C15</stp>
        <tr r="O133" s="1"/>
      </tp>
      <tp t="s">
        <v>#N/A Invalid Security</v>
        <stp/>
        <stp>##V3_BDPV12</stp>
        <stp/>
        <stp>FUT_AGGTE_OPEN_INT</stp>
        <stp>[ICEDerivativesonMSCIIndices 2018.xlsx]Bloomberg feeds!R139C15</stp>
        <tr r="O139" s="1"/>
      </tp>
      <tp>
        <v>279.69</v>
        <stp/>
        <stp>##V3_BDHV12</stp>
        <stp>MSDEEEMN Index</stp>
        <stp>PX_LAST</stp>
        <stp>31/12/2013</stp>
        <stp>31/12/2013</stp>
        <stp>[ICEDerivativesonMSCIIndices 2018.xlsx]Bloomberg feeds!R126C49</stp>
        <stp>Points</stp>
        <stp>0</stp>
        <stp>Sort</stp>
        <stp>FALSE</stp>
        <stp>Per=D</stp>
        <stp xml:space="preserve">Days= </stp>
        <stp xml:space="preserve">Fill= </stp>
        <stp>Dts</stp>
        <stp>FALSE</stp>
        <stp>Dir</stp>
        <stp>TRUE</stp>
        <stp xml:space="preserve">QtTyp= </stp>
        <stp>FX=</stp>
        <stp xml:space="preserve">Quote= </stp>
        <tr r="AW126" s="1"/>
      </tp>
      <tp t="s">
        <v>USD</v>
        <stp/>
        <stp>##V3_BDPV12</stp>
        <stp>M3WOEQW Index</stp>
        <stp>Crncy</stp>
        <stp>[ICEDerivativesonMSCIIndices 2018.xlsx]Bloomberg feeds!R80C6</stp>
        <tr r="F80" s="1"/>
      </tp>
      <tp>
        <v>1E-3</v>
        <stp/>
        <stp>##V3_BDPV12</stp>
        <stp>QXRA  Index</stp>
        <stp>FUT_TICK_SIZE</stp>
        <stp>[ICEDerivativesonMSCIIndices 2018.xlsx]Bloomberg feeds!R78C31</stp>
        <tr r="AE78" s="1"/>
      </tp>
      <tp t="s">
        <v>MSCI EAFE NR</v>
        <stp/>
        <stp>##V3_BDPV12</stp>
        <stp>M1EA Index</stp>
        <stp>Name</stp>
        <stp>[ICEDerivativesonMSCIIndices 2018.xlsx]Bloomberg feeds!R96C3</stp>
        <tr r="C96" s="1"/>
      </tp>
      <tp t="s">
        <v>#N/A Invalid Security</v>
        <stp/>
        <stp>##V3_BDPV12</stp>
        <stp/>
        <stp>NAME</stp>
        <stp>[ICEDerivativesonMSCIIndices 2018.xlsx]Bloomberg feeds!R129C13</stp>
        <tr r="M129" s="1"/>
      </tp>
      <tp t="s">
        <v>#N/A Invalid Security</v>
        <stp/>
        <stp>##V3_BDPV12</stp>
        <stp/>
        <stp>NAME</stp>
        <stp>[ICEDerivativesonMSCIIndices 2018.xlsx]Bloomberg feeds!R127C13</stp>
        <tr r="M127" s="1"/>
      </tp>
      <tp t="s">
        <v>#N/A Invalid Security</v>
        <stp/>
        <stp>##V3_BDPV12</stp>
        <stp/>
        <stp>NAME</stp>
        <stp>[ICEDerivativesonMSCIIndices 2018.xlsx]Bloomberg feeds!R139C13</stp>
        <tr r="M139" s="1"/>
      </tp>
      <tp t="s">
        <v>#N/A Invalid Security</v>
        <stp/>
        <stp>##V3_BDPV12</stp>
        <stp/>
        <stp>NAME</stp>
        <stp>[ICEDerivativesonMSCIIndices 2018.xlsx]Bloomberg feeds!R135C13</stp>
        <tr r="M135" s="1"/>
      </tp>
      <tp t="s">
        <v>#N/A Invalid Security</v>
        <stp/>
        <stp>##V3_BDPV12</stp>
        <stp/>
        <stp>NAME</stp>
        <stp>[ICEDerivativesonMSCIIndices 2018.xlsx]Bloomberg feeds!R137C13</stp>
        <tr r="M137" s="1"/>
      </tp>
      <tp t="s">
        <v>#N/A Invalid Security</v>
        <stp/>
        <stp>##V3_BDPV12</stp>
        <stp/>
        <stp>NAME</stp>
        <stp>[ICEDerivativesonMSCIIndices 2018.xlsx]Bloomberg feeds!R131C13</stp>
        <tr r="M131" s="1"/>
      </tp>
      <tp t="s">
        <v>#N/A Invalid Security</v>
        <stp/>
        <stp>##V3_BDPV12</stp>
        <stp/>
        <stp>NAME</stp>
        <stp>[ICEDerivativesonMSCIIndices 2018.xlsx]Bloomberg feeds!R133C13</stp>
        <tr r="M133" s="1"/>
      </tp>
      <tp>
        <v>2522.5720000000001</v>
        <stp/>
        <stp>##V3_BDPV12</stp>
        <stp xml:space="preserve"> FHWA Index</stp>
        <stp>Px_Last</stp>
        <stp>[ICEDerivativesonMSCIIndices 2018.xlsx]Bloomberg feeds!R48C28</stp>
        <tr r="AB48" s="1"/>
      </tp>
      <tp>
        <v>2522.5720000000001</v>
        <stp/>
        <stp>##V3_BDPV12</stp>
        <stp xml:space="preserve"> FHWA Index</stp>
        <stp>Px_Last</stp>
        <stp>[ICEDerivativesonMSCIIndices 2018.xlsx]Bloomberg feeds!R48C20</stp>
        <tr r="T48" s="1"/>
      </tp>
      <tp>
        <v>454.81700000000001</v>
        <stp/>
        <stp>##V3_BDHV12</stp>
        <stp>NDUEEGFL Index</stp>
        <stp>PX_LAST</stp>
        <stp>31/12/2014</stp>
        <stp>31/12/2014</stp>
        <stp>[ICEDerivativesonMSCIIndices 2018.xlsx]Bloomberg feeds!R132C48</stp>
        <stp>Points</stp>
        <stp>0</stp>
        <stp>Sort</stp>
        <stp>FALSE</stp>
        <stp>Per=D</stp>
        <stp xml:space="preserve">Days= </stp>
        <stp xml:space="preserve">Fill= </stp>
        <stp>Dts</stp>
        <stp>FALSE</stp>
        <stp>Dir</stp>
        <stp>TRUE</stp>
        <stp xml:space="preserve">QtTyp= </stp>
        <stp>FX=</stp>
        <stp xml:space="preserve">Quote= </stp>
        <tr r="AV132" s="1"/>
      </tp>
      <tp>
        <v>300.13200000000001</v>
        <stp/>
        <stp>##V3_BDHV12</stp>
        <stp>MSDEEEMN Index</stp>
        <stp>PX_LAST</stp>
        <stp>31/12/2012</stp>
        <stp>31/12/2012</stp>
        <stp>[ICEDerivativesonMSCIIndices 2018.xlsx]Bloomberg feeds!R126C50</stp>
        <stp>Points</stp>
        <stp>0</stp>
        <stp>Sort</stp>
        <stp>FALSE</stp>
        <stp>Per=D</stp>
        <stp xml:space="preserve">Days= </stp>
        <stp xml:space="preserve">Fill= </stp>
        <stp>Dts</stp>
        <stp>FALSE</stp>
        <stp>Dir</stp>
        <stp>TRUE</stp>
        <stp xml:space="preserve">QtTyp= </stp>
        <stp>FX=</stp>
        <stp xml:space="preserve">Quote= </stp>
        <tr r="AX126" s="1"/>
      </tp>
      <tp>
        <v>99.43</v>
        <stp/>
        <stp>##V3_BDHV12</stp>
        <stp>MXEU000V Index</stp>
        <stp>PX_LAST</stp>
        <stp>31/12/2009</stp>
        <stp>31/12/2009</stp>
        <stp>[ICEDerivativesonMSCIIndices 2018.xlsx]Bloomberg feeds!R114C53</stp>
        <stp>Points</stp>
        <stp>0</stp>
        <stp>Sort</stp>
        <stp>FALSE</stp>
        <stp>Per=D</stp>
        <stp xml:space="preserve">Days= </stp>
        <stp xml:space="preserve">Fill= </stp>
        <stp>Dts</stp>
        <stp>FALSE</stp>
        <stp>Dir</stp>
        <stp>TRUE</stp>
        <stp xml:space="preserve">QtTyp= </stp>
        <stp>FX=</stp>
        <stp xml:space="preserve">Quote= </stp>
        <tr r="BA114" s="1"/>
      </tp>
      <tp t="s">
        <v>USD</v>
        <stp/>
        <stp>##V3_BDPV12</stp>
        <stp>M0EMHUS Index</stp>
        <stp>Crncy</stp>
        <stp>[ICEDerivativesonMSCIIndices 2018.xlsx]Bloomberg feeds!R81C6</stp>
        <tr r="F81" s="1"/>
      </tp>
      <tp>
        <v>1512.37</v>
        <stp/>
        <stp>##V3_BDPV12</stp>
        <stp>M3CA Index</stp>
        <stp>PX_LAST</stp>
        <stp>[ICEDerivativesonMSCIIndices 2018.xlsx]Bloomberg feeds!R92C10</stp>
        <tr r="J92" s="1"/>
      </tp>
      <tp>
        <v>295.25299999999999</v>
        <stp/>
        <stp>##V3_BDHV12</stp>
        <stp>MSDEEEMN Index</stp>
        <stp>PX_LAST</stp>
        <stp>31/12/2015</stp>
        <stp>31/12/2015</stp>
        <stp>[ICEDerivativesonMSCIIndices 2018.xlsx]Bloomberg feeds!R126C47</stp>
        <stp>Points</stp>
        <stp>0</stp>
        <stp>Sort</stp>
        <stp>FALSE</stp>
        <stp>Per=D</stp>
        <stp xml:space="preserve">Days= </stp>
        <stp xml:space="preserve">Fill= </stp>
        <stp>Dts</stp>
        <stp>FALSE</stp>
        <stp>Dir</stp>
        <stp>TRUE</stp>
        <stp xml:space="preserve">QtTyp= </stp>
        <stp>FX=</stp>
        <stp xml:space="preserve">Quote= </stp>
        <tr r="AU126" s="1"/>
      </tp>
      <tp>
        <v>518.596</v>
        <stp/>
        <stp>##V3_BDHV12</stp>
        <stp>NDUEEGFL Index</stp>
        <stp>PX_LAST</stp>
        <stp>31/12/2013</stp>
        <stp>31/12/2013</stp>
        <stp>[ICEDerivativesonMSCIIndices 2018.xlsx]Bloomberg feeds!R132C49</stp>
        <stp>Points</stp>
        <stp>0</stp>
        <stp>Sort</stp>
        <stp>FALSE</stp>
        <stp>Per=D</stp>
        <stp xml:space="preserve">Days= </stp>
        <stp xml:space="preserve">Fill= </stp>
        <stp>Dts</stp>
        <stp>FALSE</stp>
        <stp>Dir</stp>
        <stp>TRUE</stp>
        <stp xml:space="preserve">QtTyp= </stp>
        <stp>FX=</stp>
        <stp xml:space="preserve">Quote= </stp>
        <tr r="AW132" s="1"/>
      </tp>
      <tp t="s">
        <v>#N/A Field Not Applicable</v>
        <stp/>
        <stp>##V3_BDPV12</stp>
        <stp>QXRA  Index</stp>
        <stp>FUT_AGGTE_VOL</stp>
        <stp>[ICEDerivativesonMSCIIndices 2018.xlsx]Bloomberg feeds!R78C18</stp>
        <tr r="R78" s="1"/>
      </tp>
      <tp>
        <v>391.8</v>
        <stp/>
        <stp>##V3_BDHV12</stp>
        <stp>MCZA Index</stp>
        <stp>PX_LAST</stp>
        <stp>11/12/2018</stp>
        <stp>11/12/2018</stp>
        <stp>[ICEDerivativesonMSCIIndices 2018.xlsx]Bloomberg feeds!R46C9</stp>
        <stp>Points</stp>
        <stp>0</stp>
        <stp>Sort</stp>
        <stp>FALSE</stp>
        <stp>Per=D</stp>
        <stp xml:space="preserve">Days= </stp>
        <stp xml:space="preserve">Fill= </stp>
        <stp>Dts</stp>
        <stp>FALSE</stp>
        <stp>Dir</stp>
        <stp>TRUE</stp>
        <stp xml:space="preserve">QtTyp= </stp>
        <stp>FX=</stp>
        <stp xml:space="preserve">Quote= </stp>
        <tr r="I46" s="1"/>
      </tp>
      <tp t="s">
        <v>MSCI CANADA USD</v>
        <stp/>
        <stp>##V3_BDPV12</stp>
        <stp>M3CA Index</stp>
        <stp>Name</stp>
        <stp>[ICEDerivativesonMSCIIndices 2018.xlsx]Bloomberg feeds!R92C3</stp>
        <tr r="C92" s="1"/>
      </tp>
      <tp>
        <v>311.53100000000001</v>
        <stp/>
        <stp>##V3_BDHV12</stp>
        <stp>MSDEEEMN Index</stp>
        <stp>PX_LAST</stp>
        <stp>31/12/2014</stp>
        <stp>31/12/2014</stp>
        <stp>[ICEDerivativesonMSCIIndices 2018.xlsx]Bloomberg feeds!R126C48</stp>
        <stp>Points</stp>
        <stp>0</stp>
        <stp>Sort</stp>
        <stp>FALSE</stp>
        <stp>Per=D</stp>
        <stp xml:space="preserve">Days= </stp>
        <stp xml:space="preserve">Fill= </stp>
        <stp>Dts</stp>
        <stp>FALSE</stp>
        <stp>Dir</stp>
        <stp>TRUE</stp>
        <stp xml:space="preserve">QtTyp= </stp>
        <stp>FX=</stp>
        <stp xml:space="preserve">Quote= </stp>
        <tr r="AV126" s="1"/>
      </tp>
      <tp t="s">
        <v>MSCI AC WORLD  NR</v>
        <stp/>
        <stp>##V3_BDPV12</stp>
        <stp>M1WD Index</stp>
        <stp>Name</stp>
        <stp>[ICEDerivativesonMSCIIndices 2018.xlsx]Bloomberg feeds!R90C3</stp>
        <tr r="C90" s="1"/>
      </tp>
      <tp>
        <v>598.548</v>
        <stp/>
        <stp>##V3_BDHV12</stp>
        <stp>NDUEEGFL Index</stp>
        <stp>PX_LAST</stp>
        <stp>31/12/2012</stp>
        <stp>31/12/2012</stp>
        <stp>[ICEDerivativesonMSCIIndices 2018.xlsx]Bloomberg feeds!R132C50</stp>
        <stp>Points</stp>
        <stp>0</stp>
        <stp>Sort</stp>
        <stp>FALSE</stp>
        <stp>Per=D</stp>
        <stp xml:space="preserve">Days= </stp>
        <stp xml:space="preserve">Fill= </stp>
        <stp>Dts</stp>
        <stp>FALSE</stp>
        <stp>Dir</stp>
        <stp>TRUE</stp>
        <stp xml:space="preserve">QtTyp= </stp>
        <stp>FX=</stp>
        <stp xml:space="preserve">Quote= </stp>
        <tr r="AX132" s="1"/>
      </tp>
      <tp>
        <v>10</v>
        <stp/>
        <stp>##V3_BDPV12</stp>
        <stp xml:space="preserve"> FHWA Index</stp>
        <stp>FUT_CONT_SIZE</stp>
        <stp>[ICEDerivativesonMSCIIndices 2018.xlsx]Bloomberg feeds!R48C24</stp>
        <tr r="X48" s="1"/>
      </tp>
      <tp>
        <v>100</v>
        <stp/>
        <stp>##V3_BDPV12</stp>
        <stp xml:space="preserve"> FIDA Index</stp>
        <stp>FUT_CONT_SIZE</stp>
        <stp>[ICEDerivativesonMSCIIndices 2018.xlsx]Bloomberg feeds!R47C24</stp>
        <tr r="X47" s="1"/>
      </tp>
      <tp>
        <v>230.12</v>
        <stp/>
        <stp>##V3_BDPV12</stp>
        <stp>M1WD Index</stp>
        <stp>PX_LAST</stp>
        <stp>[ICEDerivativesonMSCIIndices 2018.xlsx]Bloomberg feeds!R90C10</stp>
        <tr r="J90" s="1"/>
      </tp>
      <tp>
        <v>5314.29</v>
        <stp/>
        <stp>##V3_BDPV12</stp>
        <stp>M1EA Index</stp>
        <stp>PX_LAST</stp>
        <stp>[ICEDerivativesonMSCIIndices 2018.xlsx]Bloomberg feeds!R96C10</stp>
        <tr r="J96" s="1"/>
      </tp>
      <tp t="s">
        <v>#N/A N/A</v>
        <stp/>
        <stp>##V3_BDPV12</stp>
        <stp>MQCA index</stp>
        <stp>ASK</stp>
        <stp>[ICEDerivativesonMSCIIndices 2018.xlsx]Bloomberg feeds!R39C30</stp>
        <tr r="AD39" s="1"/>
      </tp>
      <tp>
        <v>550.85799999999995</v>
        <stp/>
        <stp>##V3_BDHV12</stp>
        <stp>NDUEEGFL Index</stp>
        <stp>PX_LAST</stp>
        <stp>30/12/2011</stp>
        <stp>30/12/2011</stp>
        <stp>[ICEDerivativesonMSCIIndices 2018.xlsx]Bloomberg feeds!R132C51</stp>
        <stp>Points</stp>
        <stp>0</stp>
        <stp>Sort</stp>
        <stp>FALSE</stp>
        <stp>Per=D</stp>
        <stp xml:space="preserve">Days= </stp>
        <stp xml:space="preserve">Fill= </stp>
        <stp>Dts</stp>
        <stp>FALSE</stp>
        <stp>Dir</stp>
        <stp>TRUE</stp>
        <stp xml:space="preserve">QtTyp= </stp>
        <stp>FX=</stp>
        <stp xml:space="preserve">Quote= </stp>
        <tr r="AY132" s="1"/>
      </tp>
      <tp>
        <v>683.05600000000004</v>
        <stp/>
        <stp>##V3_BDHV12</stp>
        <stp>NDUEEGFL Index</stp>
        <stp>PX_LAST</stp>
        <stp>31/12/2010</stp>
        <stp>31/12/2010</stp>
        <stp>[ICEDerivativesonMSCIIndices 2018.xlsx]Bloomberg feeds!R132C52</stp>
        <stp>Points</stp>
        <stp>0</stp>
        <stp>Sort</stp>
        <stp>FALSE</stp>
        <stp>Per=D</stp>
        <stp xml:space="preserve">Days= </stp>
        <stp xml:space="preserve">Fill= </stp>
        <stp>Dts</stp>
        <stp>FALSE</stp>
        <stp>Dir</stp>
        <stp>TRUE</stp>
        <stp xml:space="preserve">QtTyp= </stp>
        <stp>FX=</stp>
        <stp xml:space="preserve">Quote= </stp>
        <tr r="AZ132" s="1"/>
      </tp>
      <tp t="s">
        <v>EUR</v>
        <stp/>
        <stp>##V3_BDPV12</stp>
        <stp>M7EUEWE Index</stp>
        <stp>Crncy</stp>
        <stp>[ICEDerivativesonMSCIIndices 2018.xlsx]Bloomberg feeds!R77C6</stp>
        <tr r="F77" s="1"/>
      </tp>
      <tp>
        <v>113.5</v>
        <stp/>
        <stp>##V3_BDHV12</stp>
        <stp>MXEU000V Index</stp>
        <stp>PX_LAST</stp>
        <stp>31/12/2013</stp>
        <stp>31/12/2013</stp>
        <stp>[ICEDerivativesonMSCIIndices 2018.xlsx]Bloomberg feeds!R114C49</stp>
        <stp>Points</stp>
        <stp>0</stp>
        <stp>Sort</stp>
        <stp>FALSE</stp>
        <stp>Per=D</stp>
        <stp xml:space="preserve">Days= </stp>
        <stp xml:space="preserve">Fill= </stp>
        <stp>Dts</stp>
        <stp>FALSE</stp>
        <stp>Dir</stp>
        <stp>TRUE</stp>
        <stp xml:space="preserve">QtTyp= </stp>
        <stp>FX=</stp>
        <stp xml:space="preserve">Quote= </stp>
        <tr r="AW114" s="1"/>
      </tp>
      <tp>
        <v>240.559</v>
        <stp/>
        <stp>##V3_BDHV12</stp>
        <stp>MSDEEEMN Index</stp>
        <stp>PX_LAST</stp>
        <stp>31/12/2009</stp>
        <stp>31/12/2009</stp>
        <stp>[ICEDerivativesonMSCIIndices 2018.xlsx]Bloomberg feeds!R126C53</stp>
        <stp>Points</stp>
        <stp>0</stp>
        <stp>Sort</stp>
        <stp>FALSE</stp>
        <stp>Per=D</stp>
        <stp xml:space="preserve">Days= </stp>
        <stp xml:space="preserve">Fill= </stp>
        <stp>Dts</stp>
        <stp>FALSE</stp>
        <stp>Dir</stp>
        <stp>TRUE</stp>
        <stp xml:space="preserve">QtTyp= </stp>
        <stp>FX=</stp>
        <stp xml:space="preserve">Quote= </stp>
        <tr r="BA126" s="1"/>
      </tp>
      <tp>
        <v>1399.57</v>
        <stp/>
        <stp>##V3_BDHV12</stp>
        <stp>MXUS000V Index</stp>
        <stp>PX_LAST</stp>
        <stp>31/12/2010</stp>
        <stp>31/12/2010</stp>
        <stp>[ICEDerivativesonMSCIIndices 2018.xlsx]Bloomberg feeds!R120C52</stp>
        <stp>Points</stp>
        <stp>0</stp>
        <stp>Sort</stp>
        <stp>FALSE</stp>
        <stp>Per=D</stp>
        <stp xml:space="preserve">Days= </stp>
        <stp xml:space="preserve">Fill= </stp>
        <stp>Dts</stp>
        <stp>FALSE</stp>
        <stp>Dir</stp>
        <stp>TRUE</stp>
        <stp xml:space="preserve">QtTyp= </stp>
        <stp>FX=</stp>
        <stp xml:space="preserve">Quote= </stp>
        <tr r="AZ120" s="1"/>
      </tp>
      <tp>
        <v>1380.96</v>
        <stp/>
        <stp>##V3_BDHV12</stp>
        <stp>MXUS000V Index</stp>
        <stp>PX_LAST</stp>
        <stp>30/12/2011</stp>
        <stp>30/12/2011</stp>
        <stp>[ICEDerivativesonMSCIIndices 2018.xlsx]Bloomberg feeds!R120C51</stp>
        <stp>Points</stp>
        <stp>0</stp>
        <stp>Sort</stp>
        <stp>FALSE</stp>
        <stp>Per=D</stp>
        <stp xml:space="preserve">Days= </stp>
        <stp xml:space="preserve">Fill= </stp>
        <stp>Dts</stp>
        <stp>FALSE</stp>
        <stp>Dir</stp>
        <stp>TRUE</stp>
        <stp xml:space="preserve">QtTyp= </stp>
        <stp>FX=</stp>
        <stp xml:space="preserve">Quote= </stp>
        <tr r="AY120" s="1"/>
      </tp>
      <tp>
        <v>96.98</v>
        <stp/>
        <stp>##V3_BDHV12</stp>
        <stp>MXEU000V Index</stp>
        <stp>PX_LAST</stp>
        <stp>31/12/2012</stp>
        <stp>31/12/2012</stp>
        <stp>[ICEDerivativesonMSCIIndices 2018.xlsx]Bloomberg feeds!R114C50</stp>
        <stp>Points</stp>
        <stp>0</stp>
        <stp>Sort</stp>
        <stp>FALSE</stp>
        <stp>Per=D</stp>
        <stp xml:space="preserve">Days= </stp>
        <stp xml:space="preserve">Fill= </stp>
        <stp>Dts</stp>
        <stp>FALSE</stp>
        <stp>Dir</stp>
        <stp>TRUE</stp>
        <stp xml:space="preserve">QtTyp= </stp>
        <stp>FX=</stp>
        <stp xml:space="preserve">Quote= </stp>
        <tr r="AX114" s="1"/>
      </tp>
      <tp t="s">
        <v>#N/A N/A</v>
        <stp/>
        <stp>##V3_BDPV12</stp>
        <stp>MQCA index</stp>
        <stp>BID</stp>
        <stp>[ICEDerivativesonMSCIIndices 2018.xlsx]Bloomberg feeds!R39C29</stp>
        <tr r="AC39" s="1"/>
      </tp>
      <tp>
        <v>1981.4</v>
        <stp/>
        <stp>##V3_BDHV12</stp>
        <stp>MXUS000V Index</stp>
        <stp>PX_LAST</stp>
        <stp>31/12/2013</stp>
        <stp>31/12/2013</stp>
        <stp>[ICEDerivativesonMSCIIndices 2018.xlsx]Bloomberg feeds!R120C49</stp>
        <stp>Points</stp>
        <stp>0</stp>
        <stp>Sort</stp>
        <stp>FALSE</stp>
        <stp>Per=D</stp>
        <stp xml:space="preserve">Days= </stp>
        <stp xml:space="preserve">Fill= </stp>
        <stp>Dts</stp>
        <stp>FALSE</stp>
        <stp>Dir</stp>
        <stp>TRUE</stp>
        <stp xml:space="preserve">QtTyp= </stp>
        <stp>FX=</stp>
        <stp xml:space="preserve">Quote= </stp>
        <tr r="AW120" s="1"/>
      </tp>
      <tp>
        <v>86.94</v>
        <stp/>
        <stp>##V3_BDHV12</stp>
        <stp>MXEU000V Index</stp>
        <stp>PX_LAST</stp>
        <stp>30/12/2011</stp>
        <stp>30/12/2011</stp>
        <stp>[ICEDerivativesonMSCIIndices 2018.xlsx]Bloomberg feeds!R114C51</stp>
        <stp>Points</stp>
        <stp>0</stp>
        <stp>Sort</stp>
        <stp>FALSE</stp>
        <stp>Per=D</stp>
        <stp xml:space="preserve">Days= </stp>
        <stp xml:space="preserve">Fill= </stp>
        <stp>Dts</stp>
        <stp>FALSE</stp>
        <stp>Dir</stp>
        <stp>TRUE</stp>
        <stp xml:space="preserve">QtTyp= </stp>
        <stp>FX=</stp>
        <stp xml:space="preserve">Quote= </stp>
        <tr r="AY114" s="1"/>
      </tp>
      <tp>
        <v>100</v>
        <stp/>
        <stp>##V3_BDHV12</stp>
        <stp>MXEU000V Index</stp>
        <stp>PX_LAST</stp>
        <stp>31/12/2010</stp>
        <stp>31/12/2010</stp>
        <stp>[ICEDerivativesonMSCIIndices 2018.xlsx]Bloomberg feeds!R114C52</stp>
        <stp>Points</stp>
        <stp>0</stp>
        <stp>Sort</stp>
        <stp>FALSE</stp>
        <stp>Per=D</stp>
        <stp xml:space="preserve">Days= </stp>
        <stp xml:space="preserve">Fill= </stp>
        <stp>Dts</stp>
        <stp>FALSE</stp>
        <stp>Dir</stp>
        <stp>TRUE</stp>
        <stp xml:space="preserve">QtTyp= </stp>
        <stp>FX=</stp>
        <stp xml:space="preserve">Quote= </stp>
        <tr r="AZ114" s="1"/>
      </tp>
      <tp>
        <v>1540.61</v>
        <stp/>
        <stp>##V3_BDHV12</stp>
        <stp>MXUS000V Index</stp>
        <stp>PX_LAST</stp>
        <stp>31/12/2012</stp>
        <stp>31/12/2012</stp>
        <stp>[ICEDerivativesonMSCIIndices 2018.xlsx]Bloomberg feeds!R120C50</stp>
        <stp>Points</stp>
        <stp>0</stp>
        <stp>Sort</stp>
        <stp>FALSE</stp>
        <stp>Per=D</stp>
        <stp xml:space="preserve">Days= </stp>
        <stp xml:space="preserve">Fill= </stp>
        <stp>Dts</stp>
        <stp>FALSE</stp>
        <stp>Dir</stp>
        <stp>TRUE</stp>
        <stp xml:space="preserve">QtTyp= </stp>
        <stp>FX=</stp>
        <stp xml:space="preserve">Quote= </stp>
        <tr r="AX120" s="1"/>
      </tp>
      <tp>
        <v>2059.5300000000002</v>
        <stp/>
        <stp>##V3_BDHV12</stp>
        <stp>MXUS000V Index</stp>
        <stp>PX_LAST</stp>
        <stp>31/12/2015</stp>
        <stp>31/12/2015</stp>
        <stp>[ICEDerivativesonMSCIIndices 2018.xlsx]Bloomberg feeds!R120C47</stp>
        <stp>Points</stp>
        <stp>0</stp>
        <stp>Sort</stp>
        <stp>FALSE</stp>
        <stp>Per=D</stp>
        <stp xml:space="preserve">Days= </stp>
        <stp xml:space="preserve">Fill= </stp>
        <stp>Dts</stp>
        <stp>FALSE</stp>
        <stp>Dir</stp>
        <stp>TRUE</stp>
        <stp xml:space="preserve">QtTyp= </stp>
        <stp>FX=</stp>
        <stp xml:space="preserve">Quote= </stp>
        <tr r="AU120" s="1"/>
      </tp>
      <tp>
        <v>2484.41</v>
        <stp/>
        <stp>##V3_BDHV12</stp>
        <stp>MXUS000V Index</stp>
        <stp>PX_LAST</stp>
        <stp>11/12/2018</stp>
        <stp>11/12/2018</stp>
        <stp>[ICEDerivativesonMSCIIndices 2018.xlsx]Bloomberg feeds!R120C9</stp>
        <stp>Points</stp>
        <stp>0</stp>
        <stp>Sort</stp>
        <stp>FALSE</stp>
        <stp>Per=D</stp>
        <stp xml:space="preserve">Days= </stp>
        <stp xml:space="preserve">Fill= </stp>
        <stp>Dts</stp>
        <stp>FALSE</stp>
        <stp>Dir</stp>
        <stp>TRUE</stp>
        <stp xml:space="preserve">QtTyp= </stp>
        <stp>FX=</stp>
        <stp xml:space="preserve">Quote= </stp>
        <tr r="I120" s="1"/>
      </tp>
      <tp>
        <v>2162.83</v>
        <stp/>
        <stp>##V3_BDHV12</stp>
        <stp>MXUS000V Index</stp>
        <stp>PX_LAST</stp>
        <stp>31/12/2014</stp>
        <stp>31/12/2014</stp>
        <stp>[ICEDerivativesonMSCIIndices 2018.xlsx]Bloomberg feeds!R120C48</stp>
        <stp>Points</stp>
        <stp>0</stp>
        <stp>Sort</stp>
        <stp>FALSE</stp>
        <stp>Per=D</stp>
        <stp xml:space="preserve">Days= </stp>
        <stp xml:space="preserve">Fill= </stp>
        <stp>Dts</stp>
        <stp>FALSE</stp>
        <stp>Dir</stp>
        <stp>TRUE</stp>
        <stp xml:space="preserve">QtTyp= </stp>
        <stp>FX=</stp>
        <stp xml:space="preserve">Quote= </stp>
        <tr r="AV120" s="1"/>
      </tp>
      <tp>
        <v>112.92</v>
        <stp/>
        <stp>##V3_BDHV12</stp>
        <stp>MXEU000V Index</stp>
        <stp>PX_LAST</stp>
        <stp>31/12/2015</stp>
        <stp>31/12/2015</stp>
        <stp>[ICEDerivativesonMSCIIndices 2018.xlsx]Bloomberg feeds!R114C47</stp>
        <stp>Points</stp>
        <stp>0</stp>
        <stp>Sort</stp>
        <stp>FALSE</stp>
        <stp>Per=D</stp>
        <stp xml:space="preserve">Days= </stp>
        <stp xml:space="preserve">Fill= </stp>
        <stp>Dts</stp>
        <stp>FALSE</stp>
        <stp>Dir</stp>
        <stp>TRUE</stp>
        <stp xml:space="preserve">QtTyp= </stp>
        <stp>FX=</stp>
        <stp xml:space="preserve">Quote= </stp>
        <tr r="AU114" s="1"/>
      </tp>
      <tp>
        <v>595.745</v>
        <stp/>
        <stp>##V3_BDHV12</stp>
        <stp>NDUEEGFL Index</stp>
        <stp>PX_LAST</stp>
        <stp>31/12/2009</stp>
        <stp>31/12/2009</stp>
        <stp>[ICEDerivativesonMSCIIndices 2018.xlsx]Bloomberg feeds!R132C53</stp>
        <stp>Points</stp>
        <stp>0</stp>
        <stp>Sort</stp>
        <stp>FALSE</stp>
        <stp>Per=D</stp>
        <stp xml:space="preserve">Days= </stp>
        <stp xml:space="preserve">Fill= </stp>
        <stp>Dts</stp>
        <stp>FALSE</stp>
        <stp>Dir</stp>
        <stp>TRUE</stp>
        <stp xml:space="preserve">QtTyp= </stp>
        <stp>FX=</stp>
        <stp xml:space="preserve">Quote= </stp>
        <tr r="BA132" s="1"/>
      </tp>
      <tp>
        <v>116</v>
        <stp/>
        <stp>##V3_BDHV12</stp>
        <stp>MXEU000V Index</stp>
        <stp>PX_LAST</stp>
        <stp>31/12/2014</stp>
        <stp>31/12/2014</stp>
        <stp>[ICEDerivativesonMSCIIndices 2018.xlsx]Bloomberg feeds!R114C48</stp>
        <stp>Points</stp>
        <stp>0</stp>
        <stp>Sort</stp>
        <stp>FALSE</stp>
        <stp>Per=D</stp>
        <stp xml:space="preserve">Days= </stp>
        <stp xml:space="preserve">Fill= </stp>
        <stp>Dts</stp>
        <stp>FALSE</stp>
        <stp>Dir</stp>
        <stp>TRUE</stp>
        <stp xml:space="preserve">QtTyp= </stp>
        <stp>FX=</stp>
        <stp xml:space="preserve">Quote= </stp>
        <tr r="AV114" s="1"/>
      </tp>
      <tp>
        <v>4627.3599999999997</v>
        <stp/>
        <stp>##V3_BDHV12</stp>
        <stp>MXUS000G Index</stp>
        <stp>PX_LAST</stp>
        <stp>11/12/2018</stp>
        <stp>11/12/2018</stp>
        <stp>[ICEDerivativesonMSCIIndices 2018.xlsx]Bloomberg feeds!R118C9</stp>
        <stp>Points</stp>
        <stp>0</stp>
        <stp>Sort</stp>
        <stp>FALSE</stp>
        <stp>Per=D</stp>
        <stp xml:space="preserve">Days= </stp>
        <stp xml:space="preserve">Fill= </stp>
        <stp>Dts</stp>
        <stp>FALSE</stp>
        <stp>Dir</stp>
        <stp>TRUE</stp>
        <stp xml:space="preserve">QtTyp= </stp>
        <stp>FX=</stp>
        <stp xml:space="preserve">Quote= </stp>
        <tr r="I118" s="1"/>
      </tp>
      <tp t="s">
        <v>USD</v>
        <stp/>
        <stp>##V3_BDPV12</stp>
        <stp>NDEUSTW Index</stp>
        <stp>Crncy</stp>
        <stp>[ICEDerivativesonMSCIIndices 2018.xlsx]Bloomberg feeds!R30C6</stp>
        <tr r="F30" s="1"/>
      </tp>
      <tp t="s">
        <v>#N/A N/A</v>
        <stp/>
        <stp>##V3_BDHV12</stp>
        <stp>M7EU0ITN Index</stp>
        <stp>PX_LAST</stp>
        <stp>31/12/2009</stp>
        <stp>31/12/2009</stp>
        <stp>[ICEDerivativesonMSCIIndices 2018.xlsx]Bloomberg feeds!R69C53</stp>
        <stp>Points</stp>
        <stp>0</stp>
        <stp>Sort</stp>
        <stp>FALSE</stp>
        <stp>Per=D</stp>
        <stp xml:space="preserve">Days= </stp>
        <stp xml:space="preserve">Fill= </stp>
        <stp>Dts</stp>
        <stp>FALSE</stp>
        <stp>Dir</stp>
        <stp>TRUE</stp>
        <stp xml:space="preserve">QtTyp= </stp>
        <stp>FX=</stp>
        <stp xml:space="preserve">Quote= </stp>
        <tr r="BA69" s="1"/>
      </tp>
      <tp t="s">
        <v>#N/A N/A</v>
        <stp/>
        <stp>##V3_BDHV12</stp>
        <stp>M7EU0ITN Index</stp>
        <stp>PX_LAST</stp>
        <stp>31/12/2010</stp>
        <stp>31/12/2010</stp>
        <stp>[ICEDerivativesonMSCIIndices 2018.xlsx]Bloomberg feeds!R69C52</stp>
        <stp>Points</stp>
        <stp>0</stp>
        <stp>Sort</stp>
        <stp>FALSE</stp>
        <stp>Per=D</stp>
        <stp xml:space="preserve">Days= </stp>
        <stp xml:space="preserve">Fill= </stp>
        <stp>Dts</stp>
        <stp>FALSE</stp>
        <stp>Dir</stp>
        <stp>TRUE</stp>
        <stp xml:space="preserve">QtTyp= </stp>
        <stp>FX=</stp>
        <stp xml:space="preserve">Quote= </stp>
        <tr r="AZ69" s="1"/>
      </tp>
      <tp t="s">
        <v>#N/A N/A</v>
        <stp/>
        <stp>##V3_BDHV12</stp>
        <stp>M7EU0ITN Index</stp>
        <stp>PX_LAST</stp>
        <stp>30/12/2011</stp>
        <stp>30/12/2011</stp>
        <stp>[ICEDerivativesonMSCIIndices 2018.xlsx]Bloomberg feeds!R69C51</stp>
        <stp>Points</stp>
        <stp>0</stp>
        <stp>Sort</stp>
        <stp>FALSE</stp>
        <stp>Per=D</stp>
        <stp xml:space="preserve">Days= </stp>
        <stp xml:space="preserve">Fill= </stp>
        <stp>Dts</stp>
        <stp>FALSE</stp>
        <stp>Dir</stp>
        <stp>TRUE</stp>
        <stp xml:space="preserve">QtTyp= </stp>
        <stp>FX=</stp>
        <stp xml:space="preserve">Quote= </stp>
        <tr r="AY69" s="1"/>
      </tp>
      <tp>
        <v>81.92</v>
        <stp/>
        <stp>##V3_BDHV12</stp>
        <stp>M7EU0ITN Index</stp>
        <stp>PX_LAST</stp>
        <stp>31/12/2013</stp>
        <stp>31/12/2013</stp>
        <stp>[ICEDerivativesonMSCIIndices 2018.xlsx]Bloomberg feeds!R69C49</stp>
        <stp>Points</stp>
        <stp>0</stp>
        <stp>Sort</stp>
        <stp>FALSE</stp>
        <stp>Per=D</stp>
        <stp xml:space="preserve">Days= </stp>
        <stp xml:space="preserve">Fill= </stp>
        <stp>Dts</stp>
        <stp>FALSE</stp>
        <stp>Dir</stp>
        <stp>TRUE</stp>
        <stp xml:space="preserve">QtTyp= </stp>
        <stp>FX=</stp>
        <stp xml:space="preserve">Quote= </stp>
        <tr r="AW69" s="1"/>
      </tp>
      <tp t="s">
        <v>#N/A N/A</v>
        <stp/>
        <stp>##V3_BDHV12</stp>
        <stp>M7EU0ITN Index</stp>
        <stp>PX_LAST</stp>
        <stp>31/12/2012</stp>
        <stp>31/12/2012</stp>
        <stp>[ICEDerivativesonMSCIIndices 2018.xlsx]Bloomberg feeds!R69C50</stp>
        <stp>Points</stp>
        <stp>0</stp>
        <stp>Sort</stp>
        <stp>FALSE</stp>
        <stp>Per=D</stp>
        <stp xml:space="preserve">Days= </stp>
        <stp xml:space="preserve">Fill= </stp>
        <stp>Dts</stp>
        <stp>FALSE</stp>
        <stp>Dir</stp>
        <stp>TRUE</stp>
        <stp xml:space="preserve">QtTyp= </stp>
        <stp>FX=</stp>
        <stp xml:space="preserve">Quote= </stp>
        <tr r="AX69" s="1"/>
      </tp>
      <tp>
        <v>102.55</v>
        <stp/>
        <stp>##V3_BDHV12</stp>
        <stp>M7EU0ITN Index</stp>
        <stp>PX_LAST</stp>
        <stp>31/12/2015</stp>
        <stp>31/12/2015</stp>
        <stp>[ICEDerivativesonMSCIIndices 2018.xlsx]Bloomberg feeds!R69C47</stp>
        <stp>Points</stp>
        <stp>0</stp>
        <stp>Sort</stp>
        <stp>FALSE</stp>
        <stp>Per=D</stp>
        <stp xml:space="preserve">Days= </stp>
        <stp xml:space="preserve">Fill= </stp>
        <stp>Dts</stp>
        <stp>FALSE</stp>
        <stp>Dir</stp>
        <stp>TRUE</stp>
        <stp xml:space="preserve">QtTyp= </stp>
        <stp>FX=</stp>
        <stp xml:space="preserve">Quote= </stp>
        <tr r="AU69" s="1"/>
      </tp>
      <tp t="s">
        <v>MSCI S Africa Nt EUR EOD</v>
        <stp/>
        <stp>##V3_BDPV12</stp>
        <stp>MCZA Index</stp>
        <stp>Name</stp>
        <stp>[ICEDerivativesonMSCIIndices 2018.xlsx]Bloomberg feeds!R46C3</stp>
        <tr r="C46" s="1"/>
      </tp>
      <tp>
        <v>88.85</v>
        <stp/>
        <stp>##V3_BDHV12</stp>
        <stp>M7EU0ITN Index</stp>
        <stp>PX_LAST</stp>
        <stp>31/12/2014</stp>
        <stp>31/12/2014</stp>
        <stp>[ICEDerivativesonMSCIIndices 2018.xlsx]Bloomberg feeds!R69C48</stp>
        <stp>Points</stp>
        <stp>0</stp>
        <stp>Sort</stp>
        <stp>FALSE</stp>
        <stp>Per=D</stp>
        <stp xml:space="preserve">Days= </stp>
        <stp xml:space="preserve">Fill= </stp>
        <stp>Dts</stp>
        <stp>FALSE</stp>
        <stp>Dir</stp>
        <stp>TRUE</stp>
        <stp xml:space="preserve">QtTyp= </stp>
        <stp>FX=</stp>
        <stp xml:space="preserve">Quote= </stp>
        <tr r="AV69" s="1"/>
      </tp>
      <tp t="s">
        <v>USD</v>
        <stp/>
        <stp>##V3_BDPV12</stp>
        <stp>NDEUSSA Index</stp>
        <stp>Crncy</stp>
        <stp>[ICEDerivativesonMSCIIndices 2018.xlsx]Bloomberg feeds!R36C6</stp>
        <tr r="F36" s="1"/>
      </tp>
      <tp>
        <v>10</v>
        <stp/>
        <stp>##V3_BDPV12</stp>
        <stp>PMCA Index</stp>
        <stp>FUT_CONT_SIZE</stp>
        <stp>[ICEDerivativesonMSCIIndices 2018.xlsx]Bloomberg feeds!R35C24</stp>
        <tr r="X35" s="1"/>
      </tp>
      <tp>
        <v>10</v>
        <stp/>
        <stp>##V3_BDPV12</stp>
        <stp>PQWA Index</stp>
        <stp>FUT_CONT_SIZE</stp>
        <stp>[ICEDerivativesonMSCIIndices 2018.xlsx]Bloomberg feeds!R80C24</stp>
        <tr r="X80" s="1"/>
      </tp>
      <tp>
        <v>10</v>
        <stp/>
        <stp>##V3_BDPV12</stp>
        <stp>PXRA Index</stp>
        <stp>FUT_CONT_SIZE</stp>
        <stp>[ICEDerivativesonMSCIIndices 2018.xlsx]Bloomberg feeds!R77C24</stp>
        <tr r="X77" s="1"/>
      </tp>
      <tp>
        <v>10</v>
        <stp/>
        <stp>##V3_BDPV12</stp>
        <stp>SJIA Index</stp>
        <stp>FUT_CONT_SIZE</stp>
        <stp>[ICEDerivativesonMSCIIndices 2018.xlsx]Bloomberg feeds!R29C24</stp>
        <tr r="X29" s="1"/>
      </tp>
      <tp>
        <v>100</v>
        <stp/>
        <stp>##V3_BDPV12</stp>
        <stp>SMAA Index</stp>
        <stp>FUT_CONT_SIZE</stp>
        <stp>[ICEDerivativesonMSCIIndices 2018.xlsx]Bloomberg feeds!R36C24</stp>
        <tr r="X36" s="1"/>
      </tp>
      <tp>
        <v>100</v>
        <stp/>
        <stp>##V3_BDPV12</stp>
        <stp>SCAA Index</stp>
        <stp>FUT_CONT_SIZE</stp>
        <stp>[ICEDerivativesonMSCIIndices 2018.xlsx]Bloomberg feeds!R12C24</stp>
        <tr r="X12" s="1"/>
      </tp>
      <tp>
        <v>100</v>
        <stp/>
        <stp>##V3_BDPV12</stp>
        <stp>SAEA Index</stp>
        <stp>FUT_CONT_SIZE</stp>
        <stp>[ICEDerivativesonMSCIIndices 2018.xlsx]Bloomberg feeds!R46C24</stp>
        <tr r="X46" s="1"/>
      </tp>
      <tp>
        <v>200</v>
        <stp/>
        <stp>##V3_BDPV12</stp>
        <stp>WMSA Index</stp>
        <stp>FUT_CONT_SIZE</stp>
        <stp>[ICEDerivativesonMSCIIndices 2018.xlsx]Bloomberg feeds!R15C24</stp>
        <tr r="X15" s="1"/>
      </tp>
      <tp>
        <v>100</v>
        <stp/>
        <stp>##V3_BDPV12</stp>
        <stp>WETA Index</stp>
        <stp>FUT_CONT_SIZE</stp>
        <stp>[ICEDerivativesonMSCIIndices 2018.xlsx]Bloomberg feeds!R41C24</stp>
        <tr r="X41" s="1"/>
      </tp>
      <tp>
        <v>200</v>
        <stp/>
        <stp>##V3_BDPV12</stp>
        <stp>WMWA Index</stp>
        <stp>FUT_CONT_SIZE</stp>
        <stp>[ICEDerivativesonMSCIIndices 2018.xlsx]Bloomberg feeds!R90C24</stp>
        <tr r="X90" s="1"/>
      </tp>
      <tp>
        <v>10</v>
        <stp/>
        <stp>##V3_BDPV12</stp>
        <stp>WVWA Index</stp>
        <stp>FUT_CONT_SIZE</stp>
        <stp>[ICEDerivativesonMSCIIndices 2018.xlsx]Bloomberg feeds!R76C24</stp>
        <tr r="X76" s="1"/>
      </tp>
      <tp>
        <v>116.48950000000001</v>
        <stp/>
        <stp>##V3_BDPV12</stp>
        <stp>MXEU Index</stp>
        <stp>PX_LAST</stp>
        <stp>[ICEDerivativesonMSCIIndices 2018.xlsx]Bloomberg feeds!R110C10</stp>
        <tr r="J110" s="1"/>
      </tp>
      <tp>
        <v>1053.2</v>
        <stp/>
        <stp>##V3_BDPV12</stp>
        <stp>MSER Index</stp>
        <stp>PX_LAST</stp>
        <stp>[ICEDerivativesonMSCIIndices 2018.xlsx]Bloomberg feeds!R108C10</stp>
        <tr r="J108" s="1"/>
      </tp>
      <tp>
        <v>100</v>
        <stp/>
        <stp>##V3_BDPV12</stp>
        <stp>AESA Index</stp>
        <stp>FUT_CONT_SIZE</stp>
        <stp>[ICEDerivativesonMSCIIndices 2018.xlsx]Bloomberg feeds!R98C24</stp>
        <tr r="X98" s="1"/>
      </tp>
      <tp>
        <v>100</v>
        <stp/>
        <stp>##V3_BDPV12</stp>
        <stp>AMCA Index</stp>
        <stp>FUT_CONT_SIZE</stp>
        <stp>[ICEDerivativesonMSCIIndices 2018.xlsx]Bloomberg feeds!R13C24</stp>
        <tr r="X13" s="1"/>
      </tp>
      <tp>
        <v>200</v>
        <stp/>
        <stp>##V3_BDPV12</stp>
        <stp>ANWA Index</stp>
        <stp>FUT_CONT_SIZE</stp>
        <stp>[ICEDerivativesonMSCIIndices 2018.xlsx]Bloomberg feeds!R86C24</stp>
        <tr r="X86" s="1"/>
      </tp>
      <tp>
        <v>200</v>
        <stp/>
        <stp>##V3_BDPV12</stp>
        <stp>AWEA Index</stp>
        <stp>FUT_CONT_SIZE</stp>
        <stp>[ICEDerivativesonMSCIIndices 2018.xlsx]Bloomberg feeds!R84C24</stp>
        <tr r="X84" s="1"/>
      </tp>
      <tp>
        <v>10</v>
        <stp/>
        <stp>##V3_BDPV12</stp>
        <stp>CMCA Index</stp>
        <stp>FUT_CONT_SIZE</stp>
        <stp>[ICEDerivativesonMSCIIndices 2018.xlsx]Bloomberg feeds!R37C24</stp>
        <tr r="X37" s="1"/>
      </tp>
      <tp>
        <v>10</v>
        <stp/>
        <stp>##V3_BDPV12</stp>
        <stp>DMCA Index</stp>
        <stp>FUT_CONT_SIZE</stp>
        <stp>[ICEDerivativesonMSCIIndices 2018.xlsx]Bloomberg feeds!R19C24</stp>
        <tr r="X19" s="1"/>
      </tp>
      <tp>
        <v>100</v>
        <stp/>
        <stp>##V3_BDPV12</stp>
        <stp>FJAA Index</stp>
        <stp>FUT_CONT_SIZE</stp>
        <stp>[ICEDerivativesonMSCIIndices 2018.xlsx]Bloomberg feeds!R44C24</stp>
        <tr r="X44" s="1"/>
      </tp>
      <tp>
        <v>100</v>
        <stp/>
        <stp>##V3_BDPV12</stp>
        <stp>FHTA Index</stp>
        <stp>FUT_CONT_SIZE</stp>
        <stp>[ICEDerivativesonMSCIIndices 2018.xlsx]Bloomberg feeds!R42C24</stp>
        <tr r="X42" s="1"/>
      </tp>
      <tp>
        <v>100</v>
        <stp/>
        <stp>##V3_BDPV12</stp>
        <stp>FHRA Index</stp>
        <stp>FUT_CONT_SIZE</stp>
        <stp>[ICEDerivativesonMSCIIndices 2018.xlsx]Bloomberg feeds!R82C24</stp>
        <tr r="X82" s="1"/>
      </tp>
      <tp>
        <v>100</v>
        <stp/>
        <stp>##V3_BDPV12</stp>
        <stp>FHSA Index</stp>
        <stp>FUT_CONT_SIZE</stp>
        <stp>[ICEDerivativesonMSCIIndices 2018.xlsx]Bloomberg feeds!R83C24</stp>
        <tr r="X83" s="1"/>
      </tp>
      <tp>
        <v>100</v>
        <stp/>
        <stp>##V3_BDPV12</stp>
        <stp>FHPA Index</stp>
        <stp>FUT_CONT_SIZE</stp>
        <stp>[ICEDerivativesonMSCIIndices 2018.xlsx]Bloomberg feeds!R81C24</stp>
        <tr r="X81" s="1"/>
      </tp>
      <tp>
        <v>100</v>
        <stp/>
        <stp>##V3_BDPV12</stp>
        <stp>IICA Index</stp>
        <stp>FUT_CONT_SIZE</stp>
        <stp>[ICEDerivativesonMSCIIndices 2018.xlsx]Bloomberg feeds!R28C24</stp>
        <tr r="X28" s="1"/>
      </tp>
      <tp>
        <v>964.80430000000001</v>
        <stp/>
        <stp>##V3_BDPV12</stp>
        <stp>MXEF Index</stp>
        <stp>PX_LAST</stp>
        <stp>[ICEDerivativesonMSCIIndices 2018.xlsx]Bloomberg feeds!R104C10</stp>
        <tr r="J104" s="1"/>
      </tp>
      <tp>
        <v>443.91</v>
        <stp/>
        <stp>##V3_BDPV12</stp>
        <stp>M1EF Index</stp>
        <stp>PX_LAST</stp>
        <stp>[ICEDerivativesonMSCIIndices 2018.xlsx]Bloomberg feeds!R106C10</stp>
        <tr r="J106" s="1"/>
      </tp>
      <tp>
        <v>10</v>
        <stp/>
        <stp>##V3_BDPV12</stp>
        <stp>KMCA Index</stp>
        <stp>FUT_CONT_SIZE</stp>
        <stp>[ICEDerivativesonMSCIIndices 2018.xlsx]Bloomberg feeds!R26C24</stp>
        <tr r="X26" s="1"/>
      </tp>
      <tp>
        <v>10</v>
        <stp/>
        <stp>##V3_BDPV12</stp>
        <stp>KJRA Index</stp>
        <stp>FUT_CONT_SIZE</stp>
        <stp>[ICEDerivativesonMSCIIndices 2018.xlsx]Bloomberg feeds!R75C24</stp>
        <tr r="X75" s="1"/>
      </tp>
      <tp>
        <v>10</v>
        <stp/>
        <stp>##V3_BDPV12</stp>
        <stp>KUSA Index</stp>
        <stp>FUT_CONT_SIZE</stp>
        <stp>[ICEDerivativesonMSCIIndices 2018.xlsx]Bloomberg feeds!R33C24</stp>
        <tr r="X33" s="1"/>
      </tp>
      <tp>
        <v>50</v>
        <stp/>
        <stp>##V3_BDPV12</stp>
        <stp>MCLA Index</stp>
        <stp>FUT_CONT_SIZE</stp>
        <stp>[ICEDerivativesonMSCIIndices 2018.xlsx]Bloomberg feeds!R92C24</stp>
        <tr r="X92" s="1"/>
      </tp>
      <tp>
        <v>1</v>
        <stp/>
        <stp>##V3_BDPV12</stp>
        <stp>MHOA Index</stp>
        <stp>FUT_CONT_SIZE</stp>
        <stp>[ICEDerivativesonMSCIIndices 2018.xlsx]Bloomberg feeds!R27C24</stp>
        <tr r="X27" s="1"/>
      </tp>
      <tp>
        <v>100</v>
        <stp/>
        <stp>##V3_BDPV12</stp>
        <stp>MOCA Index</stp>
        <stp>FUT_CONT_SIZE</stp>
        <stp>[ICEDerivativesonMSCIIndices 2018.xlsx]Bloomberg feeds!R49C24</stp>
        <tr r="X49" s="1"/>
      </tp>
      <tp>
        <v>100</v>
        <stp/>
        <stp>##V3_BDPV12</stp>
        <stp>MMWA Index</stp>
        <stp>FUT_CONT_SIZE</stp>
        <stp>[ICEDerivativesonMSCIIndices 2018.xlsx]Bloomberg feeds!R59C24</stp>
        <tr r="X59" s="1"/>
      </tp>
      <tp>
        <v>1000</v>
        <stp/>
        <stp>##V3_BDPV12</stp>
        <stp>MKIA Index</stp>
        <stp>FUT_CONT_SIZE</stp>
        <stp>[ICEDerivativesonMSCIIndices 2018.xlsx]Bloomberg feeds!R32C24</stp>
        <tr r="X32" s="1"/>
      </tp>
      <tp>
        <v>100</v>
        <stp/>
        <stp>##V3_BDPV12</stp>
        <stp>MLWA Index</stp>
        <stp>FUT_CONT_SIZE</stp>
        <stp>[ICEDerivativesonMSCIIndices 2018.xlsx]Bloomberg feeds!R51C24</stp>
        <tr r="X51" s="1"/>
      </tp>
      <tp>
        <v>100</v>
        <stp/>
        <stp>##V3_BDPV12</stp>
        <stp>MNTA Index</stp>
        <stp>FUT_CONT_SIZE</stp>
        <stp>[ICEDerivativesonMSCIIndices 2018.xlsx]Bloomberg feeds!R73C24</stp>
        <tr r="X73" s="1"/>
      </tp>
      <tp>
        <v>200</v>
        <stp/>
        <stp>##V3_BDPV12</stp>
        <stp>MAWA Index</stp>
        <stp>FUT_CONT_SIZE</stp>
        <stp>[ICEDerivativesonMSCIIndices 2018.xlsx]Bloomberg feeds!R88C24</stp>
        <tr r="X88" s="1"/>
      </tp>
      <tp>
        <v>10</v>
        <stp/>
        <stp>##V3_BDPV12</stp>
        <stp>MJOA Index</stp>
        <stp>FUT_CONT_SIZE</stp>
        <stp>[ICEDerivativesonMSCIIndices 2018.xlsx]Bloomberg feeds!R31C24</stp>
        <tr r="X31" s="1"/>
      </tp>
      <tp>
        <v>100</v>
        <stp/>
        <stp>##V3_BDPV12</stp>
        <stp>MLTA Index</stp>
        <stp>FUT_CONT_SIZE</stp>
        <stp>[ICEDerivativesonMSCIIndices 2018.xlsx]Bloomberg feeds!R23C24</stp>
        <tr r="X23" s="1"/>
      </tp>
      <tp>
        <v>50</v>
        <stp/>
        <stp>##V3_BDPV12</stp>
        <stp>MFSA Index</stp>
        <stp>FUT_CONT_SIZE</stp>
        <stp>[ICEDerivativesonMSCIIndices 2018.xlsx]Bloomberg feeds!R94C24</stp>
        <tr r="X94" s="1"/>
      </tp>
      <tp>
        <v>20</v>
        <stp/>
        <stp>##V3_BDPV12</stp>
        <stp>MFTA Index</stp>
        <stp>FUT_CONT_SIZE</stp>
        <stp>[ICEDerivativesonMSCIIndices 2018.xlsx]Bloomberg feeds!R96C24</stp>
        <tr r="X96" s="1"/>
      </tp>
      <tp>
        <v>100</v>
        <stp/>
        <stp>##V3_BDPV12</stp>
        <stp>MMEA Index</stp>
        <stp>FUT_CONT_SIZE</stp>
        <stp>[ICEDerivativesonMSCIIndices 2018.xlsx]Bloomberg feeds!R24C24</stp>
        <tr r="X24" s="1"/>
      </tp>
      <tp>
        <v>100</v>
        <stp/>
        <stp>##V3_BDPV12</stp>
        <stp>MFCA Index</stp>
        <stp>FUT_CONT_SIZE</stp>
        <stp>[ICEDerivativesonMSCIIndices 2018.xlsx]Bloomberg feeds!R45C24</stp>
        <tr r="X45" s="1"/>
      </tp>
      <tp>
        <v>100</v>
        <stp/>
        <stp>##V3_BDPV12</stp>
        <stp>MCBA Index</stp>
        <stp>FUT_CONT_SIZE</stp>
        <stp>[ICEDerivativesonMSCIIndices 2018.xlsx]Bloomberg feeds!R17C24</stp>
        <tr r="X17" s="1"/>
      </tp>
      <tp>
        <v>100</v>
        <stp/>
        <stp>##V3_BDPV12</stp>
        <stp>MBRA Index</stp>
        <stp>FUT_CONT_SIZE</stp>
        <stp>[ICEDerivativesonMSCIIndices 2018.xlsx]Bloomberg feeds!R18C24</stp>
        <tr r="X18" s="1"/>
      </tp>
      <tp>
        <v>100</v>
        <stp/>
        <stp>##V3_BDPV12</stp>
        <stp>MEWA Index</stp>
        <stp>FUT_CONT_SIZE</stp>
        <stp>[ICEDerivativesonMSCIIndices 2018.xlsx]Bloomberg feeds!R54C24</stp>
        <tr r="X54" s="1"/>
      </tp>
      <tp>
        <v>100</v>
        <stp/>
        <stp>##V3_BDPV12</stp>
        <stp>MDBA Index</stp>
        <stp>FUT_CONT_SIZE</stp>
        <stp>[ICEDerivativesonMSCIIndices 2018.xlsx]Bloomberg feeds!R40C24</stp>
        <tr r="X40" s="1"/>
      </tp>
      <tp>
        <v>10</v>
        <stp/>
        <stp>##V3_BDPV12</stp>
        <stp>MERA Index</stp>
        <stp>FUT_CONT_SIZE</stp>
        <stp>[ICEDerivativesonMSCIIndices 2018.xlsx]Bloomberg feeds!R25C24</stp>
        <tr r="X25" s="1"/>
      </tp>
      <tp>
        <v>100</v>
        <stp/>
        <stp>##V3_BDPV12</stp>
        <stp>MEEA Index</stp>
        <stp>FUT_CONT_SIZE</stp>
        <stp>[ICEDerivativesonMSCIIndices 2018.xlsx]Bloomberg feeds!R22C24</stp>
        <tr r="X22" s="1"/>
      </tp>
      <tp>
        <v>100</v>
        <stp/>
        <stp>##V3_BDPV12</stp>
        <stp>MEAA Index</stp>
        <stp>FUT_CONT_SIZE</stp>
        <stp>[ICEDerivativesonMSCIIndices 2018.xlsx]Bloomberg feeds!R21C24</stp>
        <tr r="X21" s="1"/>
      </tp>
      <tp>
        <v>100</v>
        <stp/>
        <stp>##V3_BDPV12</stp>
        <stp>MFEA Index</stp>
        <stp>FUT_CONT_SIZE</stp>
        <stp>[ICEDerivativesonMSCIIndices 2018.xlsx]Bloomberg feeds!R14C24</stp>
        <tr r="X14" s="1"/>
      </tp>
      <tp>
        <v>100</v>
        <stp/>
        <stp>##V3_BDPV12</stp>
        <stp>MXOA Index</stp>
        <stp>FUT_CONT_SIZE</stp>
        <stp>[ICEDerivativesonMSCIIndices 2018.xlsx]Bloomberg feeds!R34C24</stp>
        <tr r="X34" s="1"/>
      </tp>
      <tp>
        <v>100</v>
        <stp/>
        <stp>##V3_BDPV12</stp>
        <stp>MYTA Index</stp>
        <stp>FUT_CONT_SIZE</stp>
        <stp>[ICEDerivativesonMSCIIndices 2018.xlsx]Bloomberg feeds!R72C24</stp>
        <tr r="X72" s="1"/>
      </tp>
      <tp>
        <v>10</v>
        <stp/>
        <stp>##V3_BDPV12</stp>
        <stp>MZEA Index</stp>
        <stp>FUT_CONT_SIZE</stp>
        <stp>[ICEDerivativesonMSCIIndices 2018.xlsx]Bloomberg feeds!R74C24</stp>
        <tr r="X74" s="1"/>
      </tp>
      <tp>
        <v>100</v>
        <stp/>
        <stp>##V3_BDPV12</stp>
        <stp>MWSA Index</stp>
        <stp>FUT_CONT_SIZE</stp>
        <stp>[ICEDerivativesonMSCIIndices 2018.xlsx]Bloomberg feeds!R55C24</stp>
        <tr r="X55" s="1"/>
      </tp>
      <tp>
        <v>100</v>
        <stp/>
        <stp>##V3_BDPV12</stp>
        <stp>MWRA Index</stp>
        <stp>FUT_CONT_SIZE</stp>
        <stp>[ICEDerivativesonMSCIIndices 2018.xlsx]Bloomberg feeds!R56C24</stp>
        <tr r="X56" s="1"/>
      </tp>
      <tp>
        <v>100</v>
        <stp/>
        <stp>##V3_BDPV12</stp>
        <stp>MWYA Index</stp>
        <stp>FUT_CONT_SIZE</stp>
        <stp>[ICEDerivativesonMSCIIndices 2018.xlsx]Bloomberg feeds!R57C24</stp>
        <tr r="X57" s="1"/>
      </tp>
      <tp>
        <v>100</v>
        <stp/>
        <stp>##V3_BDPV12</stp>
        <stp>MWPA Index</stp>
        <stp>FUT_CONT_SIZE</stp>
        <stp>[ICEDerivativesonMSCIIndices 2018.xlsx]Bloomberg feeds!R58C24</stp>
        <tr r="X58" s="1"/>
      </tp>
      <tp>
        <v>100</v>
        <stp/>
        <stp>##V3_BDPV12</stp>
        <stp>MWBA Index</stp>
        <stp>FUT_CONT_SIZE</stp>
        <stp>[ICEDerivativesonMSCIIndices 2018.xlsx]Bloomberg feeds!R53C24</stp>
        <tr r="X53" s="1"/>
      </tp>
      <tp>
        <v>100</v>
        <stp/>
        <stp>##V3_BDPV12</stp>
        <stp>MWCA Index</stp>
        <stp>FUT_CONT_SIZE</stp>
        <stp>[ICEDerivativesonMSCIIndices 2018.xlsx]Bloomberg feeds!R52C24</stp>
        <tr r="X52" s="1"/>
      </tp>
      <tp>
        <v>100</v>
        <stp/>
        <stp>##V3_BDPV12</stp>
        <stp>MUCA Index</stp>
        <stp>FUT_CONT_SIZE</stp>
        <stp>[ICEDerivativesonMSCIIndices 2018.xlsx]Bloomberg feeds!R50C24</stp>
        <tr r="X50" s="1"/>
      </tp>
      <tp>
        <v>100</v>
        <stp/>
        <stp>##V3_BDPV12</stp>
        <stp>MWTA Index</stp>
        <stp>FUT_CONT_SIZE</stp>
        <stp>[ICEDerivativesonMSCIIndices 2018.xlsx]Bloomberg feeds!R61C24</stp>
        <tr r="X61" s="1"/>
      </tp>
      <tp>
        <v>100</v>
        <stp/>
        <stp>##V3_BDPV12</stp>
        <stp>MWWA Index</stp>
        <stp>FUT_CONT_SIZE</stp>
        <stp>[ICEDerivativesonMSCIIndices 2018.xlsx]Bloomberg feeds!R62C24</stp>
        <tr r="X62" s="1"/>
      </tp>
      <tp>
        <v>100</v>
        <stp/>
        <stp>##V3_BDPV12</stp>
        <stp>MWDA Index</stp>
        <stp>FUT_CONT_SIZE</stp>
        <stp>[ICEDerivativesonMSCIIndices 2018.xlsx]Bloomberg feeds!R60C24</stp>
        <tr r="X60" s="1"/>
      </tp>
      <tp>
        <v>10</v>
        <stp/>
        <stp>##V3_BDPV12</stp>
        <stp>MSEA Index</stp>
        <stp>FUT_CONT_SIZE</stp>
        <stp>[ICEDerivativesonMSCIIndices 2018.xlsx]Bloomberg feeds!R20C24</stp>
        <tr r="X20" s="1"/>
      </tp>
      <tp>
        <v>100</v>
        <stp/>
        <stp>##V3_BDPV12</stp>
        <stp>MQDA Index</stp>
        <stp>FUT_CONT_SIZE</stp>
        <stp>[ICEDerivativesonMSCIIndices 2018.xlsx]Bloomberg feeds!R70C24</stp>
        <tr r="X70" s="1"/>
      </tp>
      <tp>
        <v>100</v>
        <stp/>
        <stp>##V3_BDPV12</stp>
        <stp>MQAA Index</stp>
        <stp>FUT_CONT_SIZE</stp>
        <stp>[ICEDerivativesonMSCIIndices 2018.xlsx]Bloomberg feeds!R71C24</stp>
        <tr r="X71" s="1"/>
      </tp>
      <tp>
        <v>100</v>
        <stp/>
        <stp>##V3_BDPV12</stp>
        <stp>MQRA Index</stp>
        <stp>FUT_CONT_SIZE</stp>
        <stp>[ICEDerivativesonMSCIIndices 2018.xlsx]Bloomberg feeds!R64C24</stp>
        <tr r="X64" s="1"/>
      </tp>
      <tp>
        <v>100</v>
        <stp/>
        <stp>##V3_BDPV12</stp>
        <stp>MTWA Index</stp>
        <stp>FUT_CONT_SIZE</stp>
        <stp>[ICEDerivativesonMSCIIndices 2018.xlsx]Bloomberg feeds!R30C24</stp>
        <tr r="X30" s="1"/>
      </tp>
      <tp>
        <v>100</v>
        <stp/>
        <stp>##V3_BDPV12</stp>
        <stp>MQPA Index</stp>
        <stp>FUT_CONT_SIZE</stp>
        <stp>[ICEDerivativesonMSCIIndices 2018.xlsx]Bloomberg feeds!R65C24</stp>
        <tr r="X65" s="1"/>
      </tp>
      <tp>
        <v>100</v>
        <stp/>
        <stp>##V3_BDPV12</stp>
        <stp>MQWA Index</stp>
        <stp>FUT_CONT_SIZE</stp>
        <stp>[ICEDerivativesonMSCIIndices 2018.xlsx]Bloomberg feeds!R68C24</stp>
        <tr r="X68" s="1"/>
      </tp>
      <tp>
        <v>100</v>
        <stp/>
        <stp>##V3_BDPV12</stp>
        <stp>MQBA Index</stp>
        <stp>FUT_CONT_SIZE</stp>
        <stp>[ICEDerivativesonMSCIIndices 2018.xlsx]Bloomberg feeds!R67C24</stp>
        <tr r="X67" s="1"/>
      </tp>
      <tp>
        <v>100</v>
        <stp/>
        <stp>##V3_BDPV12</stp>
        <stp>MQIA Index</stp>
        <stp>FUT_CONT_SIZE</stp>
        <stp>[ICEDerivativesonMSCIIndices 2018.xlsx]Bloomberg feeds!R69C24</stp>
        <tr r="X69" s="1"/>
      </tp>
      <tp>
        <v>100</v>
        <stp/>
        <stp>##V3_BDPV12</stp>
        <stp>MQOA Index</stp>
        <stp>FUT_CONT_SIZE</stp>
        <stp>[ICEDerivativesonMSCIIndices 2018.xlsx]Bloomberg feeds!R63C24</stp>
        <tr r="X63" s="1"/>
      </tp>
      <tp>
        <v>100</v>
        <stp/>
        <stp>##V3_BDPV12</stp>
        <stp>MQLA Index</stp>
        <stp>FUT_CONT_SIZE</stp>
        <stp>[ICEDerivativesonMSCIIndices 2018.xlsx]Bloomberg feeds!R66C24</stp>
        <tr r="X66" s="1"/>
      </tp>
      <tp>
        <v>10</v>
        <stp/>
        <stp>##V3_BDPV12</stp>
        <stp>MWOA Index</stp>
        <stp>FUT_CONT_SIZE</stp>
        <stp>[ICEDerivativesonMSCIIndices 2018.xlsx]Bloomberg feeds!R38C24</stp>
        <tr r="X38" s="1"/>
      </tp>
      <tp>
        <v>100</v>
        <stp/>
        <stp>##V3_BDPV12</stp>
        <stp>MPIA Index</stp>
        <stp>FUT_CONT_SIZE</stp>
        <stp>[ICEDerivativesonMSCIIndices 2018.xlsx]Bloomberg feeds!R43C24</stp>
        <tr r="X43" s="1"/>
      </tp>
      <tp>
        <v>10</v>
        <stp/>
        <stp>##V3_BDPV12</stp>
        <stp>MRLA Index</stp>
        <stp>FUT_CONT_SIZE</stp>
        <stp>[ICEDerivativesonMSCIIndices 2018.xlsx]Bloomberg feeds!R79C24</stp>
        <tr r="X79" s="1"/>
      </tp>
      <tp>
        <v>100</v>
        <stp/>
        <stp>##V3_BDPV12</stp>
        <stp>MJYA index</stp>
        <stp>FUT_CONT_SIZE</stp>
        <stp>[ICEDerivativesonMSCIIndices 2018.xlsx]Bloomberg feeds!R16C24</stp>
        <tr r="X16" s="1"/>
      </tp>
      <tp>
        <v>100</v>
        <stp/>
        <stp>##V3_BDPV12</stp>
        <stp>MQCA index</stp>
        <stp>FUT_CONT_SIZE</stp>
        <stp>[ICEDerivativesonMSCIIndices 2018.xlsx]Bloomberg feeds!R39C24</stp>
        <tr r="X39" s="1"/>
      </tp>
      <tp>
        <v>103.82</v>
        <stp/>
        <stp>##V3_BDPV12</stp>
        <stp>MPEA Index</stp>
        <stp>Px_Last</stp>
        <stp>[ICEDerivativesonMSCIIndices 2018.xlsx]Bloomberg feeds!R114C28</stp>
        <tr r="AB114" s="1"/>
      </tp>
      <tp>
        <v>114.9</v>
        <stp/>
        <stp>##V3_BDPV12</stp>
        <stp>MCEA Index</stp>
        <stp>Px_Last</stp>
        <stp>[ICEDerivativesonMSCIIndices 2018.xlsx]Bloomberg feeds!R110C28</stp>
        <tr r="AB110" s="1"/>
      </tp>
      <tp>
        <v>121.53</v>
        <stp/>
        <stp>##V3_BDPV12</stp>
        <stp>MJEA Index</stp>
        <stp>Px_Last</stp>
        <stp>[ICEDerivativesonMSCIIndices 2018.xlsx]Bloomberg feeds!R112C28</stp>
        <tr r="AB112" s="1"/>
      </tp>
      <tp>
        <v>1029.5999999999999</v>
        <stp/>
        <stp>##V3_BDPV12</stp>
        <stp>MUEA Index</stp>
        <stp>Px_Last</stp>
        <stp>[ICEDerivativesonMSCIIndices 2018.xlsx]Bloomberg feeds!R108C28</stp>
        <tr r="AB108" s="1"/>
      </tp>
      <tp>
        <v>2521</v>
        <stp/>
        <stp>##V3_BDPV12</stp>
        <stp>MLEA Index</stp>
        <stp>Px_Last</stp>
        <stp>[ICEDerivativesonMSCIIndices 2018.xlsx]Bloomberg feeds!R102C28</stp>
        <tr r="AB102" s="1"/>
      </tp>
      <tp>
        <v>296.35000000000002</v>
        <stp/>
        <stp>##V3_BDPV12</stp>
        <stp>MOEA Index</stp>
        <stp>Px_Last</stp>
        <stp>[ICEDerivativesonMSCIIndices 2018.xlsx]Bloomberg feeds!R130C28</stp>
        <tr r="AB130" s="1"/>
      </tp>
      <tp>
        <v>1960</v>
        <stp/>
        <stp>##V3_BDPV12</stp>
        <stp>MWEA Index</stp>
        <stp>Px_Last</stp>
        <stp>[ICEDerivativesonMSCIIndices 2018.xlsx]Bloomberg feeds!R125C28</stp>
        <tr r="AB125" s="1"/>
      </tp>
      <tp>
        <v>103.82</v>
        <stp/>
        <stp>##V3_BDPV12</stp>
        <stp>MPEA Index</stp>
        <stp>Px_Last</stp>
        <stp>[ICEDerivativesonMSCIIndices 2018.xlsx]Bloomberg feeds!R114C20</stp>
        <tr r="T114" s="1"/>
      </tp>
      <tp>
        <v>114.9</v>
        <stp/>
        <stp>##V3_BDPV12</stp>
        <stp>MCEA Index</stp>
        <stp>Px_Last</stp>
        <stp>[ICEDerivativesonMSCIIndices 2018.xlsx]Bloomberg feeds!R110C20</stp>
        <tr r="T110" s="1"/>
      </tp>
      <tp>
        <v>121.53</v>
        <stp/>
        <stp>##V3_BDPV12</stp>
        <stp>MJEA Index</stp>
        <stp>Px_Last</stp>
        <stp>[ICEDerivativesonMSCIIndices 2018.xlsx]Bloomberg feeds!R112C20</stp>
        <tr r="T112" s="1"/>
      </tp>
      <tp>
        <v>1029.5999999999999</v>
        <stp/>
        <stp>##V3_BDPV12</stp>
        <stp>MUEA Index</stp>
        <stp>Px_Last</stp>
        <stp>[ICEDerivativesonMSCIIndices 2018.xlsx]Bloomberg feeds!R108C20</stp>
        <tr r="T108" s="1"/>
      </tp>
      <tp>
        <v>2521</v>
        <stp/>
        <stp>##V3_BDPV12</stp>
        <stp>MLEA Index</stp>
        <stp>Px_Last</stp>
        <stp>[ICEDerivativesonMSCIIndices 2018.xlsx]Bloomberg feeds!R102C20</stp>
        <tr r="T102" s="1"/>
      </tp>
      <tp>
        <v>296.35000000000002</v>
        <stp/>
        <stp>##V3_BDPV12</stp>
        <stp>MOEA Index</stp>
        <stp>Px_Last</stp>
        <stp>[ICEDerivativesonMSCIIndices 2018.xlsx]Bloomberg feeds!R130C20</stp>
        <tr r="T130" s="1"/>
      </tp>
      <tp>
        <v>1960</v>
        <stp/>
        <stp>##V3_BDPV12</stp>
        <stp>MWEA Index</stp>
        <stp>Px_Last</stp>
        <stp>[ICEDerivativesonMSCIIndices 2018.xlsx]Bloomberg feeds!R125C20</stp>
        <tr r="T125" s="1"/>
      </tp>
      <tp t="s">
        <v>USD</v>
        <stp/>
        <stp>##V3_BDPV12</stp>
        <stp>M1EFEW Index</stp>
        <stp>Crncy</stp>
        <stp>[ICEDerivativesonMSCIIndices 2018.xlsx]Bloomberg feeds!R78C6</stp>
        <tr r="F78" s="1"/>
      </tp>
      <tp t="s">
        <v>USD</v>
        <stp/>
        <stp>##V3_BDPV12</stp>
        <stp>NDWUUTI Index</stp>
        <stp>Crncy</stp>
        <stp>[ICEDerivativesonMSCIIndices 2018.xlsx]Bloomberg feeds!R62C6</stp>
        <tr r="F62" s="1"/>
      </tp>
      <tp t="s">
        <v>EUR</v>
        <stp/>
        <stp>##V3_BDPV12</stp>
        <stp>MXEU000G Index</stp>
        <stp>Crncy</stp>
        <stp>[ICEDerivativesonMSCIIndices 2018.xlsx]Bloomberg feeds!R112C6</stp>
        <tr r="F112" s="1"/>
      </tp>
      <tp>
        <v>114.714</v>
        <stp/>
        <stp>##V3_BDHV12</stp>
        <stp>MSDEEXZN Index</stp>
        <stp>PX_LAST</stp>
        <stp>31/12/2009</stp>
        <stp>31/12/2009</stp>
        <stp>[ICEDerivativesonMSCIIndices 2018.xlsx]Bloomberg feeds!R44C53</stp>
        <stp>Points</stp>
        <stp>0</stp>
        <stp>Sort</stp>
        <stp>FALSE</stp>
        <stp>Per=D</stp>
        <stp xml:space="preserve">Days= </stp>
        <stp xml:space="preserve">Fill= </stp>
        <stp>Dts</stp>
        <stp>FALSE</stp>
        <stp>Dir</stp>
        <stp>TRUE</stp>
        <stp xml:space="preserve">QtTyp= </stp>
        <stp>FX=</stp>
        <stp xml:space="preserve">Quote= </stp>
        <tr r="BA44" s="1"/>
      </tp>
      <tp t="s">
        <v>EUR</v>
        <stp/>
        <stp>##V3_BDPV12</stp>
        <stp>MSDECAN Index</stp>
        <stp>Crncy</stp>
        <stp>[ICEDerivativesonMSCIIndices 2018.xlsx]Bloomberg feeds!R40C6</stp>
        <tr r="F40" s="1"/>
      </tp>
      <tp t="s">
        <v>USD</v>
        <stp/>
        <stp>##V3_BDPV12</stp>
        <stp>NDWUHC Index</stp>
        <stp>Crncy</stp>
        <stp>[ICEDerivativesonMSCIIndices 2018.xlsx]Bloomberg feeds!R56C6</stp>
        <tr r="F56" s="1"/>
      </tp>
      <tp t="s">
        <v>USD</v>
        <stp/>
        <stp>##V3_BDPV12</stp>
        <stp>M1USEW Index</stp>
        <stp>Crncy</stp>
        <stp>[ICEDerivativesonMSCIIndices 2018.xlsx]Bloomberg feeds!R79C6</stp>
        <tr r="F79" s="1"/>
      </tp>
      <tp>
        <v>115.17700000000001</v>
        <stp/>
        <stp>##V3_BDHV12</stp>
        <stp>MSDEEXZN Index</stp>
        <stp>PX_LAST</stp>
        <stp>30/12/2011</stp>
        <stp>30/12/2011</stp>
        <stp>[ICEDerivativesonMSCIIndices 2018.xlsx]Bloomberg feeds!R44C51</stp>
        <stp>Points</stp>
        <stp>0</stp>
        <stp>Sort</stp>
        <stp>FALSE</stp>
        <stp>Per=D</stp>
        <stp xml:space="preserve">Days= </stp>
        <stp xml:space="preserve">Fill= </stp>
        <stp>Dts</stp>
        <stp>FALSE</stp>
        <stp>Dir</stp>
        <stp>TRUE</stp>
        <stp xml:space="preserve">QtTyp= </stp>
        <stp>FX=</stp>
        <stp xml:space="preserve">Quote= </stp>
        <tr r="AY44" s="1"/>
      </tp>
      <tp>
        <v>126.17400000000001</v>
        <stp/>
        <stp>##V3_BDHV12</stp>
        <stp>MSDEEXZN Index</stp>
        <stp>PX_LAST</stp>
        <stp>31/12/2010</stp>
        <stp>31/12/2010</stp>
        <stp>[ICEDerivativesonMSCIIndices 2018.xlsx]Bloomberg feeds!R44C52</stp>
        <stp>Points</stp>
        <stp>0</stp>
        <stp>Sort</stp>
        <stp>FALSE</stp>
        <stp>Per=D</stp>
        <stp xml:space="preserve">Days= </stp>
        <stp xml:space="preserve">Fill= </stp>
        <stp>Dts</stp>
        <stp>FALSE</stp>
        <stp>Dir</stp>
        <stp>TRUE</stp>
        <stp xml:space="preserve">QtTyp= </stp>
        <stp>FX=</stp>
        <stp xml:space="preserve">Quote= </stp>
        <tr r="AZ44" s="1"/>
      </tp>
      <tp>
        <v>161.32400000000001</v>
        <stp/>
        <stp>##V3_BDHV12</stp>
        <stp>MSDEEXZN Index</stp>
        <stp>PX_LAST</stp>
        <stp>31/12/2013</stp>
        <stp>31/12/2013</stp>
        <stp>[ICEDerivativesonMSCIIndices 2018.xlsx]Bloomberg feeds!R44C49</stp>
        <stp>Points</stp>
        <stp>0</stp>
        <stp>Sort</stp>
        <stp>FALSE</stp>
        <stp>Per=D</stp>
        <stp xml:space="preserve">Days= </stp>
        <stp xml:space="preserve">Fill= </stp>
        <stp>Dts</stp>
        <stp>FALSE</stp>
        <stp>Dir</stp>
        <stp>TRUE</stp>
        <stp xml:space="preserve">QtTyp= </stp>
        <stp>FX=</stp>
        <stp xml:space="preserve">Quote= </stp>
        <tr r="AW44" s="1"/>
      </tp>
      <tp>
        <v>134.875</v>
        <stp/>
        <stp>##V3_BDHV12</stp>
        <stp>MSDEEXZN Index</stp>
        <stp>PX_LAST</stp>
        <stp>31/12/2012</stp>
        <stp>31/12/2012</stp>
        <stp>[ICEDerivativesonMSCIIndices 2018.xlsx]Bloomberg feeds!R44C50</stp>
        <stp>Points</stp>
        <stp>0</stp>
        <stp>Sort</stp>
        <stp>FALSE</stp>
        <stp>Per=D</stp>
        <stp xml:space="preserve">Days= </stp>
        <stp xml:space="preserve">Fill= </stp>
        <stp>Dts</stp>
        <stp>FALSE</stp>
        <stp>Dir</stp>
        <stp>TRUE</stp>
        <stp xml:space="preserve">QtTyp= </stp>
        <stp>FX=</stp>
        <stp xml:space="preserve">Quote= </stp>
        <tr r="AX44" s="1"/>
      </tp>
      <tp>
        <v>183.654</v>
        <stp/>
        <stp>##V3_BDHV12</stp>
        <stp>MSDEEXZN Index</stp>
        <stp>PX_LAST</stp>
        <stp>31/12/2015</stp>
        <stp>31/12/2015</stp>
        <stp>[ICEDerivativesonMSCIIndices 2018.xlsx]Bloomberg feeds!R44C47</stp>
        <stp>Points</stp>
        <stp>0</stp>
        <stp>Sort</stp>
        <stp>FALSE</stp>
        <stp>Per=D</stp>
        <stp xml:space="preserve">Days= </stp>
        <stp xml:space="preserve">Fill= </stp>
        <stp>Dts</stp>
        <stp>FALSE</stp>
        <stp>Dir</stp>
        <stp>TRUE</stp>
        <stp xml:space="preserve">QtTyp= </stp>
        <stp>FX=</stp>
        <stp xml:space="preserve">Quote= </stp>
        <tr r="AU44" s="1"/>
      </tp>
      <tp>
        <v>170.637</v>
        <stp/>
        <stp>##V3_BDHV12</stp>
        <stp>MSDEEXZN Index</stp>
        <stp>PX_LAST</stp>
        <stp>31/12/2014</stp>
        <stp>31/12/2014</stp>
        <stp>[ICEDerivativesonMSCIIndices 2018.xlsx]Bloomberg feeds!R44C48</stp>
        <stp>Points</stp>
        <stp>0</stp>
        <stp>Sort</stp>
        <stp>FALSE</stp>
        <stp>Per=D</stp>
        <stp xml:space="preserve">Days= </stp>
        <stp xml:space="preserve">Fill= </stp>
        <stp>Dts</stp>
        <stp>FALSE</stp>
        <stp>Dir</stp>
        <stp>TRUE</stp>
        <stp xml:space="preserve">QtTyp= </stp>
        <stp>FX=</stp>
        <stp xml:space="preserve">Quote= </stp>
        <tr r="AV44" s="1"/>
      </tp>
      <tp t="s">
        <v>USD</v>
        <stp/>
        <stp>##V3_BDPV12</stp>
        <stp>NDDUHK Index</stp>
        <stp>Crncy</stp>
        <stp>[ICEDerivativesonMSCIIndices 2018.xlsx]Bloomberg feeds!R27C6</stp>
        <tr r="F27" s="1"/>
      </tp>
    </main>
    <main first="bloomberg.rtd">
      <tp>
        <v>107.389</v>
        <stp/>
        <stp>##V3_BDHV12</stp>
        <stp>NDWUCDIS Index</stp>
        <stp>PX_LAST</stp>
        <stp>31/12/2009</stp>
        <stp>31/12/2009</stp>
        <stp>[ICEDerivativesonMSCIIndices 2018.xlsx]Bloomberg feeds!R52C53</stp>
        <stp>Points</stp>
        <stp>0</stp>
        <stp>Sort</stp>
        <stp>FALSE</stp>
        <stp>Per=D</stp>
        <stp xml:space="preserve">Days= </stp>
        <stp xml:space="preserve">Fill= </stp>
        <stp>Dts</stp>
        <stp>FALSE</stp>
        <stp>Dir</stp>
        <stp>TRUE</stp>
        <stp xml:space="preserve">QtTyp= </stp>
        <stp>FX=</stp>
        <stp xml:space="preserve">Quote= </stp>
        <tr r="BA52" s="1"/>
      </tp>
      <tp>
        <v>111.18</v>
        <stp/>
        <stp>##V3_BDHV12</stp>
        <stp>M0JPHEUR Index</stp>
        <stp>PX_LAST</stp>
        <stp>31/12/2010</stp>
        <stp>31/12/2010</stp>
        <stp>[ICEDerivativesonMSCIIndices 2018.xlsx]Bloomberg feeds!R82C52</stp>
        <stp>Points</stp>
        <stp>0</stp>
        <stp>Sort</stp>
        <stp>FALSE</stp>
        <stp>Per=D</stp>
        <stp xml:space="preserve">Days= </stp>
        <stp xml:space="preserve">Fill= </stp>
        <stp>Dts</stp>
        <stp>FALSE</stp>
        <stp>Dir</stp>
        <stp>TRUE</stp>
        <stp xml:space="preserve">QtTyp= </stp>
        <stp>FX=</stp>
        <stp xml:space="preserve">Quote= </stp>
        <tr r="AZ82" s="1"/>
      </tp>
      <tp>
        <v>91.07</v>
        <stp/>
        <stp>##V3_BDHV12</stp>
        <stp>M0JPHEUR Index</stp>
        <stp>PX_LAST</stp>
        <stp>30/12/2011</stp>
        <stp>30/12/2011</stp>
        <stp>[ICEDerivativesonMSCIIndices 2018.xlsx]Bloomberg feeds!R82C51</stp>
        <stp>Points</stp>
        <stp>0</stp>
        <stp>Sort</stp>
        <stp>FALSE</stp>
        <stp>Per=D</stp>
        <stp xml:space="preserve">Days= </stp>
        <stp xml:space="preserve">Fill= </stp>
        <stp>Dts</stp>
        <stp>FALSE</stp>
        <stp>Dir</stp>
        <stp>TRUE</stp>
        <stp xml:space="preserve">QtTyp= </stp>
        <stp>FX=</stp>
        <stp xml:space="preserve">Quote= </stp>
        <tr r="AY82" s="1"/>
      </tp>
      <tp>
        <v>107.23</v>
        <stp/>
        <stp>##V3_BDHV12</stp>
        <stp>M0JPHEUR Index</stp>
        <stp>PX_LAST</stp>
        <stp>31/12/2012</stp>
        <stp>31/12/2012</stp>
        <stp>[ICEDerivativesonMSCIIndices 2018.xlsx]Bloomberg feeds!R82C50</stp>
        <stp>Points</stp>
        <stp>0</stp>
        <stp>Sort</stp>
        <stp>FALSE</stp>
        <stp>Per=D</stp>
        <stp xml:space="preserve">Days= </stp>
        <stp xml:space="preserve">Fill= </stp>
        <stp>Dts</stp>
        <stp>FALSE</stp>
        <stp>Dir</stp>
        <stp>TRUE</stp>
        <stp xml:space="preserve">QtTyp= </stp>
        <stp>FX=</stp>
        <stp xml:space="preserve">Quote= </stp>
        <tr r="AX82" s="1"/>
      </tp>
      <tp>
        <v>162.97</v>
        <stp/>
        <stp>##V3_BDHV12</stp>
        <stp>M0JPHEUR Index</stp>
        <stp>PX_LAST</stp>
        <stp>31/12/2013</stp>
        <stp>31/12/2013</stp>
        <stp>[ICEDerivativesonMSCIIndices 2018.xlsx]Bloomberg feeds!R82C49</stp>
        <stp>Points</stp>
        <stp>0</stp>
        <stp>Sort</stp>
        <stp>FALSE</stp>
        <stp>Per=D</stp>
        <stp xml:space="preserve">Days= </stp>
        <stp xml:space="preserve">Fill= </stp>
        <stp>Dts</stp>
        <stp>FALSE</stp>
        <stp>Dir</stp>
        <stp>TRUE</stp>
        <stp xml:space="preserve">QtTyp= </stp>
        <stp>FX=</stp>
        <stp xml:space="preserve">Quote= </stp>
        <tr r="AW82" s="1"/>
      </tp>
      <tp>
        <v>177.23</v>
        <stp/>
        <stp>##V3_BDHV12</stp>
        <stp>M0JPHEUR Index</stp>
        <stp>PX_LAST</stp>
        <stp>31/12/2014</stp>
        <stp>31/12/2014</stp>
        <stp>[ICEDerivativesonMSCIIndices 2018.xlsx]Bloomberg feeds!R82C48</stp>
        <stp>Points</stp>
        <stp>0</stp>
        <stp>Sort</stp>
        <stp>FALSE</stp>
        <stp>Per=D</stp>
        <stp xml:space="preserve">Days= </stp>
        <stp xml:space="preserve">Fill= </stp>
        <stp>Dts</stp>
        <stp>FALSE</stp>
        <stp>Dir</stp>
        <stp>TRUE</stp>
        <stp xml:space="preserve">QtTyp= </stp>
        <stp>FX=</stp>
        <stp xml:space="preserve">Quote= </stp>
        <tr r="AV82" s="1"/>
      </tp>
      <tp>
        <v>194.47</v>
        <stp/>
        <stp>##V3_BDHV12</stp>
        <stp>M0JPHEUR Index</stp>
        <stp>PX_LAST</stp>
        <stp>31/12/2015</stp>
        <stp>31/12/2015</stp>
        <stp>[ICEDerivativesonMSCIIndices 2018.xlsx]Bloomberg feeds!R82C47</stp>
        <stp>Points</stp>
        <stp>0</stp>
        <stp>Sort</stp>
        <stp>FALSE</stp>
        <stp>Per=D</stp>
        <stp xml:space="preserve">Days= </stp>
        <stp xml:space="preserve">Fill= </stp>
        <stp>Dts</stp>
        <stp>FALSE</stp>
        <stp>Dir</stp>
        <stp>TRUE</stp>
        <stp xml:space="preserve">QtTyp= </stp>
        <stp>FX=</stp>
        <stp xml:space="preserve">Quote= </stp>
        <tr r="AU82" s="1"/>
      </tp>
      <tp>
        <v>391.8</v>
        <stp/>
        <stp>##V3_BDPV12</stp>
        <stp>MCZA Index</stp>
        <stp>PX_LAST</stp>
        <stp>[ICEDerivativesonMSCIIndices 2018.xlsx]Bloomberg feeds!R46C10</stp>
        <tr r="J46" s="1"/>
      </tp>
      <tp>
        <v>112.84</v>
        <stp/>
        <stp>##V3_BDHV12</stp>
        <stp>M0JPHEUR Index</stp>
        <stp>PX_LAST</stp>
        <stp>31/12/2009</stp>
        <stp>31/12/2009</stp>
        <stp>[ICEDerivativesonMSCIIndices 2018.xlsx]Bloomberg feeds!R82C53</stp>
        <stp>Points</stp>
        <stp>0</stp>
        <stp>Sort</stp>
        <stp>FALSE</stp>
        <stp>Per=D</stp>
        <stp xml:space="preserve">Days= </stp>
        <stp xml:space="preserve">Fill= </stp>
        <stp>Dts</stp>
        <stp>FALSE</stp>
        <stp>Dir</stp>
        <stp>TRUE</stp>
        <stp xml:space="preserve">QtTyp= </stp>
        <stp>FX=</stp>
        <stp xml:space="preserve">Quote= </stp>
        <tr r="BA82" s="1"/>
      </tp>
      <tp>
        <v>229.267</v>
        <stp/>
        <stp>##V3_BDHV12</stp>
        <stp>NDWUCDIS Index</stp>
        <stp>PX_LAST</stp>
        <stp>31/12/2014</stp>
        <stp>31/12/2014</stp>
        <stp>[ICEDerivativesonMSCIIndices 2018.xlsx]Bloomberg feeds!R52C48</stp>
        <stp>Points</stp>
        <stp>0</stp>
        <stp>Sort</stp>
        <stp>FALSE</stp>
        <stp>Per=D</stp>
        <stp xml:space="preserve">Days= </stp>
        <stp xml:space="preserve">Fill= </stp>
        <stp>Dts</stp>
        <stp>FALSE</stp>
        <stp>Dir</stp>
        <stp>TRUE</stp>
        <stp xml:space="preserve">QtTyp= </stp>
        <stp>FX=</stp>
        <stp xml:space="preserve">Quote= </stp>
        <tr r="AV52" s="1"/>
      </tp>
      <tp>
        <v>241.83500000000001</v>
        <stp/>
        <stp>##V3_BDHV12</stp>
        <stp>NDWUCDIS Index</stp>
        <stp>PX_LAST</stp>
        <stp>31/12/2015</stp>
        <stp>31/12/2015</stp>
        <stp>[ICEDerivativesonMSCIIndices 2018.xlsx]Bloomberg feeds!R52C47</stp>
        <stp>Points</stp>
        <stp>0</stp>
        <stp>Sort</stp>
        <stp>FALSE</stp>
        <stp>Per=D</stp>
        <stp xml:space="preserve">Days= </stp>
        <stp xml:space="preserve">Fill= </stp>
        <stp>Dts</stp>
        <stp>FALSE</stp>
        <stp>Dir</stp>
        <stp>TRUE</stp>
        <stp xml:space="preserve">QtTyp= </stp>
        <stp>FX=</stp>
        <stp xml:space="preserve">Quote= </stp>
        <tr r="AU52" s="1"/>
      </tp>
      <tp>
        <v>133.78399999999999</v>
        <stp/>
        <stp>##V3_BDHV12</stp>
        <stp>NDWUCDIS Index</stp>
        <stp>PX_LAST</stp>
        <stp>31/12/2010</stp>
        <stp>31/12/2010</stp>
        <stp>[ICEDerivativesonMSCIIndices 2018.xlsx]Bloomberg feeds!R52C52</stp>
        <stp>Points</stp>
        <stp>0</stp>
        <stp>Sort</stp>
        <stp>FALSE</stp>
        <stp>Per=D</stp>
        <stp xml:space="preserve">Days= </stp>
        <stp xml:space="preserve">Fill= </stp>
        <stp>Dts</stp>
        <stp>FALSE</stp>
        <stp>Dir</stp>
        <stp>TRUE</stp>
        <stp xml:space="preserve">QtTyp= </stp>
        <stp>FX=</stp>
        <stp xml:space="preserve">Quote= </stp>
        <tr r="AZ52" s="1"/>
      </tp>
      <tp>
        <v>127.44499999999999</v>
        <stp/>
        <stp>##V3_BDHV12</stp>
        <stp>NDWUCDIS Index</stp>
        <stp>PX_LAST</stp>
        <stp>30/12/2011</stp>
        <stp>30/12/2011</stp>
        <stp>[ICEDerivativesonMSCIIndices 2018.xlsx]Bloomberg feeds!R52C51</stp>
        <stp>Points</stp>
        <stp>0</stp>
        <stp>Sort</stp>
        <stp>FALSE</stp>
        <stp>Per=D</stp>
        <stp xml:space="preserve">Days= </stp>
        <stp xml:space="preserve">Fill= </stp>
        <stp>Dts</stp>
        <stp>FALSE</stp>
        <stp>Dir</stp>
        <stp>TRUE</stp>
        <stp xml:space="preserve">QtTyp= </stp>
        <stp>FX=</stp>
        <stp xml:space="preserve">Quote= </stp>
        <tr r="AY52" s="1"/>
      </tp>
      <tp>
        <v>158.42500000000001</v>
        <stp/>
        <stp>##V3_BDHV12</stp>
        <stp>NDWUCDIS Index</stp>
        <stp>PX_LAST</stp>
        <stp>31/12/2012</stp>
        <stp>31/12/2012</stp>
        <stp>[ICEDerivativesonMSCIIndices 2018.xlsx]Bloomberg feeds!R52C50</stp>
        <stp>Points</stp>
        <stp>0</stp>
        <stp>Sort</stp>
        <stp>FALSE</stp>
        <stp>Per=D</stp>
        <stp xml:space="preserve">Days= </stp>
        <stp xml:space="preserve">Fill= </stp>
        <stp>Dts</stp>
        <stp>FALSE</stp>
        <stp>Dir</stp>
        <stp>TRUE</stp>
        <stp xml:space="preserve">QtTyp= </stp>
        <stp>FX=</stp>
        <stp xml:space="preserve">Quote= </stp>
        <tr r="AX52" s="1"/>
      </tp>
      <tp>
        <v>220.58799999999999</v>
        <stp/>
        <stp>##V3_BDHV12</stp>
        <stp>NDWUCDIS Index</stp>
        <stp>PX_LAST</stp>
        <stp>31/12/2013</stp>
        <stp>31/12/2013</stp>
        <stp>[ICEDerivativesonMSCIIndices 2018.xlsx]Bloomberg feeds!R52C49</stp>
        <stp>Points</stp>
        <stp>0</stp>
        <stp>Sort</stp>
        <stp>FALSE</stp>
        <stp>Per=D</stp>
        <stp xml:space="preserve">Days= </stp>
        <stp xml:space="preserve">Fill= </stp>
        <stp>Dts</stp>
        <stp>FALSE</stp>
        <stp>Dir</stp>
        <stp>TRUE</stp>
        <stp xml:space="preserve">QtTyp= </stp>
        <stp>FX=</stp>
        <stp xml:space="preserve">Quote= </stp>
        <tr r="AW52" s="1"/>
      </tp>
      <tp t="s">
        <v>MSCI USA SMALL CAP</v>
        <stp/>
        <stp>##V3_BDPV12</stp>
        <stp>MXUSSC Index</stp>
        <stp>Name</stp>
        <stp>[ICEDerivativesonMSCIIndices 2018.xlsx]Bloomberg feeds!R128C3</stp>
        <tr r="C128" s="1"/>
      </tp>
      <tp t="s">
        <v>JPY</v>
        <stp/>
        <stp>##V3_BDPV12</stp>
        <stp>MAKO Index</stp>
        <stp>Crncy</stp>
        <stp>[ICEDerivativesonMSCIIndices 2018.xlsx]Bloomberg feeds!R32C6</stp>
        <tr r="F32" s="1"/>
      </tp>
      <tp>
        <v>4625.6000000000004</v>
        <stp/>
        <stp>##V3_BDPV12</stp>
        <stp>MGAA Index</stp>
        <stp>Px_Last</stp>
        <stp>[ICEDerivativesonMSCIIndices 2018.xlsx]Bloomberg feeds!R118C28</stp>
        <tr r="AB118" s="1"/>
      </tp>
      <tp>
        <v>463.3</v>
        <stp/>
        <stp>##V3_BDPV12</stp>
        <stp>MWAA Index</stp>
        <stp>Px_Last</stp>
        <stp>[ICEDerivativesonMSCIIndices 2018.xlsx]Bloomberg feeds!R132C28</stp>
        <tr r="AB132" s="1"/>
      </tp>
      <tp>
        <v>2487.9</v>
        <stp/>
        <stp>##V3_BDPV12</stp>
        <stp>MVAA Index</stp>
        <stp>Px_Last</stp>
        <stp>[ICEDerivativesonMSCIIndices 2018.xlsx]Bloomberg feeds!R120C28</stp>
        <tr r="AB120" s="1"/>
      </tp>
      <tp>
        <v>4625.6000000000004</v>
        <stp/>
        <stp>##V3_BDPV12</stp>
        <stp>MGAA Index</stp>
        <stp>Px_Last</stp>
        <stp>[ICEDerivativesonMSCIIndices 2018.xlsx]Bloomberg feeds!R118C20</stp>
        <tr r="T118" s="1"/>
      </tp>
      <tp>
        <v>463.3</v>
        <stp/>
        <stp>##V3_BDPV12</stp>
        <stp>MWAA Index</stp>
        <stp>Px_Last</stp>
        <stp>[ICEDerivativesonMSCIIndices 2018.xlsx]Bloomberg feeds!R132C20</stp>
        <tr r="T132" s="1"/>
      </tp>
      <tp>
        <v>2487.9</v>
        <stp/>
        <stp>##V3_BDPV12</stp>
        <stp>MVAA Index</stp>
        <stp>Px_Last</stp>
        <stp>[ICEDerivativesonMSCIIndices 2018.xlsx]Bloomberg feeds!R120C20</stp>
        <tr r="T120" s="1"/>
      </tp>
      <tp>
        <v>1994.104</v>
        <stp/>
        <stp>##V3_BDPV12</stp>
        <stp>MAKO Index</stp>
        <stp>PX_LAST</stp>
        <stp>[ICEDerivativesonMSCIIndices 2018.xlsx]Bloomberg feeds!R32C10</stp>
        <tr r="J32" s="1"/>
      </tp>
      <tp t="s">
        <v>USD</v>
        <stp/>
        <stp>##V3_BDPV12</stp>
        <stp>MSEUEMEA Index</stp>
        <stp>Crncy</stp>
        <stp>[ICEDerivativesonMSCIIndices 2018.xlsx]Bloomberg feeds!R130C6</stp>
        <tr r="F130" s="1"/>
      </tp>
      <tp t="s">
        <v>#N/A N/A</v>
        <stp/>
        <stp>##V3_BDPV12</stp>
        <stp>QXRA  Index</stp>
        <stp>BID</stp>
        <stp>[ICEDerivativesonMSCIIndices 2018.xlsx]Bloomberg feeds!R78C29</stp>
        <tr r="AC78" s="1"/>
      </tp>
      <tp t="s">
        <v>USD</v>
        <stp/>
        <stp>##V3_BDPV12</stp>
        <stp>NDDUCA Index</stp>
        <stp>Crncy</stp>
        <stp>[ICEDerivativesonMSCIIndices 2018.xlsx]Bloomberg feeds!R19C6</stp>
        <tr r="F19" s="1"/>
      </tp>
      <tp t="s">
        <v>#N/A N/A</v>
        <stp/>
        <stp>##V3_BDPV12</stp>
        <stp>MFBA Index</stp>
        <stp>Px_Last</stp>
        <stp>[ICEDerivativesonMSCIIndices 2018.xlsx]Bloomberg feeds!R109C28</stp>
        <tr r="AB109" s="1"/>
      </tp>
      <tp t="s">
        <v>#N/A N/A</v>
        <stp/>
        <stp>##V3_BDPV12</stp>
        <stp>MFBA Index</stp>
        <stp>Px_Last</stp>
        <stp>[ICEDerivativesonMSCIIndices 2018.xlsx]Bloomberg feeds!R109C20</stp>
        <tr r="T109" s="1"/>
      </tp>
      <tp t="s">
        <v>MSCI Kokusai Net JPY</v>
        <stp/>
        <stp>##V3_BDPV12</stp>
        <stp>MAKO Index</stp>
        <stp>Name</stp>
        <stp>[ICEDerivativesonMSCIIndices 2018.xlsx]Bloomberg feeds!R32C3</stp>
        <tr r="C32" s="1"/>
      </tp>
      <tp>
        <v>1552.07</v>
        <stp/>
        <stp>##V3_BDHV12</stp>
        <stp>M00IEF$O Index</stp>
        <stp>PX_LAST</stp>
        <stp>31/12/2014</stp>
        <stp>31/12/2014</stp>
        <stp>[ICEDerivativesonMSCIIndices 2018.xlsx]Bloomberg feeds!R75C48</stp>
        <stp>Points</stp>
        <stp>0</stp>
        <stp>Sort</stp>
        <stp>FALSE</stp>
        <stp>Per=D</stp>
        <stp xml:space="preserve">Days= </stp>
        <stp xml:space="preserve">Fill= </stp>
        <stp>Dts</stp>
        <stp>FALSE</stp>
        <stp>Dir</stp>
        <stp>TRUE</stp>
        <stp xml:space="preserve">QtTyp= </stp>
        <stp>FX=</stp>
        <stp xml:space="preserve">Quote= </stp>
        <tr r="AV75" s="1"/>
      </tp>
      <tp>
        <v>1365.09</v>
        <stp/>
        <stp>##V3_BDHV12</stp>
        <stp>M00IEF$O Index</stp>
        <stp>PX_LAST</stp>
        <stp>31/12/2015</stp>
        <stp>31/12/2015</stp>
        <stp>[ICEDerivativesonMSCIIndices 2018.xlsx]Bloomberg feeds!R75C47</stp>
        <stp>Points</stp>
        <stp>0</stp>
        <stp>Sort</stp>
        <stp>FALSE</stp>
        <stp>Per=D</stp>
        <stp xml:space="preserve">Days= </stp>
        <stp xml:space="preserve">Fill= </stp>
        <stp>Dts</stp>
        <stp>FALSE</stp>
        <stp>Dir</stp>
        <stp>TRUE</stp>
        <stp xml:space="preserve">QtTyp= </stp>
        <stp>FX=</stp>
        <stp xml:space="preserve">Quote= </stp>
        <tr r="AU75" s="1"/>
      </tp>
      <tp>
        <v>595.745</v>
        <stp/>
        <stp>##V3_BDHV12</stp>
        <stp>NDUEEGFL Index</stp>
        <stp>PX_LAST</stp>
        <stp>31/12/2009</stp>
        <stp>31/12/2009</stp>
        <stp>[ICEDerivativesonMSCIIndices 2018.xlsx]Bloomberg feeds!R23C53</stp>
        <stp>Points</stp>
        <stp>0</stp>
        <stp>Sort</stp>
        <stp>FALSE</stp>
        <stp>Per=D</stp>
        <stp xml:space="preserve">Days= </stp>
        <stp xml:space="preserve">Fill= </stp>
        <stp>Dts</stp>
        <stp>FALSE</stp>
        <stp>Dir</stp>
        <stp>TRUE</stp>
        <stp xml:space="preserve">QtTyp= </stp>
        <stp>FX=</stp>
        <stp xml:space="preserve">Quote= </stp>
        <tr r="BA23" s="1"/>
      </tp>
      <tp>
        <v>1339.19</v>
        <stp/>
        <stp>##V3_BDHV12</stp>
        <stp>M00IEF$O Index</stp>
        <stp>PX_LAST</stp>
        <stp>31/12/2010</stp>
        <stp>31/12/2010</stp>
        <stp>[ICEDerivativesonMSCIIndices 2018.xlsx]Bloomberg feeds!R75C52</stp>
        <stp>Points</stp>
        <stp>0</stp>
        <stp>Sort</stp>
        <stp>FALSE</stp>
        <stp>Per=D</stp>
        <stp xml:space="preserve">Days= </stp>
        <stp xml:space="preserve">Fill= </stp>
        <stp>Dts</stp>
        <stp>FALSE</stp>
        <stp>Dir</stp>
        <stp>TRUE</stp>
        <stp xml:space="preserve">QtTyp= </stp>
        <stp>FX=</stp>
        <stp xml:space="preserve">Quote= </stp>
        <tr r="AZ75" s="1"/>
      </tp>
      <tp>
        <v>1256.47</v>
        <stp/>
        <stp>##V3_BDHV12</stp>
        <stp>M00IEF$O Index</stp>
        <stp>PX_LAST</stp>
        <stp>30/12/2011</stp>
        <stp>30/12/2011</stp>
        <stp>[ICEDerivativesonMSCIIndices 2018.xlsx]Bloomberg feeds!R75C51</stp>
        <stp>Points</stp>
        <stp>0</stp>
        <stp>Sort</stp>
        <stp>FALSE</stp>
        <stp>Per=D</stp>
        <stp xml:space="preserve">Days= </stp>
        <stp xml:space="preserve">Fill= </stp>
        <stp>Dts</stp>
        <stp>FALSE</stp>
        <stp>Dir</stp>
        <stp>TRUE</stp>
        <stp xml:space="preserve">QtTyp= </stp>
        <stp>FX=</stp>
        <stp xml:space="preserve">Quote= </stp>
        <tr r="AY75" s="1"/>
      </tp>
      <tp>
        <v>1535.92</v>
        <stp/>
        <stp>##V3_BDHV12</stp>
        <stp>M00IEF$O Index</stp>
        <stp>PX_LAST</stp>
        <stp>31/12/2012</stp>
        <stp>31/12/2012</stp>
        <stp>[ICEDerivativesonMSCIIndices 2018.xlsx]Bloomberg feeds!R75C50</stp>
        <stp>Points</stp>
        <stp>0</stp>
        <stp>Sort</stp>
        <stp>FALSE</stp>
        <stp>Per=D</stp>
        <stp xml:space="preserve">Days= </stp>
        <stp xml:space="preserve">Fill= </stp>
        <stp>Dts</stp>
        <stp>FALSE</stp>
        <stp>Dir</stp>
        <stp>TRUE</stp>
        <stp xml:space="preserve">QtTyp= </stp>
        <stp>FX=</stp>
        <stp xml:space="preserve">Quote= </stp>
        <tr r="AX75" s="1"/>
      </tp>
      <tp>
        <v>1535.17</v>
        <stp/>
        <stp>##V3_BDHV12</stp>
        <stp>M00IEF$O Index</stp>
        <stp>PX_LAST</stp>
        <stp>31/12/2013</stp>
        <stp>31/12/2013</stp>
        <stp>[ICEDerivativesonMSCIIndices 2018.xlsx]Bloomberg feeds!R75C49</stp>
        <stp>Points</stp>
        <stp>0</stp>
        <stp>Sort</stp>
        <stp>FALSE</stp>
        <stp>Per=D</stp>
        <stp xml:space="preserve">Days= </stp>
        <stp xml:space="preserve">Fill= </stp>
        <stp>Dts</stp>
        <stp>FALSE</stp>
        <stp>Dir</stp>
        <stp>TRUE</stp>
        <stp xml:space="preserve">QtTyp= </stp>
        <stp>FX=</stp>
        <stp xml:space="preserve">Quote= </stp>
        <tr r="AW75" s="1"/>
      </tp>
      <tp>
        <v>144.25700000000001</v>
        <stp/>
        <stp>##V3_BDHV12</stp>
        <stp>NDWUFNCL Index</stp>
        <stp>PX_LAST</stp>
        <stp>31/12/2013</stp>
        <stp>31/12/2013</stp>
        <stp>[ICEDerivativesonMSCIIndices 2018.xlsx]Bloomberg feeds!R55C49</stp>
        <stp>Points</stp>
        <stp>0</stp>
        <stp>Sort</stp>
        <stp>FALSE</stp>
        <stp>Per=D</stp>
        <stp xml:space="preserve">Days= </stp>
        <stp xml:space="preserve">Fill= </stp>
        <stp>Dts</stp>
        <stp>FALSE</stp>
        <stp>Dir</stp>
        <stp>TRUE</stp>
        <stp xml:space="preserve">QtTyp= </stp>
        <stp>FX=</stp>
        <stp xml:space="preserve">Quote= </stp>
        <tr r="AW55" s="1"/>
      </tp>
      <tp t="s">
        <v>#N/A N/A</v>
        <stp/>
        <stp>##V3_BDHV12</stp>
        <stp>M7EU0MTN Index</stp>
        <stp>PX_LAST</stp>
        <stp>31/12/2010</stp>
        <stp>31/12/2010</stp>
        <stp>[ICEDerivativesonMSCIIndices 2018.xlsx]Bloomberg feeds!R70C52</stp>
        <stp>Points</stp>
        <stp>0</stp>
        <stp>Sort</stp>
        <stp>FALSE</stp>
        <stp>Per=D</stp>
        <stp xml:space="preserve">Days= </stp>
        <stp xml:space="preserve">Fill= </stp>
        <stp>Dts</stp>
        <stp>FALSE</stp>
        <stp>Dir</stp>
        <stp>TRUE</stp>
        <stp xml:space="preserve">QtTyp= </stp>
        <stp>FX=</stp>
        <stp xml:space="preserve">Quote= </stp>
        <tr r="AZ70" s="1"/>
      </tp>
      <tp t="s">
        <v>#N/A N/A</v>
        <stp/>
        <stp>##V3_BDHV12</stp>
        <stp>M7EU0MTN Index</stp>
        <stp>PX_LAST</stp>
        <stp>30/12/2011</stp>
        <stp>30/12/2011</stp>
        <stp>[ICEDerivativesonMSCIIndices 2018.xlsx]Bloomberg feeds!R70C51</stp>
        <stp>Points</stp>
        <stp>0</stp>
        <stp>Sort</stp>
        <stp>FALSE</stp>
        <stp>Per=D</stp>
        <stp xml:space="preserve">Days= </stp>
        <stp xml:space="preserve">Fill= </stp>
        <stp>Dts</stp>
        <stp>FALSE</stp>
        <stp>Dir</stp>
        <stp>TRUE</stp>
        <stp xml:space="preserve">QtTyp= </stp>
        <stp>FX=</stp>
        <stp xml:space="preserve">Quote= </stp>
        <tr r="AY70" s="1"/>
      </tp>
      <tp>
        <v>113.294</v>
        <stp/>
        <stp>##V3_BDHV12</stp>
        <stp>NDWUFNCL Index</stp>
        <stp>PX_LAST</stp>
        <stp>31/12/2012</stp>
        <stp>31/12/2012</stp>
        <stp>[ICEDerivativesonMSCIIndices 2018.xlsx]Bloomberg feeds!R55C50</stp>
        <stp>Points</stp>
        <stp>0</stp>
        <stp>Sort</stp>
        <stp>FALSE</stp>
        <stp>Per=D</stp>
        <stp xml:space="preserve">Days= </stp>
        <stp xml:space="preserve">Fill= </stp>
        <stp>Dts</stp>
        <stp>FALSE</stp>
        <stp>Dir</stp>
        <stp>TRUE</stp>
        <stp xml:space="preserve">QtTyp= </stp>
        <stp>FX=</stp>
        <stp xml:space="preserve">Quote= </stp>
        <tr r="AX55" s="1"/>
      </tp>
      <tp>
        <v>311.08</v>
        <stp/>
        <stp>##V3_BDHV12</stp>
        <stp>M7EU0MTN Index</stp>
        <stp>PX_LAST</stp>
        <stp>31/12/2013</stp>
        <stp>31/12/2013</stp>
        <stp>[ICEDerivativesonMSCIIndices 2018.xlsx]Bloomberg feeds!R70C49</stp>
        <stp>Points</stp>
        <stp>0</stp>
        <stp>Sort</stp>
        <stp>FALSE</stp>
        <stp>Per=D</stp>
        <stp xml:space="preserve">Days= </stp>
        <stp xml:space="preserve">Fill= </stp>
        <stp>Dts</stp>
        <stp>FALSE</stp>
        <stp>Dir</stp>
        <stp>TRUE</stp>
        <stp xml:space="preserve">QtTyp= </stp>
        <stp>FX=</stp>
        <stp xml:space="preserve">Quote= </stp>
        <tr r="AW70" s="1"/>
      </tp>
      <tp t="s">
        <v>#N/A N/A</v>
        <stp/>
        <stp>##V3_BDHV12</stp>
        <stp>M7EU0MTN Index</stp>
        <stp>PX_LAST</stp>
        <stp>31/12/2012</stp>
        <stp>31/12/2012</stp>
        <stp>[ICEDerivativesonMSCIIndices 2018.xlsx]Bloomberg feeds!R70C50</stp>
        <stp>Points</stp>
        <stp>0</stp>
        <stp>Sort</stp>
        <stp>FALSE</stp>
        <stp>Per=D</stp>
        <stp xml:space="preserve">Days= </stp>
        <stp xml:space="preserve">Fill= </stp>
        <stp>Dts</stp>
        <stp>FALSE</stp>
        <stp>Dir</stp>
        <stp>TRUE</stp>
        <stp xml:space="preserve">QtTyp= </stp>
        <stp>FX=</stp>
        <stp xml:space="preserve">Quote= </stp>
        <tr r="AX70" s="1"/>
      </tp>
      <tp>
        <v>87.581999999999994</v>
        <stp/>
        <stp>##V3_BDHV12</stp>
        <stp>NDWUFNCL Index</stp>
        <stp>PX_LAST</stp>
        <stp>30/12/2011</stp>
        <stp>30/12/2011</stp>
        <stp>[ICEDerivativesonMSCIIndices 2018.xlsx]Bloomberg feeds!R55C51</stp>
        <stp>Points</stp>
        <stp>0</stp>
        <stp>Sort</stp>
        <stp>FALSE</stp>
        <stp>Per=D</stp>
        <stp xml:space="preserve">Days= </stp>
        <stp xml:space="preserve">Fill= </stp>
        <stp>Dts</stp>
        <stp>FALSE</stp>
        <stp>Dir</stp>
        <stp>TRUE</stp>
        <stp xml:space="preserve">QtTyp= </stp>
        <stp>FX=</stp>
        <stp xml:space="preserve">Quote= </stp>
        <tr r="AY55" s="1"/>
      </tp>
      <tp>
        <v>107.45099999999999</v>
        <stp/>
        <stp>##V3_BDHV12</stp>
        <stp>NDWUFNCL Index</stp>
        <stp>PX_LAST</stp>
        <stp>31/12/2010</stp>
        <stp>31/12/2010</stp>
        <stp>[ICEDerivativesonMSCIIndices 2018.xlsx]Bloomberg feeds!R55C52</stp>
        <stp>Points</stp>
        <stp>0</stp>
        <stp>Sort</stp>
        <stp>FALSE</stp>
        <stp>Per=D</stp>
        <stp xml:space="preserve">Days= </stp>
        <stp xml:space="preserve">Fill= </stp>
        <stp>Dts</stp>
        <stp>FALSE</stp>
        <stp>Dir</stp>
        <stp>TRUE</stp>
        <stp xml:space="preserve">QtTyp= </stp>
        <stp>FX=</stp>
        <stp xml:space="preserve">Quote= </stp>
        <tr r="AZ55" s="1"/>
      </tp>
      <tp>
        <v>284.33</v>
        <stp/>
        <stp>##V3_BDHV12</stp>
        <stp>M7EU0MTN Index</stp>
        <stp>PX_LAST</stp>
        <stp>31/12/2015</stp>
        <stp>31/12/2015</stp>
        <stp>[ICEDerivativesonMSCIIndices 2018.xlsx]Bloomberg feeds!R70C47</stp>
        <stp>Points</stp>
        <stp>0</stp>
        <stp>Sort</stp>
        <stp>FALSE</stp>
        <stp>Per=D</stp>
        <stp xml:space="preserve">Days= </stp>
        <stp xml:space="preserve">Fill= </stp>
        <stp>Dts</stp>
        <stp>FALSE</stp>
        <stp>Dir</stp>
        <stp>TRUE</stp>
        <stp xml:space="preserve">QtTyp= </stp>
        <stp>FX=</stp>
        <stp xml:space="preserve">Quote= </stp>
        <tr r="AU70" s="1"/>
      </tp>
      <tp>
        <v>312.32</v>
        <stp/>
        <stp>##V3_BDHV12</stp>
        <stp>M7EU0MTN Index</stp>
        <stp>PX_LAST</stp>
        <stp>31/12/2014</stp>
        <stp>31/12/2014</stp>
        <stp>[ICEDerivativesonMSCIIndices 2018.xlsx]Bloomberg feeds!R70C48</stp>
        <stp>Points</stp>
        <stp>0</stp>
        <stp>Sort</stp>
        <stp>FALSE</stp>
        <stp>Per=D</stp>
        <stp xml:space="preserve">Days= </stp>
        <stp xml:space="preserve">Fill= </stp>
        <stp>Dts</stp>
        <stp>FALSE</stp>
        <stp>Dir</stp>
        <stp>TRUE</stp>
        <stp xml:space="preserve">QtTyp= </stp>
        <stp>FX=</stp>
        <stp xml:space="preserve">Quote= </stp>
        <tr r="AV70" s="1"/>
      </tp>
      <tp>
        <v>143.809</v>
        <stp/>
        <stp>##V3_BDHV12</stp>
        <stp>NDWUFNCL Index</stp>
        <stp>PX_LAST</stp>
        <stp>31/12/2015</stp>
        <stp>31/12/2015</stp>
        <stp>[ICEDerivativesonMSCIIndices 2018.xlsx]Bloomberg feeds!R55C47</stp>
        <stp>Points</stp>
        <stp>0</stp>
        <stp>Sort</stp>
        <stp>FALSE</stp>
        <stp>Per=D</stp>
        <stp xml:space="preserve">Days= </stp>
        <stp xml:space="preserve">Fill= </stp>
        <stp>Dts</stp>
        <stp>FALSE</stp>
        <stp>Dir</stp>
        <stp>TRUE</stp>
        <stp xml:space="preserve">QtTyp= </stp>
        <stp>FX=</stp>
        <stp xml:space="preserve">Quote= </stp>
        <tr r="AU55" s="1"/>
      </tp>
      <tp>
        <v>148.827</v>
        <stp/>
        <stp>##V3_BDHV12</stp>
        <stp>NDWUFNCL Index</stp>
        <stp>PX_LAST</stp>
        <stp>31/12/2014</stp>
        <stp>31/12/2014</stp>
        <stp>[ICEDerivativesonMSCIIndices 2018.xlsx]Bloomberg feeds!R55C48</stp>
        <stp>Points</stp>
        <stp>0</stp>
        <stp>Sort</stp>
        <stp>FALSE</stp>
        <stp>Per=D</stp>
        <stp xml:space="preserve">Days= </stp>
        <stp xml:space="preserve">Fill= </stp>
        <stp>Dts</stp>
        <stp>FALSE</stp>
        <stp>Dir</stp>
        <stp>TRUE</stp>
        <stp xml:space="preserve">QtTyp= </stp>
        <stp>FX=</stp>
        <stp xml:space="preserve">Quote= </stp>
        <tr r="AV55" s="1"/>
      </tp>
      <tp t="s">
        <v>USD</v>
        <stp/>
        <stp>##V3_BDPV12</stp>
        <stp>NDEUMXF Index</stp>
        <stp>Crncy</stp>
        <stp>[ICEDerivativesonMSCIIndices 2018.xlsx]Bloomberg feeds!R34C6</stp>
        <tr r="F34" s="1"/>
      </tp>
      <tp>
        <v>2521.0839999999998</v>
        <stp/>
        <stp>##V3_BDPV12</stp>
        <stp>MXLA Index</stp>
        <stp>PX_LAST</stp>
        <stp>[ICEDerivativesonMSCIIndices 2018.xlsx]Bloomberg feeds!R102C10</stp>
        <tr r="J102" s="1"/>
      </tp>
      <tp>
        <v>121.53</v>
        <stp/>
        <stp>##V3_BDPV12</stp>
        <stp>MGLA Index</stp>
        <stp>Px_Last</stp>
        <stp>[ICEDerivativesonMSCIIndices 2018.xlsx]Bloomberg feeds!R113C28</stp>
        <tr r="AB113" s="1"/>
      </tp>
      <tp>
        <v>762.2</v>
        <stp/>
        <stp>##V3_BDPV12</stp>
        <stp>MZLA Index</stp>
        <stp>Px_Last</stp>
        <stp>[ICEDerivativesonMSCIIndices 2018.xlsx]Bloomberg feeds!R134C28</stp>
        <tr r="AB134" s="1"/>
      </tp>
      <tp>
        <v>1960</v>
        <stp/>
        <stp>##V3_BDPV12</stp>
        <stp>MWLA Index</stp>
        <stp>Px_Last</stp>
        <stp>[ICEDerivativesonMSCIIndices 2018.xlsx]Bloomberg feeds!R124C28</stp>
        <tr r="AB124" s="1"/>
      </tp>
      <tp>
        <v>121.53</v>
        <stp/>
        <stp>##V3_BDPV12</stp>
        <stp>MGLA Index</stp>
        <stp>Px_Last</stp>
        <stp>[ICEDerivativesonMSCIIndices 2018.xlsx]Bloomberg feeds!R113C20</stp>
        <tr r="T113" s="1"/>
      </tp>
      <tp>
        <v>762.2</v>
        <stp/>
        <stp>##V3_BDPV12</stp>
        <stp>MZLA Index</stp>
        <stp>Px_Last</stp>
        <stp>[ICEDerivativesonMSCIIndices 2018.xlsx]Bloomberg feeds!R134C20</stp>
        <tr r="T134" s="1"/>
      </tp>
      <tp>
        <v>1960</v>
        <stp/>
        <stp>##V3_BDPV12</stp>
        <stp>MWLA Index</stp>
        <stp>Px_Last</stp>
        <stp>[ICEDerivativesonMSCIIndices 2018.xlsx]Bloomberg feeds!R124C20</stp>
        <tr r="T124" s="1"/>
      </tp>
      <tp>
        <v>518.596</v>
        <stp/>
        <stp>##V3_BDHV12</stp>
        <stp>NDUEEGFL Index</stp>
        <stp>PX_LAST</stp>
        <stp>31/12/2013</stp>
        <stp>31/12/2013</stp>
        <stp>[ICEDerivativesonMSCIIndices 2018.xlsx]Bloomberg feeds!R23C49</stp>
        <stp>Points</stp>
        <stp>0</stp>
        <stp>Sort</stp>
        <stp>FALSE</stp>
        <stp>Per=D</stp>
        <stp xml:space="preserve">Days= </stp>
        <stp xml:space="preserve">Fill= </stp>
        <stp>Dts</stp>
        <stp>FALSE</stp>
        <stp>Dir</stp>
        <stp>TRUE</stp>
        <stp xml:space="preserve">QtTyp= </stp>
        <stp>FX=</stp>
        <stp xml:space="preserve">Quote= </stp>
        <tr r="AW23" s="1"/>
      </tp>
      <tp>
        <v>598.548</v>
        <stp/>
        <stp>##V3_BDHV12</stp>
        <stp>NDUEEGFL Index</stp>
        <stp>PX_LAST</stp>
        <stp>31/12/2012</stp>
        <stp>31/12/2012</stp>
        <stp>[ICEDerivativesonMSCIIndices 2018.xlsx]Bloomberg feeds!R23C50</stp>
        <stp>Points</stp>
        <stp>0</stp>
        <stp>Sort</stp>
        <stp>FALSE</stp>
        <stp>Per=D</stp>
        <stp xml:space="preserve">Days= </stp>
        <stp xml:space="preserve">Fill= </stp>
        <stp>Dts</stp>
        <stp>FALSE</stp>
        <stp>Dir</stp>
        <stp>TRUE</stp>
        <stp xml:space="preserve">QtTyp= </stp>
        <stp>FX=</stp>
        <stp xml:space="preserve">Quote= </stp>
        <tr r="AX23" s="1"/>
      </tp>
      <tp>
        <v>683.05600000000004</v>
        <stp/>
        <stp>##V3_BDHV12</stp>
        <stp>NDUEEGFL Index</stp>
        <stp>PX_LAST</stp>
        <stp>31/12/2010</stp>
        <stp>31/12/2010</stp>
        <stp>[ICEDerivativesonMSCIIndices 2018.xlsx]Bloomberg feeds!R23C52</stp>
        <stp>Points</stp>
        <stp>0</stp>
        <stp>Sort</stp>
        <stp>FALSE</stp>
        <stp>Per=D</stp>
        <stp xml:space="preserve">Days= </stp>
        <stp xml:space="preserve">Fill= </stp>
        <stp>Dts</stp>
        <stp>FALSE</stp>
        <stp>Dir</stp>
        <stp>TRUE</stp>
        <stp xml:space="preserve">QtTyp= </stp>
        <stp>FX=</stp>
        <stp xml:space="preserve">Quote= </stp>
        <tr r="AZ23" s="1"/>
      </tp>
      <tp>
        <v>550.85799999999995</v>
        <stp/>
        <stp>##V3_BDHV12</stp>
        <stp>NDUEEGFL Index</stp>
        <stp>PX_LAST</stp>
        <stp>30/12/2011</stp>
        <stp>30/12/2011</stp>
        <stp>[ICEDerivativesonMSCIIndices 2018.xlsx]Bloomberg feeds!R23C51</stp>
        <stp>Points</stp>
        <stp>0</stp>
        <stp>Sort</stp>
        <stp>FALSE</stp>
        <stp>Per=D</stp>
        <stp xml:space="preserve">Days= </stp>
        <stp xml:space="preserve">Fill= </stp>
        <stp>Dts</stp>
        <stp>FALSE</stp>
        <stp>Dir</stp>
        <stp>TRUE</stp>
        <stp xml:space="preserve">QtTyp= </stp>
        <stp>FX=</stp>
        <stp xml:space="preserve">Quote= </stp>
        <tr r="AY23" s="1"/>
      </tp>
      <tp>
        <v>1039</v>
        <stp/>
        <stp>##V3_BDHV12</stp>
        <stp>M00IEF$O Index</stp>
        <stp>PX_LAST</stp>
        <stp>31/12/2009</stp>
        <stp>31/12/2009</stp>
        <stp>[ICEDerivativesonMSCIIndices 2018.xlsx]Bloomberg feeds!R75C53</stp>
        <stp>Points</stp>
        <stp>0</stp>
        <stp>Sort</stp>
        <stp>FALSE</stp>
        <stp>Per=D</stp>
        <stp xml:space="preserve">Days= </stp>
        <stp xml:space="preserve">Fill= </stp>
        <stp>Dts</stp>
        <stp>FALSE</stp>
        <stp>Dir</stp>
        <stp>TRUE</stp>
        <stp xml:space="preserve">QtTyp= </stp>
        <stp>FX=</stp>
        <stp xml:space="preserve">Quote= </stp>
        <tr r="BA75" s="1"/>
      </tp>
      <tp>
        <v>313.65800000000002</v>
        <stp/>
        <stp>##V3_BDHV12</stp>
        <stp>NDUEEGFL Index</stp>
        <stp>PX_LAST</stp>
        <stp>31/12/2015</stp>
        <stp>31/12/2015</stp>
        <stp>[ICEDerivativesonMSCIIndices 2018.xlsx]Bloomberg feeds!R23C47</stp>
        <stp>Points</stp>
        <stp>0</stp>
        <stp>Sort</stp>
        <stp>FALSE</stp>
        <stp>Per=D</stp>
        <stp xml:space="preserve">Days= </stp>
        <stp xml:space="preserve">Fill= </stp>
        <stp>Dts</stp>
        <stp>FALSE</stp>
        <stp>Dir</stp>
        <stp>TRUE</stp>
        <stp xml:space="preserve">QtTyp= </stp>
        <stp>FX=</stp>
        <stp xml:space="preserve">Quote= </stp>
        <tr r="AU23" s="1"/>
      </tp>
      <tp>
        <v>454.81700000000001</v>
        <stp/>
        <stp>##V3_BDHV12</stp>
        <stp>NDUEEGFL Index</stp>
        <stp>PX_LAST</stp>
        <stp>31/12/2014</stp>
        <stp>31/12/2014</stp>
        <stp>[ICEDerivativesonMSCIIndices 2018.xlsx]Bloomberg feeds!R23C48</stp>
        <stp>Points</stp>
        <stp>0</stp>
        <stp>Sort</stp>
        <stp>FALSE</stp>
        <stp>Per=D</stp>
        <stp xml:space="preserve">Days= </stp>
        <stp xml:space="preserve">Fill= </stp>
        <stp>Dts</stp>
        <stp>FALSE</stp>
        <stp>Dir</stp>
        <stp>TRUE</stp>
        <stp xml:space="preserve">QtTyp= </stp>
        <stp>FX=</stp>
        <stp xml:space="preserve">Quote= </stp>
        <tr r="AV23" s="1"/>
      </tp>
      <tp t="s">
        <v>USD</v>
        <stp/>
        <stp>##V3_BDPV12</stp>
        <stp>NDDUPXJ Index</stp>
        <stp>Crncy</stp>
        <stp>[ICEDerivativesonMSCIIndices 2018.xlsx]Bloomberg feeds!R35C6</stp>
        <tr r="F35" s="1"/>
      </tp>
      <tp t="s">
        <v>#N/A N/A</v>
        <stp/>
        <stp>##V3_BDHV12</stp>
        <stp>M7EU0MTN Index</stp>
        <stp>PX_LAST</stp>
        <stp>31/12/2009</stp>
        <stp>31/12/2009</stp>
        <stp>[ICEDerivativesonMSCIIndices 2018.xlsx]Bloomberg feeds!R70C53</stp>
        <stp>Points</stp>
        <stp>0</stp>
        <stp>Sort</stp>
        <stp>FALSE</stp>
        <stp>Per=D</stp>
        <stp xml:space="preserve">Days= </stp>
        <stp xml:space="preserve">Fill= </stp>
        <stp>Dts</stp>
        <stp>FALSE</stp>
        <stp>Dir</stp>
        <stp>TRUE</stp>
        <stp xml:space="preserve">QtTyp= </stp>
        <stp>FX=</stp>
        <stp xml:space="preserve">Quote= </stp>
        <tr r="BA70" s="1"/>
      </tp>
      <tp>
        <v>102.71599999999999</v>
        <stp/>
        <stp>##V3_BDHV12</stp>
        <stp>NDWUFNCL Index</stp>
        <stp>PX_LAST</stp>
        <stp>31/12/2009</stp>
        <stp>31/12/2009</stp>
        <stp>[ICEDerivativesonMSCIIndices 2018.xlsx]Bloomberg feeds!R55C53</stp>
        <stp>Points</stp>
        <stp>0</stp>
        <stp>Sort</stp>
        <stp>FALSE</stp>
        <stp>Per=D</stp>
        <stp xml:space="preserve">Days= </stp>
        <stp xml:space="preserve">Fill= </stp>
        <stp>Dts</stp>
        <stp>FALSE</stp>
        <stp>Dir</stp>
        <stp>TRUE</stp>
        <stp xml:space="preserve">QtTyp= </stp>
        <stp>FX=</stp>
        <stp xml:space="preserve">Quote= </stp>
        <tr r="BA55" s="1"/>
      </tp>
      <tp>
        <v>410.14</v>
        <stp/>
        <stp>##V3_BDPV12</stp>
        <stp>M1MX Index</stp>
        <stp>PX_LAST</stp>
        <stp>[ICEDerivativesonMSCIIndices 2018.xlsx]Bloomberg feeds!R138C10</stp>
        <tr r="J138" s="1"/>
      </tp>
      <tp>
        <v>493.92</v>
        <stp/>
        <stp>##V3_BDPV12</stp>
        <stp>M1MS Index</stp>
        <stp>PX_LAST</stp>
        <stp>[ICEDerivativesonMSCIIndices 2018.xlsx]Bloomberg feeds!R100C10</stp>
        <tr r="J100" s="1"/>
      </tp>
    </main>
    <main first="bloomberg.rtd">
      <tp t="s">
        <v>#N/A N/A</v>
        <stp/>
        <stp>##V3_BDPV12</stp>
        <stp>QXRA  Index</stp>
        <stp>ASK</stp>
        <stp>[ICEDerivativesonMSCIIndices 2018.xlsx]Bloomberg feeds!R78C30</stp>
        <tr r="AD78" s="1"/>
      </tp>
      <tp t="s">
        <v>USD</v>
        <stp/>
        <stp>##V3_BDPV12</stp>
        <stp>MXMS Index</stp>
        <stp>Crncy</stp>
        <stp>[ICEDerivativesonMSCIIndices 2018.xlsx]Bloomberg feeds!R98C6</stp>
        <tr r="F98" s="1"/>
      </tp>
      <tp>
        <v>1512.37</v>
        <stp/>
        <stp>##V3_BDHV12</stp>
        <stp>M3CA Index</stp>
        <stp>PX_LAST</stp>
        <stp>11/12/2018</stp>
        <stp>11/12/2018</stp>
        <stp>[ICEDerivativesonMSCIIndices 2018.xlsx]Bloomberg feeds!R92C9</stp>
        <stp>Points</stp>
        <stp>0</stp>
        <stp>Sort</stp>
        <stp>FALSE</stp>
        <stp>Per=D</stp>
        <stp xml:space="preserve">Days= </stp>
        <stp xml:space="preserve">Fill= </stp>
        <stp>Dts</stp>
        <stp>FALSE</stp>
        <stp>Dir</stp>
        <stp>TRUE</stp>
        <stp xml:space="preserve">QtTyp= </stp>
        <stp>FX=</stp>
        <stp xml:space="preserve">Quote= </stp>
        <tr r="I92" s="1"/>
      </tp>
      <tp>
        <v>99.3</v>
        <stp/>
        <stp>##V3_BDHV12</stp>
        <stp>MSDEEMUN Index</stp>
        <stp>PX_LAST</stp>
        <stp>30/12/2011</stp>
        <stp>30/12/2011</stp>
        <stp>[ICEDerivativesonMSCIIndices 2018.xlsx]Bloomberg feeds!R42C51</stp>
        <stp>Points</stp>
        <stp>0</stp>
        <stp>Sort</stp>
        <stp>FALSE</stp>
        <stp>Per=D</stp>
        <stp xml:space="preserve">Days= </stp>
        <stp xml:space="preserve">Fill= </stp>
        <stp>Dts</stp>
        <stp>FALSE</stp>
        <stp>Dir</stp>
        <stp>TRUE</stp>
        <stp xml:space="preserve">QtTyp= </stp>
        <stp>FX=</stp>
        <stp xml:space="preserve">Quote= </stp>
        <tr r="AY42" s="1"/>
      </tp>
      <tp>
        <v>116.67400000000001</v>
        <stp/>
        <stp>##V3_BDHV12</stp>
        <stp>MSDEEMUN Index</stp>
        <stp>PX_LAST</stp>
        <stp>31/12/2010</stp>
        <stp>31/12/2010</stp>
        <stp>[ICEDerivativesonMSCIIndices 2018.xlsx]Bloomberg feeds!R42C52</stp>
        <stp>Points</stp>
        <stp>0</stp>
        <stp>Sort</stp>
        <stp>FALSE</stp>
        <stp>Per=D</stp>
        <stp xml:space="preserve">Days= </stp>
        <stp xml:space="preserve">Fill= </stp>
        <stp>Dts</stp>
        <stp>FALSE</stp>
        <stp>Dir</stp>
        <stp>TRUE</stp>
        <stp xml:space="preserve">QtTyp= </stp>
        <stp>FX=</stp>
        <stp xml:space="preserve">Quote= </stp>
        <tr r="AZ42" s="1"/>
      </tp>
      <tp>
        <v>146.15199999999999</v>
        <stp/>
        <stp>##V3_BDHV12</stp>
        <stp>MSDEEMUN Index</stp>
        <stp>PX_LAST</stp>
        <stp>31/12/2013</stp>
        <stp>31/12/2013</stp>
        <stp>[ICEDerivativesonMSCIIndices 2018.xlsx]Bloomberg feeds!R42C49</stp>
        <stp>Points</stp>
        <stp>0</stp>
        <stp>Sort</stp>
        <stp>FALSE</stp>
        <stp>Per=D</stp>
        <stp xml:space="preserve">Days= </stp>
        <stp xml:space="preserve">Fill= </stp>
        <stp>Dts</stp>
        <stp>FALSE</stp>
        <stp>Dir</stp>
        <stp>TRUE</stp>
        <stp xml:space="preserve">QtTyp= </stp>
        <stp>FX=</stp>
        <stp xml:space="preserve">Quote= </stp>
        <tr r="AW42" s="1"/>
      </tp>
      <tp>
        <v>118.473</v>
        <stp/>
        <stp>##V3_BDHV12</stp>
        <stp>MSDEEMUN Index</stp>
        <stp>PX_LAST</stp>
        <stp>31/12/2012</stp>
        <stp>31/12/2012</stp>
        <stp>[ICEDerivativesonMSCIIndices 2018.xlsx]Bloomberg feeds!R42C50</stp>
        <stp>Points</stp>
        <stp>0</stp>
        <stp>Sort</stp>
        <stp>FALSE</stp>
        <stp>Per=D</stp>
        <stp xml:space="preserve">Days= </stp>
        <stp xml:space="preserve">Fill= </stp>
        <stp>Dts</stp>
        <stp>FALSE</stp>
        <stp>Dir</stp>
        <stp>TRUE</stp>
        <stp xml:space="preserve">QtTyp= </stp>
        <stp>FX=</stp>
        <stp xml:space="preserve">Quote= </stp>
        <tr r="AX42" s="1"/>
      </tp>
      <tp>
        <v>167.416</v>
        <stp/>
        <stp>##V3_BDHV12</stp>
        <stp>MSDEEMUN Index</stp>
        <stp>PX_LAST</stp>
        <stp>31/12/2015</stp>
        <stp>31/12/2015</stp>
        <stp>[ICEDerivativesonMSCIIndices 2018.xlsx]Bloomberg feeds!R42C47</stp>
        <stp>Points</stp>
        <stp>0</stp>
        <stp>Sort</stp>
        <stp>FALSE</stp>
        <stp>Per=D</stp>
        <stp xml:space="preserve">Days= </stp>
        <stp xml:space="preserve">Fill= </stp>
        <stp>Dts</stp>
        <stp>FALSE</stp>
        <stp>Dir</stp>
        <stp>TRUE</stp>
        <stp xml:space="preserve">QtTyp= </stp>
        <stp>FX=</stp>
        <stp xml:space="preserve">Quote= </stp>
        <tr r="AU42" s="1"/>
      </tp>
      <tp>
        <v>1469.8</v>
        <stp/>
        <stp>##V3_BDHV12</stp>
        <stp>M00IWO$O Index</stp>
        <stp>PX_LAST</stp>
        <stp>31/12/2009</stp>
        <stp>31/12/2009</stp>
        <stp>[ICEDerivativesonMSCIIndices 2018.xlsx]Bloomberg feeds!R76C53</stp>
        <stp>Points</stp>
        <stp>0</stp>
        <stp>Sort</stp>
        <stp>FALSE</stp>
        <stp>Per=D</stp>
        <stp xml:space="preserve">Days= </stp>
        <stp xml:space="preserve">Fill= </stp>
        <stp>Dts</stp>
        <stp>FALSE</stp>
        <stp>Dir</stp>
        <stp>TRUE</stp>
        <stp xml:space="preserve">QtTyp= </stp>
        <stp>FX=</stp>
        <stp xml:space="preserve">Quote= </stp>
        <tr r="BA76" s="1"/>
      </tp>
      <tp>
        <v>152.46100000000001</v>
        <stp/>
        <stp>##V3_BDHV12</stp>
        <stp>MSDEEMUN Index</stp>
        <stp>PX_LAST</stp>
        <stp>31/12/2014</stp>
        <stp>31/12/2014</stp>
        <stp>[ICEDerivativesonMSCIIndices 2018.xlsx]Bloomberg feeds!R42C48</stp>
        <stp>Points</stp>
        <stp>0</stp>
        <stp>Sort</stp>
        <stp>FALSE</stp>
        <stp>Per=D</stp>
        <stp xml:space="preserve">Days= </stp>
        <stp xml:space="preserve">Fill= </stp>
        <stp>Dts</stp>
        <stp>FALSE</stp>
        <stp>Dir</stp>
        <stp>TRUE</stp>
        <stp xml:space="preserve">QtTyp= </stp>
        <stp>FX=</stp>
        <stp xml:space="preserve">Quote= </stp>
        <tr r="AV42" s="1"/>
      </tp>
      <tp>
        <v>336.73099999999999</v>
        <stp/>
        <stp>##V3_BDHV12</stp>
        <stp>NDUEEGFA Index</stp>
        <stp>PX_LAST</stp>
        <stp>31/12/2009</stp>
        <stp>31/12/2009</stp>
        <stp>[ICEDerivativesonMSCIIndices 2018.xlsx]Bloomberg feeds!R21C53</stp>
        <stp>Points</stp>
        <stp>0</stp>
        <stp>Sort</stp>
        <stp>FALSE</stp>
        <stp>Per=D</stp>
        <stp xml:space="preserve">Days= </stp>
        <stp xml:space="preserve">Fill= </stp>
        <stp>Dts</stp>
        <stp>FALSE</stp>
        <stp>Dir</stp>
        <stp>TRUE</stp>
        <stp xml:space="preserve">QtTyp= </stp>
        <stp>FX=</stp>
        <stp xml:space="preserve">Quote= </stp>
        <tr r="BA21" s="1"/>
      </tp>
      <tp>
        <v>569.06500000000005</v>
        <stp/>
        <stp>##V3_BDHV12</stp>
        <stp>NDUEBRAF Index</stp>
        <stp>PX_LAST</stp>
        <stp>30/12/2011</stp>
        <stp>30/12/2011</stp>
        <stp>[ICEDerivativesonMSCIIndices 2018.xlsx]Bloomberg feeds!R17C51</stp>
        <stp>Points</stp>
        <stp>0</stp>
        <stp>Sort</stp>
        <stp>FALSE</stp>
        <stp>Per=D</stp>
        <stp xml:space="preserve">Days= </stp>
        <stp xml:space="preserve">Fill= </stp>
        <stp>Dts</stp>
        <stp>FALSE</stp>
        <stp>Dir</stp>
        <stp>TRUE</stp>
        <stp xml:space="preserve">QtTyp= </stp>
        <stp>FX=</stp>
        <stp xml:space="preserve">Quote= </stp>
        <tr r="AY17" s="1"/>
      </tp>
      <tp>
        <v>728.15700000000004</v>
        <stp/>
        <stp>##V3_BDHV12</stp>
        <stp>NDUEBRAF Index</stp>
        <stp>PX_LAST</stp>
        <stp>31/12/2010</stp>
        <stp>31/12/2010</stp>
        <stp>[ICEDerivativesonMSCIIndices 2018.xlsx]Bloomberg feeds!R17C52</stp>
        <stp>Points</stp>
        <stp>0</stp>
        <stp>Sort</stp>
        <stp>FALSE</stp>
        <stp>Per=D</stp>
        <stp xml:space="preserve">Days= </stp>
        <stp xml:space="preserve">Fill= </stp>
        <stp>Dts</stp>
        <stp>FALSE</stp>
        <stp>Dir</stp>
        <stp>TRUE</stp>
        <stp xml:space="preserve">QtTyp= </stp>
        <stp>FX=</stp>
        <stp xml:space="preserve">Quote= </stp>
        <tr r="AZ17" s="1"/>
      </tp>
      <tp>
        <v>477.99700000000001</v>
        <stp/>
        <stp>##V3_BDHV12</stp>
        <stp>NDUEBRAF Index</stp>
        <stp>PX_LAST</stp>
        <stp>31/12/2013</stp>
        <stp>31/12/2013</stp>
        <stp>[ICEDerivativesonMSCIIndices 2018.xlsx]Bloomberg feeds!R17C49</stp>
        <stp>Points</stp>
        <stp>0</stp>
        <stp>Sort</stp>
        <stp>FALSE</stp>
        <stp>Per=D</stp>
        <stp xml:space="preserve">Days= </stp>
        <stp xml:space="preserve">Fill= </stp>
        <stp>Dts</stp>
        <stp>FALSE</stp>
        <stp>Dir</stp>
        <stp>TRUE</stp>
        <stp xml:space="preserve">QtTyp= </stp>
        <stp>FX=</stp>
        <stp xml:space="preserve">Quote= </stp>
        <tr r="AW17" s="1"/>
      </tp>
      <tp>
        <v>569.33900000000006</v>
        <stp/>
        <stp>##V3_BDHV12</stp>
        <stp>NDUEBRAF Index</stp>
        <stp>PX_LAST</stp>
        <stp>31/12/2012</stp>
        <stp>31/12/2012</stp>
        <stp>[ICEDerivativesonMSCIIndices 2018.xlsx]Bloomberg feeds!R17C50</stp>
        <stp>Points</stp>
        <stp>0</stp>
        <stp>Sort</stp>
        <stp>FALSE</stp>
        <stp>Per=D</stp>
        <stp xml:space="preserve">Days= </stp>
        <stp xml:space="preserve">Fill= </stp>
        <stp>Dts</stp>
        <stp>FALSE</stp>
        <stp>Dir</stp>
        <stp>TRUE</stp>
        <stp xml:space="preserve">QtTyp= </stp>
        <stp>FX=</stp>
        <stp xml:space="preserve">Quote= </stp>
        <tr r="AX17" s="1"/>
      </tp>
      <tp>
        <v>240.90299999999999</v>
        <stp/>
        <stp>##V3_BDHV12</stp>
        <stp>NDUEBRAF Index</stp>
        <stp>PX_LAST</stp>
        <stp>31/12/2015</stp>
        <stp>31/12/2015</stp>
        <stp>[ICEDerivativesonMSCIIndices 2018.xlsx]Bloomberg feeds!R17C47</stp>
        <stp>Points</stp>
        <stp>0</stp>
        <stp>Sort</stp>
        <stp>FALSE</stp>
        <stp>Per=D</stp>
        <stp xml:space="preserve">Days= </stp>
        <stp xml:space="preserve">Fill= </stp>
        <stp>Dts</stp>
        <stp>FALSE</stp>
        <stp>Dir</stp>
        <stp>TRUE</stp>
        <stp xml:space="preserve">QtTyp= </stp>
        <stp>FX=</stp>
        <stp xml:space="preserve">Quote= </stp>
        <tr r="AU17" s="1"/>
      </tp>
      <tp>
        <v>410.87200000000001</v>
        <stp/>
        <stp>##V3_BDHV12</stp>
        <stp>NDUEBRAF Index</stp>
        <stp>PX_LAST</stp>
        <stp>31/12/2014</stp>
        <stp>31/12/2014</stp>
        <stp>[ICEDerivativesonMSCIIndices 2018.xlsx]Bloomberg feeds!R17C48</stp>
        <stp>Points</stp>
        <stp>0</stp>
        <stp>Sort</stp>
        <stp>FALSE</stp>
        <stp>Per=D</stp>
        <stp xml:space="preserve">Days= </stp>
        <stp xml:space="preserve">Fill= </stp>
        <stp>Dts</stp>
        <stp>FALSE</stp>
        <stp>Dir</stp>
        <stp>TRUE</stp>
        <stp xml:space="preserve">QtTyp= </stp>
        <stp>FX=</stp>
        <stp xml:space="preserve">Quote= </stp>
        <tr r="AV17" s="1"/>
      </tp>
      <tp t="s">
        <v>#N/A N/A</v>
        <stp/>
        <stp>##V3_BDHV12</stp>
        <stp>M7EU0UTN Index</stp>
        <stp>PX_LAST</stp>
        <stp>31/12/2009</stp>
        <stp>31/12/2009</stp>
        <stp>[ICEDerivativesonMSCIIndices 2018.xlsx]Bloomberg feeds!R73C53</stp>
        <stp>Points</stp>
        <stp>0</stp>
        <stp>Sort</stp>
        <stp>FALSE</stp>
        <stp>Per=D</stp>
        <stp xml:space="preserve">Days= </stp>
        <stp xml:space="preserve">Fill= </stp>
        <stp>Dts</stp>
        <stp>FALSE</stp>
        <stp>Dir</stp>
        <stp>TRUE</stp>
        <stp xml:space="preserve">QtTyp= </stp>
        <stp>FX=</stp>
        <stp xml:space="preserve">Quote= </stp>
        <tr r="BA73" s="1"/>
      </tp>
      <tp t="s">
        <v>#N/A N/A</v>
        <stp/>
        <stp>##V3_BDHV12</stp>
        <stp>M7EU0CSN Index</stp>
        <stp>PX_LAST</stp>
        <stp>31/12/2009</stp>
        <stp>31/12/2009</stp>
        <stp>[ICEDerivativesonMSCIIndices 2018.xlsx]Bloomberg feeds!R64C53</stp>
        <stp>Points</stp>
        <stp>0</stp>
        <stp>Sort</stp>
        <stp>FALSE</stp>
        <stp>Per=D</stp>
        <stp xml:space="preserve">Days= </stp>
        <stp xml:space="preserve">Fill= </stp>
        <stp>Dts</stp>
        <stp>FALSE</stp>
        <stp>Dir</stp>
        <stp>TRUE</stp>
        <stp xml:space="preserve">QtTyp= </stp>
        <stp>FX=</stp>
        <stp xml:space="preserve">Quote= </stp>
        <tr r="BA64" s="1"/>
      </tp>
      <tp t="s">
        <v>MSCI USA</v>
        <stp/>
        <stp>##V3_BDPV12</stp>
        <stp>MXUS Index</stp>
        <stp>Name</stp>
        <stp>[ICEDerivativesonMSCIIndices 2018.xlsx]Bloomberg feeds!R122C3</stp>
        <tr r="C122" s="1"/>
      </tp>
      <tp>
        <v>683.43399999999997</v>
        <stp/>
        <stp>##V3_BDHV12</stp>
        <stp>NDUEBRAF Index</stp>
        <stp>PX_LAST</stp>
        <stp>31/12/2009</stp>
        <stp>31/12/2009</stp>
        <stp>[ICEDerivativesonMSCIIndices 2018.xlsx]Bloomberg feeds!R17C53</stp>
        <stp>Points</stp>
        <stp>0</stp>
        <stp>Sort</stp>
        <stp>FALSE</stp>
        <stp>Per=D</stp>
        <stp xml:space="preserve">Days= </stp>
        <stp xml:space="preserve">Fill= </stp>
        <stp>Dts</stp>
        <stp>FALSE</stp>
        <stp>Dir</stp>
        <stp>TRUE</stp>
        <stp xml:space="preserve">QtTyp= </stp>
        <stp>FX=</stp>
        <stp xml:space="preserve">Quote= </stp>
        <tr r="BA17" s="1"/>
      </tp>
      <tp>
        <v>2521.6</v>
        <stp/>
        <stp>##V3_BDHV12</stp>
        <stp>M00IWO$O Index</stp>
        <stp>PX_LAST</stp>
        <stp>31/12/2014</stp>
        <stp>31/12/2014</stp>
        <stp>[ICEDerivativesonMSCIIndices 2018.xlsx]Bloomberg feeds!R76C48</stp>
        <stp>Points</stp>
        <stp>0</stp>
        <stp>Sort</stp>
        <stp>FALSE</stp>
        <stp>Per=D</stp>
        <stp xml:space="preserve">Days= </stp>
        <stp xml:space="preserve">Fill= </stp>
        <stp>Dts</stp>
        <stp>FALSE</stp>
        <stp>Dir</stp>
        <stp>TRUE</stp>
        <stp xml:space="preserve">QtTyp= </stp>
        <stp>FX=</stp>
        <stp xml:space="preserve">Quote= </stp>
        <tr r="AV76" s="1"/>
      </tp>
      <tp>
        <v>113.94</v>
        <stp/>
        <stp>##V3_BDHV12</stp>
        <stp>MSDEEMUN Index</stp>
        <stp>PX_LAST</stp>
        <stp>31/12/2009</stp>
        <stp>31/12/2009</stp>
        <stp>[ICEDerivativesonMSCIIndices 2018.xlsx]Bloomberg feeds!R42C53</stp>
        <stp>Points</stp>
        <stp>0</stp>
        <stp>Sort</stp>
        <stp>FALSE</stp>
        <stp>Per=D</stp>
        <stp xml:space="preserve">Days= </stp>
        <stp xml:space="preserve">Fill= </stp>
        <stp>Dts</stp>
        <stp>FALSE</stp>
        <stp>Dir</stp>
        <stp>TRUE</stp>
        <stp xml:space="preserve">QtTyp= </stp>
        <stp>FX=</stp>
        <stp xml:space="preserve">Quote= </stp>
        <tr r="BA42" s="1"/>
      </tp>
      <tp>
        <v>2651.77</v>
        <stp/>
        <stp>##V3_BDHV12</stp>
        <stp>M00IWO$O Index</stp>
        <stp>PX_LAST</stp>
        <stp>31/12/2015</stp>
        <stp>31/12/2015</stp>
        <stp>[ICEDerivativesonMSCIIndices 2018.xlsx]Bloomberg feeds!R76C47</stp>
        <stp>Points</stp>
        <stp>0</stp>
        <stp>Sort</stp>
        <stp>FALSE</stp>
        <stp>Per=D</stp>
        <stp xml:space="preserve">Days= </stp>
        <stp xml:space="preserve">Fill= </stp>
        <stp>Dts</stp>
        <stp>FALSE</stp>
        <stp>Dir</stp>
        <stp>TRUE</stp>
        <stp xml:space="preserve">QtTyp= </stp>
        <stp>FX=</stp>
        <stp xml:space="preserve">Quote= </stp>
        <tr r="AU76" s="1"/>
      </tp>
      <tp>
        <v>427.52100000000002</v>
        <stp/>
        <stp>##V3_BDHV12</stp>
        <stp>NDUEEGFA Index</stp>
        <stp>PX_LAST</stp>
        <stp>31/12/2014</stp>
        <stp>31/12/2014</stp>
        <stp>[ICEDerivativesonMSCIIndices 2018.xlsx]Bloomberg feeds!R21C48</stp>
        <stp>Points</stp>
        <stp>0</stp>
        <stp>Sort</stp>
        <stp>FALSE</stp>
        <stp>Per=D</stp>
        <stp xml:space="preserve">Days= </stp>
        <stp xml:space="preserve">Fill= </stp>
        <stp>Dts</stp>
        <stp>FALSE</stp>
        <stp>Dir</stp>
        <stp>TRUE</stp>
        <stp xml:space="preserve">QtTyp= </stp>
        <stp>FX=</stp>
        <stp xml:space="preserve">Quote= </stp>
        <tr r="AV21" s="1"/>
      </tp>
      <tp>
        <v>385.66300000000001</v>
        <stp/>
        <stp>##V3_BDHV12</stp>
        <stp>NDUEEGFA Index</stp>
        <stp>PX_LAST</stp>
        <stp>31/12/2015</stp>
        <stp>31/12/2015</stp>
        <stp>[ICEDerivativesonMSCIIndices 2018.xlsx]Bloomberg feeds!R21C47</stp>
        <stp>Points</stp>
        <stp>0</stp>
        <stp>Sort</stp>
        <stp>FALSE</stp>
        <stp>Per=D</stp>
        <stp xml:space="preserve">Days= </stp>
        <stp xml:space="preserve">Fill= </stp>
        <stp>Dts</stp>
        <stp>FALSE</stp>
        <stp>Dir</stp>
        <stp>TRUE</stp>
        <stp xml:space="preserve">QtTyp= </stp>
        <stp>FX=</stp>
        <stp xml:space="preserve">Quote= </stp>
        <tr r="AU21" s="1"/>
      </tp>
      <tp>
        <v>399.649</v>
        <stp/>
        <stp>##V3_BDHV12</stp>
        <stp>NDUEEGFA Index</stp>
        <stp>PX_LAST</stp>
        <stp>31/12/2012</stp>
        <stp>31/12/2012</stp>
        <stp>[ICEDerivativesonMSCIIndices 2018.xlsx]Bloomberg feeds!R21C50</stp>
        <stp>Points</stp>
        <stp>0</stp>
        <stp>Sort</stp>
        <stp>FALSE</stp>
        <stp>Per=D</stp>
        <stp xml:space="preserve">Days= </stp>
        <stp xml:space="preserve">Fill= </stp>
        <stp>Dts</stp>
        <stp>FALSE</stp>
        <stp>Dir</stp>
        <stp>TRUE</stp>
        <stp xml:space="preserve">QtTyp= </stp>
        <stp>FX=</stp>
        <stp xml:space="preserve">Quote= </stp>
        <tr r="AX21" s="1"/>
      </tp>
      <tp>
        <v>1646.66</v>
        <stp/>
        <stp>##V3_BDHV12</stp>
        <stp>M00IWO$O Index</stp>
        <stp>PX_LAST</stp>
        <stp>31/12/2010</stp>
        <stp>31/12/2010</stp>
        <stp>[ICEDerivativesonMSCIIndices 2018.xlsx]Bloomberg feeds!R76C52</stp>
        <stp>Points</stp>
        <stp>0</stp>
        <stp>Sort</stp>
        <stp>FALSE</stp>
        <stp>Per=D</stp>
        <stp xml:space="preserve">Days= </stp>
        <stp xml:space="preserve">Fill= </stp>
        <stp>Dts</stp>
        <stp>FALSE</stp>
        <stp>Dir</stp>
        <stp>TRUE</stp>
        <stp xml:space="preserve">QtTyp= </stp>
        <stp>FX=</stp>
        <stp xml:space="preserve">Quote= </stp>
        <tr r="AZ76" s="1"/>
      </tp>
      <tp>
        <v>1766.72</v>
        <stp/>
        <stp>##V3_BDHV12</stp>
        <stp>M00IWO$O Index</stp>
        <stp>PX_LAST</stp>
        <stp>30/12/2011</stp>
        <stp>30/12/2011</stp>
        <stp>[ICEDerivativesonMSCIIndices 2018.xlsx]Bloomberg feeds!R76C51</stp>
        <stp>Points</stp>
        <stp>0</stp>
        <stp>Sort</stp>
        <stp>FALSE</stp>
        <stp>Per=D</stp>
        <stp xml:space="preserve">Days= </stp>
        <stp xml:space="preserve">Fill= </stp>
        <stp>Dts</stp>
        <stp>FALSE</stp>
        <stp>Dir</stp>
        <stp>TRUE</stp>
        <stp xml:space="preserve">QtTyp= </stp>
        <stp>FX=</stp>
        <stp xml:space="preserve">Quote= </stp>
        <tr r="AY76" s="1"/>
      </tp>
      <tp>
        <v>407.57100000000003</v>
        <stp/>
        <stp>##V3_BDHV12</stp>
        <stp>NDUEEGFA Index</stp>
        <stp>PX_LAST</stp>
        <stp>31/12/2013</stp>
        <stp>31/12/2013</stp>
        <stp>[ICEDerivativesonMSCIIndices 2018.xlsx]Bloomberg feeds!R21C49</stp>
        <stp>Points</stp>
        <stp>0</stp>
        <stp>Sort</stp>
        <stp>FALSE</stp>
        <stp>Per=D</stp>
        <stp xml:space="preserve">Days= </stp>
        <stp xml:space="preserve">Fill= </stp>
        <stp>Dts</stp>
        <stp>FALSE</stp>
        <stp>Dir</stp>
        <stp>TRUE</stp>
        <stp xml:space="preserve">QtTyp= </stp>
        <stp>FX=</stp>
        <stp xml:space="preserve">Quote= </stp>
        <tr r="AW21" s="1"/>
      </tp>
      <tp>
        <v>400.642</v>
        <stp/>
        <stp>##V3_BDHV12</stp>
        <stp>NDUEEGFA Index</stp>
        <stp>PX_LAST</stp>
        <stp>31/12/2010</stp>
        <stp>31/12/2010</stp>
        <stp>[ICEDerivativesonMSCIIndices 2018.xlsx]Bloomberg feeds!R21C52</stp>
        <stp>Points</stp>
        <stp>0</stp>
        <stp>Sort</stp>
        <stp>FALSE</stp>
        <stp>Per=D</stp>
        <stp xml:space="preserve">Days= </stp>
        <stp xml:space="preserve">Fill= </stp>
        <stp>Dts</stp>
        <stp>FALSE</stp>
        <stp>Dir</stp>
        <stp>TRUE</stp>
        <stp xml:space="preserve">QtTyp= </stp>
        <stp>FX=</stp>
        <stp xml:space="preserve">Quote= </stp>
        <tr r="AZ21" s="1"/>
      </tp>
      <tp>
        <v>330.76600000000002</v>
        <stp/>
        <stp>##V3_BDHV12</stp>
        <stp>NDUEEGFA Index</stp>
        <stp>PX_LAST</stp>
        <stp>30/12/2011</stp>
        <stp>30/12/2011</stp>
        <stp>[ICEDerivativesonMSCIIndices 2018.xlsx]Bloomberg feeds!R21C51</stp>
        <stp>Points</stp>
        <stp>0</stp>
        <stp>Sort</stp>
        <stp>FALSE</stp>
        <stp>Per=D</stp>
        <stp xml:space="preserve">Days= </stp>
        <stp xml:space="preserve">Fill= </stp>
        <stp>Dts</stp>
        <stp>FALSE</stp>
        <stp>Dir</stp>
        <stp>TRUE</stp>
        <stp xml:space="preserve">QtTyp= </stp>
        <stp>FX=</stp>
        <stp xml:space="preserve">Quote= </stp>
        <tr r="AY21" s="1"/>
      </tp>
      <tp>
        <v>1909.05</v>
        <stp/>
        <stp>##V3_BDHV12</stp>
        <stp>M00IWO$O Index</stp>
        <stp>PX_LAST</stp>
        <stp>31/12/2012</stp>
        <stp>31/12/2012</stp>
        <stp>[ICEDerivativesonMSCIIndices 2018.xlsx]Bloomberg feeds!R76C50</stp>
        <stp>Points</stp>
        <stp>0</stp>
        <stp>Sort</stp>
        <stp>FALSE</stp>
        <stp>Per=D</stp>
        <stp xml:space="preserve">Days= </stp>
        <stp xml:space="preserve">Fill= </stp>
        <stp>Dts</stp>
        <stp>FALSE</stp>
        <stp>Dir</stp>
        <stp>TRUE</stp>
        <stp xml:space="preserve">QtTyp= </stp>
        <stp>FX=</stp>
        <stp xml:space="preserve">Quote= </stp>
        <tr r="AX76" s="1"/>
      </tp>
      <tp>
        <v>2264.2600000000002</v>
        <stp/>
        <stp>##V3_BDHV12</stp>
        <stp>M00IWO$O Index</stp>
        <stp>PX_LAST</stp>
        <stp>31/12/2013</stp>
        <stp>31/12/2013</stp>
        <stp>[ICEDerivativesonMSCIIndices 2018.xlsx]Bloomberg feeds!R76C49</stp>
        <stp>Points</stp>
        <stp>0</stp>
        <stp>Sort</stp>
        <stp>FALSE</stp>
        <stp>Per=D</stp>
        <stp xml:space="preserve">Days= </stp>
        <stp xml:space="preserve">Fill= </stp>
        <stp>Dts</stp>
        <stp>FALSE</stp>
        <stp>Dir</stp>
        <stp>TRUE</stp>
        <stp xml:space="preserve">QtTyp= </stp>
        <stp>FX=</stp>
        <stp xml:space="preserve">Quote= </stp>
        <tr r="AW76" s="1"/>
      </tp>
      <tp t="s">
        <v>#N/A N/A</v>
        <stp/>
        <stp>##V3_BDHV12</stp>
        <stp>M7EU0UTN Index</stp>
        <stp>PX_LAST</stp>
        <stp>31/12/2010</stp>
        <stp>31/12/2010</stp>
        <stp>[ICEDerivativesonMSCIIndices 2018.xlsx]Bloomberg feeds!R73C52</stp>
        <stp>Points</stp>
        <stp>0</stp>
        <stp>Sort</stp>
        <stp>FALSE</stp>
        <stp>Per=D</stp>
        <stp xml:space="preserve">Days= </stp>
        <stp xml:space="preserve">Fill= </stp>
        <stp>Dts</stp>
        <stp>FALSE</stp>
        <stp>Dir</stp>
        <stp>TRUE</stp>
        <stp xml:space="preserve">QtTyp= </stp>
        <stp>FX=</stp>
        <stp xml:space="preserve">Quote= </stp>
        <tr r="AZ73" s="1"/>
      </tp>
      <tp t="s">
        <v>#N/A N/A</v>
        <stp/>
        <stp>##V3_BDHV12</stp>
        <stp>M7EU0UTN Index</stp>
        <stp>PX_LAST</stp>
        <stp>30/12/2011</stp>
        <stp>30/12/2011</stp>
        <stp>[ICEDerivativesonMSCIIndices 2018.xlsx]Bloomberg feeds!R73C51</stp>
        <stp>Points</stp>
        <stp>0</stp>
        <stp>Sort</stp>
        <stp>FALSE</stp>
        <stp>Per=D</stp>
        <stp xml:space="preserve">Days= </stp>
        <stp xml:space="preserve">Fill= </stp>
        <stp>Dts</stp>
        <stp>FALSE</stp>
        <stp>Dir</stp>
        <stp>TRUE</stp>
        <stp xml:space="preserve">QtTyp= </stp>
        <stp>FX=</stp>
        <stp xml:space="preserve">Quote= </stp>
        <tr r="AY73" s="1"/>
      </tp>
      <tp t="s">
        <v>#N/A N/A</v>
        <stp/>
        <stp>##V3_BDHV12</stp>
        <stp>M7EU0CSN Index</stp>
        <stp>PX_LAST</stp>
        <stp>30/12/2011</stp>
        <stp>30/12/2011</stp>
        <stp>[ICEDerivativesonMSCIIndices 2018.xlsx]Bloomberg feeds!R64C51</stp>
        <stp>Points</stp>
        <stp>0</stp>
        <stp>Sort</stp>
        <stp>FALSE</stp>
        <stp>Per=D</stp>
        <stp xml:space="preserve">Days= </stp>
        <stp xml:space="preserve">Fill= </stp>
        <stp>Dts</stp>
        <stp>FALSE</stp>
        <stp>Dir</stp>
        <stp>TRUE</stp>
        <stp xml:space="preserve">QtTyp= </stp>
        <stp>FX=</stp>
        <stp xml:space="preserve">Quote= </stp>
        <tr r="AY64" s="1"/>
      </tp>
      <tp t="s">
        <v>#N/A N/A</v>
        <stp/>
        <stp>##V3_BDHV12</stp>
        <stp>M7EU0CSN Index</stp>
        <stp>PX_LAST</stp>
        <stp>31/12/2010</stp>
        <stp>31/12/2010</stp>
        <stp>[ICEDerivativesonMSCIIndices 2018.xlsx]Bloomberg feeds!R64C52</stp>
        <stp>Points</stp>
        <stp>0</stp>
        <stp>Sort</stp>
        <stp>FALSE</stp>
        <stp>Per=D</stp>
        <stp xml:space="preserve">Days= </stp>
        <stp xml:space="preserve">Fill= </stp>
        <stp>Dts</stp>
        <stp>FALSE</stp>
        <stp>Dir</stp>
        <stp>TRUE</stp>
        <stp xml:space="preserve">QtTyp= </stp>
        <stp>FX=</stp>
        <stp xml:space="preserve">Quote= </stp>
        <tr r="AZ64" s="1"/>
      </tp>
      <tp>
        <v>170.75</v>
        <stp/>
        <stp>##V3_BDHV12</stp>
        <stp>M7EU0UTN Index</stp>
        <stp>PX_LAST</stp>
        <stp>31/12/2013</stp>
        <stp>31/12/2013</stp>
        <stp>[ICEDerivativesonMSCIIndices 2018.xlsx]Bloomberg feeds!R73C49</stp>
        <stp>Points</stp>
        <stp>0</stp>
        <stp>Sort</stp>
        <stp>FALSE</stp>
        <stp>Per=D</stp>
        <stp xml:space="preserve">Days= </stp>
        <stp xml:space="preserve">Fill= </stp>
        <stp>Dts</stp>
        <stp>FALSE</stp>
        <stp>Dir</stp>
        <stp>TRUE</stp>
        <stp xml:space="preserve">QtTyp= </stp>
        <stp>FX=</stp>
        <stp xml:space="preserve">Quote= </stp>
        <tr r="AW73" s="1"/>
      </tp>
      <tp>
        <v>277.16000000000003</v>
        <stp/>
        <stp>##V3_BDHV12</stp>
        <stp>M7EU0CSN Index</stp>
        <stp>PX_LAST</stp>
        <stp>31/12/2013</stp>
        <stp>31/12/2013</stp>
        <stp>[ICEDerivativesonMSCIIndices 2018.xlsx]Bloomberg feeds!R64C49</stp>
        <stp>Points</stp>
        <stp>0</stp>
        <stp>Sort</stp>
        <stp>FALSE</stp>
        <stp>Per=D</stp>
        <stp xml:space="preserve">Days= </stp>
        <stp xml:space="preserve">Fill= </stp>
        <stp>Dts</stp>
        <stp>FALSE</stp>
        <stp>Dir</stp>
        <stp>TRUE</stp>
        <stp xml:space="preserve">QtTyp= </stp>
        <stp>FX=</stp>
        <stp xml:space="preserve">Quote= </stp>
        <tr r="AW64" s="1"/>
      </tp>
      <tp t="s">
        <v>#N/A N/A</v>
        <stp/>
        <stp>##V3_BDHV12</stp>
        <stp>M7EU0UTN Index</stp>
        <stp>PX_LAST</stp>
        <stp>31/12/2012</stp>
        <stp>31/12/2012</stp>
        <stp>[ICEDerivativesonMSCIIndices 2018.xlsx]Bloomberg feeds!R73C50</stp>
        <stp>Points</stp>
        <stp>0</stp>
        <stp>Sort</stp>
        <stp>FALSE</stp>
        <stp>Per=D</stp>
        <stp xml:space="preserve">Days= </stp>
        <stp xml:space="preserve">Fill= </stp>
        <stp>Dts</stp>
        <stp>FALSE</stp>
        <stp>Dir</stp>
        <stp>TRUE</stp>
        <stp xml:space="preserve">QtTyp= </stp>
        <stp>FX=</stp>
        <stp xml:space="preserve">Quote= </stp>
        <tr r="AX73" s="1"/>
      </tp>
      <tp t="s">
        <v>#N/A N/A</v>
        <stp/>
        <stp>##V3_BDHV12</stp>
        <stp>M7EU0CSN Index</stp>
        <stp>PX_LAST</stp>
        <stp>31/12/2012</stp>
        <stp>31/12/2012</stp>
        <stp>[ICEDerivativesonMSCIIndices 2018.xlsx]Bloomberg feeds!R64C50</stp>
        <stp>Points</stp>
        <stp>0</stp>
        <stp>Sort</stp>
        <stp>FALSE</stp>
        <stp>Per=D</stp>
        <stp xml:space="preserve">Days= </stp>
        <stp xml:space="preserve">Fill= </stp>
        <stp>Dts</stp>
        <stp>FALSE</stp>
        <stp>Dir</stp>
        <stp>TRUE</stp>
        <stp xml:space="preserve">QtTyp= </stp>
        <stp>FX=</stp>
        <stp xml:space="preserve">Quote= </stp>
        <tr r="AX64" s="1"/>
      </tp>
      <tp>
        <v>202.71</v>
        <stp/>
        <stp>##V3_BDHV12</stp>
        <stp>M7EU0UTN Index</stp>
        <stp>PX_LAST</stp>
        <stp>31/12/2015</stp>
        <stp>31/12/2015</stp>
        <stp>[ICEDerivativesonMSCIIndices 2018.xlsx]Bloomberg feeds!R73C47</stp>
        <stp>Points</stp>
        <stp>0</stp>
        <stp>Sort</stp>
        <stp>FALSE</stp>
        <stp>Per=D</stp>
        <stp xml:space="preserve">Days= </stp>
        <stp xml:space="preserve">Fill= </stp>
        <stp>Dts</stp>
        <stp>FALSE</stp>
        <stp>Dir</stp>
        <stp>TRUE</stp>
        <stp xml:space="preserve">QtTyp= </stp>
        <stp>FX=</stp>
        <stp xml:space="preserve">Quote= </stp>
        <tr r="AU73" s="1"/>
      </tp>
      <tp>
        <v>369.35</v>
        <stp/>
        <stp>##V3_BDHV12</stp>
        <stp>M7EU0CSN Index</stp>
        <stp>PX_LAST</stp>
        <stp>31/12/2015</stp>
        <stp>31/12/2015</stp>
        <stp>[ICEDerivativesonMSCIIndices 2018.xlsx]Bloomberg feeds!R64C47</stp>
        <stp>Points</stp>
        <stp>0</stp>
        <stp>Sort</stp>
        <stp>FALSE</stp>
        <stp>Per=D</stp>
        <stp xml:space="preserve">Days= </stp>
        <stp xml:space="preserve">Fill= </stp>
        <stp>Dts</stp>
        <stp>FALSE</stp>
        <stp>Dir</stp>
        <stp>TRUE</stp>
        <stp xml:space="preserve">QtTyp= </stp>
        <stp>FX=</stp>
        <stp xml:space="preserve">Quote= </stp>
        <tr r="AU64" s="1"/>
      </tp>
      <tp>
        <v>202.46</v>
        <stp/>
        <stp>##V3_BDHV12</stp>
        <stp>M7EU0UTN Index</stp>
        <stp>PX_LAST</stp>
        <stp>31/12/2014</stp>
        <stp>31/12/2014</stp>
        <stp>[ICEDerivativesonMSCIIndices 2018.xlsx]Bloomberg feeds!R73C48</stp>
        <stp>Points</stp>
        <stp>0</stp>
        <stp>Sort</stp>
        <stp>FALSE</stp>
        <stp>Per=D</stp>
        <stp xml:space="preserve">Days= </stp>
        <stp xml:space="preserve">Fill= </stp>
        <stp>Dts</stp>
        <stp>FALSE</stp>
        <stp>Dir</stp>
        <stp>TRUE</stp>
        <stp xml:space="preserve">QtTyp= </stp>
        <stp>FX=</stp>
        <stp xml:space="preserve">Quote= </stp>
        <tr r="AV73" s="1"/>
      </tp>
      <tp>
        <v>308.37</v>
        <stp/>
        <stp>##V3_BDHV12</stp>
        <stp>M7EU0CSN Index</stp>
        <stp>PX_LAST</stp>
        <stp>31/12/2014</stp>
        <stp>31/12/2014</stp>
        <stp>[ICEDerivativesonMSCIIndices 2018.xlsx]Bloomberg feeds!R64C48</stp>
        <stp>Points</stp>
        <stp>0</stp>
        <stp>Sort</stp>
        <stp>FALSE</stp>
        <stp>Per=D</stp>
        <stp xml:space="preserve">Days= </stp>
        <stp xml:space="preserve">Fill= </stp>
        <stp>Dts</stp>
        <stp>FALSE</stp>
        <stp>Dir</stp>
        <stp>TRUE</stp>
        <stp xml:space="preserve">QtTyp= </stp>
        <stp>FX=</stp>
        <stp xml:space="preserve">Quote= </stp>
        <tr r="AV64" s="1"/>
      </tp>
      <tp t="s">
        <v>EUR</v>
        <stp/>
        <stp>##V3_BDPV12</stp>
        <stp>MSDEWIN Index</stp>
        <stp>Crncy</stp>
        <stp>[ICEDerivativesonMSCIIndices 2018.xlsx]Bloomberg feeds!R51C6</stp>
        <tr r="F51" s="1"/>
      </tp>
    </main>
    <main first="bloomberg.rtd">
      <tp t="s">
        <v>MSCI PAN-EURO</v>
        <stp/>
        <stp>##V3_BDPV12</stp>
        <stp>MSPE Index</stp>
        <stp>Name</stp>
        <stp>[ICEDerivativesonMSCIIndices 2018.xlsx]Bloomberg feeds!R116C3</stp>
        <tr r="C116" s="1"/>
      </tp>
      <tp>
        <v>464.762</v>
        <stp/>
        <stp>##V3_BDHV12</stp>
        <stp>NDUEEGFL Index</stp>
        <stp>PX_LAST</stp>
        <stp>11/12/2018</stp>
        <stp>11/12/2018</stp>
        <stp>[ICEDerivativesonMSCIIndices 2018.xlsx]Bloomberg feeds!R132C9</stp>
        <stp>Points</stp>
        <stp>0</stp>
        <stp>Sort</stp>
        <stp>FALSE</stp>
        <stp>Per=D</stp>
        <stp xml:space="preserve">Days= </stp>
        <stp xml:space="preserve">Fill= </stp>
        <stp>Dts</stp>
        <stp>FALSE</stp>
        <stp>Dir</stp>
        <stp>TRUE</stp>
        <stp xml:space="preserve">QtTyp= </stp>
        <stp>FX=</stp>
        <stp xml:space="preserve">Quote= </stp>
        <tr r="I132" s="1"/>
      </tp>
    </main>
    <main first="bloomberg.rtd">
      <tp>
        <v>230.12</v>
        <stp/>
        <stp>##V3_BDHV12</stp>
        <stp>M1WD Index</stp>
        <stp>PX_LAST</stp>
        <stp>11/12/2018</stp>
        <stp>11/12/2018</stp>
        <stp>[ICEDerivativesonMSCIIndices 2018.xlsx]Bloomberg feeds!R90C9</stp>
        <stp>Points</stp>
        <stp>0</stp>
        <stp>Sort</stp>
        <stp>FALSE</stp>
        <stp>Per=D</stp>
        <stp xml:space="preserve">Days= </stp>
        <stp xml:space="preserve">Fill= </stp>
        <stp>Dts</stp>
        <stp>FALSE</stp>
        <stp>Dir</stp>
        <stp>TRUE</stp>
        <stp xml:space="preserve">QtTyp= </stp>
        <stp>FX=</stp>
        <stp xml:space="preserve">Quote= </stp>
        <tr r="I90" s="1"/>
      </tp>
      <tp>
        <v>5314.29</v>
        <stp/>
        <stp>##V3_BDHV12</stp>
        <stp>M1EA Index</stp>
        <stp>PX_LAST</stp>
        <stp>11/12/2018</stp>
        <stp>11/12/2018</stp>
        <stp>[ICEDerivativesonMSCIIndices 2018.xlsx]Bloomberg feeds!R96C9</stp>
        <stp>Points</stp>
        <stp>0</stp>
        <stp>Sort</stp>
        <stp>FALSE</stp>
        <stp>Per=D</stp>
        <stp xml:space="preserve">Days= </stp>
        <stp xml:space="preserve">Fill= </stp>
        <stp>Dts</stp>
        <stp>FALSE</stp>
        <stp>Dir</stp>
        <stp>TRUE</stp>
        <stp xml:space="preserve">QtTyp= </stp>
        <stp>FX=</stp>
        <stp xml:space="preserve">Quote= </stp>
        <tr r="I96" s="1"/>
      </tp>
      <tp t="s">
        <v>#N/A Field Not Applicable</v>
        <stp/>
        <stp>##V3_BDPV12</stp>
        <stp>MPOA Index</stp>
        <stp>Px_Last</stp>
        <stp>[ICEDerivativesonMSCIIndices 2018.xlsx]Bloomberg feeds!R117C28</stp>
        <tr r="AB117" s="1"/>
      </tp>
      <tp>
        <v>442.7</v>
        <stp/>
        <stp>##V3_BDPV12</stp>
        <stp>MMOA Index</stp>
        <stp>Px_Last</stp>
        <stp>[ICEDerivativesonMSCIIndices 2018.xlsx]Bloomberg feeds!R106C28</stp>
        <tr r="AB106" s="1"/>
      </tp>
      <tp>
        <v>2508.6</v>
        <stp/>
        <stp>##V3_BDPV12</stp>
        <stp>MUOA Index</stp>
        <stp>Px_Last</stp>
        <stp>[ICEDerivativesonMSCIIndices 2018.xlsx]Bloomberg feeds!R123C28</stp>
        <tr r="AB123" s="1"/>
      </tp>
      <tp t="s">
        <v>#N/A Field Not Applicable</v>
        <stp/>
        <stp>##V3_BDPV12</stp>
        <stp>MPOA Index</stp>
        <stp>Px_Last</stp>
        <stp>[ICEDerivativesonMSCIIndices 2018.xlsx]Bloomberg feeds!R117C20</stp>
        <tr r="T117" s="1"/>
      </tp>
      <tp>
        <v>442.7</v>
        <stp/>
        <stp>##V3_BDPV12</stp>
        <stp>MMOA Index</stp>
        <stp>Px_Last</stp>
        <stp>[ICEDerivativesonMSCIIndices 2018.xlsx]Bloomberg feeds!R106C20</stp>
        <tr r="T106" s="1"/>
      </tp>
      <tp>
        <v>2508.6</v>
        <stp/>
        <stp>##V3_BDPV12</stp>
        <stp>MUOA Index</stp>
        <stp>Px_Last</stp>
        <stp>[ICEDerivativesonMSCIIndices 2018.xlsx]Bloomberg feeds!R123C20</stp>
        <tr r="T123" s="1"/>
      </tp>
      <tp>
        <v>470.61200000000002</v>
        <stp/>
        <stp>##V3_BDHV12</stp>
        <stp>NDUEBRIC Index</stp>
        <stp>PX_LAST</stp>
        <stp>31/12/2009</stp>
        <stp>31/12/2009</stp>
        <stp>[ICEDerivativesonMSCIIndices 2018.xlsx]Bloomberg feeds!R18C53</stp>
        <stp>Points</stp>
        <stp>0</stp>
        <stp>Sort</stp>
        <stp>FALSE</stp>
        <stp>Per=D</stp>
        <stp xml:space="preserve">Days= </stp>
        <stp xml:space="preserve">Fill= </stp>
        <stp>Dts</stp>
        <stp>FALSE</stp>
        <stp>Dir</stp>
        <stp>TRUE</stp>
        <stp xml:space="preserve">QtTyp= </stp>
        <stp>FX=</stp>
        <stp xml:space="preserve">Quote= </stp>
        <tr r="BA18" s="1"/>
      </tp>
      <tp t="s">
        <v>#N/A N/A</v>
        <stp/>
        <stp>##V3_BDHV12</stp>
        <stp>M7EU0TSN Index</stp>
        <stp>PX_LAST</stp>
        <stp>31/12/2009</stp>
        <stp>31/12/2009</stp>
        <stp>[ICEDerivativesonMSCIIndices 2018.xlsx]Bloomberg feeds!R72C53</stp>
        <stp>Points</stp>
        <stp>0</stp>
        <stp>Sort</stp>
        <stp>FALSE</stp>
        <stp>Per=D</stp>
        <stp xml:space="preserve">Days= </stp>
        <stp xml:space="preserve">Fill= </stp>
        <stp>Dts</stp>
        <stp>FALSE</stp>
        <stp>Dir</stp>
        <stp>TRUE</stp>
        <stp xml:space="preserve">QtTyp= </stp>
        <stp>FX=</stp>
        <stp xml:space="preserve">Quote= </stp>
        <tr r="BA72" s="1"/>
      </tp>
      <tp t="s">
        <v>MSCI China Free Net $</v>
        <stp/>
        <stp>##V3_BDPV12</stp>
        <stp>M1CNX Index</stp>
        <stp>Name</stp>
        <stp>[ICEDerivativesonMSCIIndices 2018.xlsx]Bloomberg feeds!R134C3</stp>
        <tr r="C134" s="1"/>
      </tp>
    </main>
    <main first="bloomberg.rtd">
      <tp>
        <v>427.041</v>
        <stp/>
        <stp>##V3_BDHV12</stp>
        <stp>NDUEBRIC Index</stp>
        <stp>PX_LAST</stp>
        <stp>31/12/2014</stp>
        <stp>31/12/2014</stp>
        <stp>[ICEDerivativesonMSCIIndices 2018.xlsx]Bloomberg feeds!R18C48</stp>
        <stp>Points</stp>
        <stp>0</stp>
        <stp>Sort</stp>
        <stp>FALSE</stp>
        <stp>Per=D</stp>
        <stp xml:space="preserve">Days= </stp>
        <stp xml:space="preserve">Fill= </stp>
        <stp>Dts</stp>
        <stp>FALSE</stp>
        <stp>Dir</stp>
        <stp>TRUE</stp>
        <stp xml:space="preserve">QtTyp= </stp>
        <stp>FX=</stp>
        <stp xml:space="preserve">Quote= </stp>
        <tr r="AV18" s="1"/>
      </tp>
      <tp>
        <v>369.56700000000001</v>
        <stp/>
        <stp>##V3_BDHV12</stp>
        <stp>NDUEBRIC Index</stp>
        <stp>PX_LAST</stp>
        <stp>31/12/2015</stp>
        <stp>31/12/2015</stp>
        <stp>[ICEDerivativesonMSCIIndices 2018.xlsx]Bloomberg feeds!R18C47</stp>
        <stp>Points</stp>
        <stp>0</stp>
        <stp>Sort</stp>
        <stp>FALSE</stp>
        <stp>Per=D</stp>
        <stp xml:space="preserve">Days= </stp>
        <stp xml:space="preserve">Fill= </stp>
        <stp>Dts</stp>
        <stp>FALSE</stp>
        <stp>Dir</stp>
        <stp>TRUE</stp>
        <stp xml:space="preserve">QtTyp= </stp>
        <stp>FX=</stp>
        <stp xml:space="preserve">Quote= </stp>
        <tr r="AU18" s="1"/>
      </tp>
      <tp>
        <v>397.82100000000003</v>
        <stp/>
        <stp>##V3_BDHV12</stp>
        <stp>NDUEBRIC Index</stp>
        <stp>PX_LAST</stp>
        <stp>30/12/2011</stp>
        <stp>30/12/2011</stp>
        <stp>[ICEDerivativesonMSCIIndices 2018.xlsx]Bloomberg feeds!R18C51</stp>
        <stp>Points</stp>
        <stp>0</stp>
        <stp>Sort</stp>
        <stp>FALSE</stp>
        <stp>Per=D</stp>
        <stp xml:space="preserve">Days= </stp>
        <stp xml:space="preserve">Fill= </stp>
        <stp>Dts</stp>
        <stp>FALSE</stp>
        <stp>Dir</stp>
        <stp>TRUE</stp>
        <stp xml:space="preserve">QtTyp= </stp>
        <stp>FX=</stp>
        <stp xml:space="preserve">Quote= </stp>
        <tr r="AY18" s="1"/>
      </tp>
      <tp>
        <v>515.64099999999996</v>
        <stp/>
        <stp>##V3_BDHV12</stp>
        <stp>NDUEBRIC Index</stp>
        <stp>PX_LAST</stp>
        <stp>31/12/2010</stp>
        <stp>31/12/2010</stp>
        <stp>[ICEDerivativesonMSCIIndices 2018.xlsx]Bloomberg feeds!R18C52</stp>
        <stp>Points</stp>
        <stp>0</stp>
        <stp>Sort</stp>
        <stp>FALSE</stp>
        <stp>Per=D</stp>
        <stp xml:space="preserve">Days= </stp>
        <stp xml:space="preserve">Fill= </stp>
        <stp>Dts</stp>
        <stp>FALSE</stp>
        <stp>Dir</stp>
        <stp>TRUE</stp>
        <stp xml:space="preserve">QtTyp= </stp>
        <stp>FX=</stp>
        <stp xml:space="preserve">Quote= </stp>
        <tr r="AZ18" s="1"/>
      </tp>
      <tp>
        <v>455.68200000000002</v>
        <stp/>
        <stp>##V3_BDHV12</stp>
        <stp>NDUEBRIC Index</stp>
        <stp>PX_LAST</stp>
        <stp>31/12/2012</stp>
        <stp>31/12/2012</stp>
        <stp>[ICEDerivativesonMSCIIndices 2018.xlsx]Bloomberg feeds!R18C50</stp>
        <stp>Points</stp>
        <stp>0</stp>
        <stp>Sort</stp>
        <stp>FALSE</stp>
        <stp>Per=D</stp>
        <stp xml:space="preserve">Days= </stp>
        <stp xml:space="preserve">Fill= </stp>
        <stp>Dts</stp>
        <stp>FALSE</stp>
        <stp>Dir</stp>
        <stp>TRUE</stp>
        <stp xml:space="preserve">QtTyp= </stp>
        <stp>FX=</stp>
        <stp xml:space="preserve">Quote= </stp>
        <tr r="AX18" s="1"/>
      </tp>
      <tp>
        <v>439.57400000000001</v>
        <stp/>
        <stp>##V3_BDHV12</stp>
        <stp>NDUEBRIC Index</stp>
        <stp>PX_LAST</stp>
        <stp>31/12/2013</stp>
        <stp>31/12/2013</stp>
        <stp>[ICEDerivativesonMSCIIndices 2018.xlsx]Bloomberg feeds!R18C49</stp>
        <stp>Points</stp>
        <stp>0</stp>
        <stp>Sort</stp>
        <stp>FALSE</stp>
        <stp>Per=D</stp>
        <stp xml:space="preserve">Days= </stp>
        <stp xml:space="preserve">Fill= </stp>
        <stp>Dts</stp>
        <stp>FALSE</stp>
        <stp>Dir</stp>
        <stp>TRUE</stp>
        <stp xml:space="preserve">QtTyp= </stp>
        <stp>FX=</stp>
        <stp xml:space="preserve">Quote= </stp>
        <tr r="AW18" s="1"/>
      </tp>
      <tp>
        <v>225.79599999999999</v>
        <stp/>
        <stp>##V3_BDPV12</stp>
        <stp>MJYA index</stp>
        <stp>Px_Last</stp>
        <stp>[ICEDerivativesonMSCIIndices 2018.xlsx]Bloomberg feeds!R16C28</stp>
        <tr r="AB16" s="1"/>
      </tp>
      <tp>
        <v>225.79599999999999</v>
        <stp/>
        <stp>##V3_BDPV12</stp>
        <stp>MJYA index</stp>
        <stp>Px_Last</stp>
        <stp>[ICEDerivativesonMSCIIndices 2018.xlsx]Bloomberg feeds!R16C20</stp>
        <tr r="T16" s="1"/>
      </tp>
      <tp t="s">
        <v>#N/A N/A</v>
        <stp/>
        <stp>##V3_BDHV12</stp>
        <stp>M7EU0TSN Index</stp>
        <stp>PX_LAST</stp>
        <stp>31/12/2010</stp>
        <stp>31/12/2010</stp>
        <stp>[ICEDerivativesonMSCIIndices 2018.xlsx]Bloomberg feeds!R72C52</stp>
        <stp>Points</stp>
        <stp>0</stp>
        <stp>Sort</stp>
        <stp>FALSE</stp>
        <stp>Per=D</stp>
        <stp xml:space="preserve">Days= </stp>
        <stp xml:space="preserve">Fill= </stp>
        <stp>Dts</stp>
        <stp>FALSE</stp>
        <stp>Dir</stp>
        <stp>TRUE</stp>
        <stp xml:space="preserve">QtTyp= </stp>
        <stp>FX=</stp>
        <stp xml:space="preserve">Quote= </stp>
        <tr r="AZ72" s="1"/>
      </tp>
      <tp t="s">
        <v>#N/A N/A</v>
        <stp/>
        <stp>##V3_BDHV12</stp>
        <stp>M7EU0TSN Index</stp>
        <stp>PX_LAST</stp>
        <stp>30/12/2011</stp>
        <stp>30/12/2011</stp>
        <stp>[ICEDerivativesonMSCIIndices 2018.xlsx]Bloomberg feeds!R72C51</stp>
        <stp>Points</stp>
        <stp>0</stp>
        <stp>Sort</stp>
        <stp>FALSE</stp>
        <stp>Per=D</stp>
        <stp xml:space="preserve">Days= </stp>
        <stp xml:space="preserve">Fill= </stp>
        <stp>Dts</stp>
        <stp>FALSE</stp>
        <stp>Dir</stp>
        <stp>TRUE</stp>
        <stp xml:space="preserve">QtTyp= </stp>
        <stp>FX=</stp>
        <stp xml:space="preserve">Quote= </stp>
        <tr r="AY72" s="1"/>
      </tp>
      <tp>
        <v>119.97</v>
        <stp/>
        <stp>##V3_BDHV12</stp>
        <stp>M7EU0TSN Index</stp>
        <stp>PX_LAST</stp>
        <stp>31/12/2013</stp>
        <stp>31/12/2013</stp>
        <stp>[ICEDerivativesonMSCIIndices 2018.xlsx]Bloomberg feeds!R72C49</stp>
        <stp>Points</stp>
        <stp>0</stp>
        <stp>Sort</stp>
        <stp>FALSE</stp>
        <stp>Per=D</stp>
        <stp xml:space="preserve">Days= </stp>
        <stp xml:space="preserve">Fill= </stp>
        <stp>Dts</stp>
        <stp>FALSE</stp>
        <stp>Dir</stp>
        <stp>TRUE</stp>
        <stp xml:space="preserve">QtTyp= </stp>
        <stp>FX=</stp>
        <stp xml:space="preserve">Quote= </stp>
        <tr r="AW72" s="1"/>
      </tp>
      <tp t="s">
        <v>#N/A N/A</v>
        <stp/>
        <stp>##V3_BDHV12</stp>
        <stp>M7EU0TSN Index</stp>
        <stp>PX_LAST</stp>
        <stp>31/12/2012</stp>
        <stp>31/12/2012</stp>
        <stp>[ICEDerivativesonMSCIIndices 2018.xlsx]Bloomberg feeds!R72C50</stp>
        <stp>Points</stp>
        <stp>0</stp>
        <stp>Sort</stp>
        <stp>FALSE</stp>
        <stp>Per=D</stp>
        <stp xml:space="preserve">Days= </stp>
        <stp xml:space="preserve">Fill= </stp>
        <stp>Dts</stp>
        <stp>FALSE</stp>
        <stp>Dir</stp>
        <stp>TRUE</stp>
        <stp xml:space="preserve">QtTyp= </stp>
        <stp>FX=</stp>
        <stp xml:space="preserve">Quote= </stp>
        <tr r="AX72" s="1"/>
      </tp>
      <tp>
        <v>148.9</v>
        <stp/>
        <stp>##V3_BDHV12</stp>
        <stp>M7EU0TSN Index</stp>
        <stp>PX_LAST</stp>
        <stp>31/12/2015</stp>
        <stp>31/12/2015</stp>
        <stp>[ICEDerivativesonMSCIIndices 2018.xlsx]Bloomberg feeds!R72C47</stp>
        <stp>Points</stp>
        <stp>0</stp>
        <stp>Sort</stp>
        <stp>FALSE</stp>
        <stp>Per=D</stp>
        <stp xml:space="preserve">Days= </stp>
        <stp xml:space="preserve">Fill= </stp>
        <stp>Dts</stp>
        <stp>FALSE</stp>
        <stp>Dir</stp>
        <stp>TRUE</stp>
        <stp xml:space="preserve">QtTyp= </stp>
        <stp>FX=</stp>
        <stp xml:space="preserve">Quote= </stp>
        <tr r="AU72" s="1"/>
      </tp>
      <tp>
        <v>133.06</v>
        <stp/>
        <stp>##V3_BDHV12</stp>
        <stp>M7EU0TSN Index</stp>
        <stp>PX_LAST</stp>
        <stp>31/12/2014</stp>
        <stp>31/12/2014</stp>
        <stp>[ICEDerivativesonMSCIIndices 2018.xlsx]Bloomberg feeds!R72C48</stp>
        <stp>Points</stp>
        <stp>0</stp>
        <stp>Sort</stp>
        <stp>FALSE</stp>
        <stp>Per=D</stp>
        <stp xml:space="preserve">Days= </stp>
        <stp xml:space="preserve">Fill= </stp>
        <stp>Dts</stp>
        <stp>FALSE</stp>
        <stp>Dir</stp>
        <stp>TRUE</stp>
        <stp xml:space="preserve">QtTyp= </stp>
        <stp>FX=</stp>
        <stp xml:space="preserve">Quote= </stp>
        <tr r="AV72" s="1"/>
      </tp>
      <tp t="s">
        <v>USD</v>
        <stp/>
        <stp>##V3_BDPV12</stp>
        <stp>MXEA Index</stp>
        <stp>Crncy</stp>
        <stp>[ICEDerivativesonMSCIIndices 2018.xlsx]Bloomberg feeds!R94C6</stp>
        <tr r="F94" s="1"/>
      </tp>
      <tp t="s">
        <v>USD</v>
        <stp/>
        <stp>##V3_BDPV12</stp>
        <stp>M3CA Index</stp>
        <stp>Crncy</stp>
        <stp>[ICEDerivativesonMSCIIndices 2018.xlsx]Bloomberg feeds!R92C6</stp>
        <tr r="F92" s="1"/>
      </tp>
      <tp t="s">
        <v>USD</v>
        <stp/>
        <stp>##V3_BDPV12</stp>
        <stp>NDWUIT Index</stp>
        <stp>Crncy</stp>
        <stp>[ICEDerivativesonMSCIIndices 2018.xlsx]Bloomberg feeds!R58C6</stp>
        <tr r="F58" s="1"/>
      </tp>
      <tp>
        <v>4625.6000000000004</v>
        <stp/>
        <stp>##V3_BDPV12</stp>
        <stp>MRIA Index</stp>
        <stp>Px_Last</stp>
        <stp>[ICEDerivativesonMSCIIndices 2018.xlsx]Bloomberg feeds!R119C28</stp>
        <tr r="AB119" s="1"/>
      </tp>
      <tp>
        <v>2513.3000000000002</v>
        <stp/>
        <stp>##V3_BDPV12</stp>
        <stp>MLIA Index</stp>
        <stp>Px_Last</stp>
        <stp>[ICEDerivativesonMSCIIndices 2018.xlsx]Bloomberg feeds!R103C28</stp>
        <tr r="AB103" s="1"/>
      </tp>
      <tp>
        <v>962.5</v>
        <stp/>
        <stp>##V3_BDPV12</stp>
        <stp>MMIA Index</stp>
        <stp>Px_Last</stp>
        <stp>[ICEDerivativesonMSCIIndices 2018.xlsx]Bloomberg feeds!R105C28</stp>
        <tr r="AB105" s="1"/>
      </tp>
      <tp>
        <v>2508.6</v>
        <stp/>
        <stp>##V3_BDPV12</stp>
        <stp>MUIA Index</stp>
        <stp>Px_Last</stp>
        <stp>[ICEDerivativesonMSCIIndices 2018.xlsx]Bloomberg feeds!R122C28</stp>
        <tr r="AB122" s="1"/>
      </tp>
      <tp>
        <v>4625.6000000000004</v>
        <stp/>
        <stp>##V3_BDPV12</stp>
        <stp>MRIA Index</stp>
        <stp>Px_Last</stp>
        <stp>[ICEDerivativesonMSCIIndices 2018.xlsx]Bloomberg feeds!R119C20</stp>
        <tr r="T119" s="1"/>
      </tp>
      <tp>
        <v>2513.3000000000002</v>
        <stp/>
        <stp>##V3_BDPV12</stp>
        <stp>MLIA Index</stp>
        <stp>Px_Last</stp>
        <stp>[ICEDerivativesonMSCIIndices 2018.xlsx]Bloomberg feeds!R103C20</stp>
        <tr r="T103" s="1"/>
      </tp>
      <tp>
        <v>962.5</v>
        <stp/>
        <stp>##V3_BDPV12</stp>
        <stp>MMIA Index</stp>
        <stp>Px_Last</stp>
        <stp>[ICEDerivativesonMSCIIndices 2018.xlsx]Bloomberg feeds!R105C20</stp>
        <tr r="T105" s="1"/>
      </tp>
      <tp>
        <v>2508.6</v>
        <stp/>
        <stp>##V3_BDPV12</stp>
        <stp>MUIA Index</stp>
        <stp>Px_Last</stp>
        <stp>[ICEDerivativesonMSCIIndices 2018.xlsx]Bloomberg feeds!R122C20</stp>
        <tr r="T122" s="1"/>
      </tp>
      <tp t="s">
        <v>USD</v>
        <stp/>
        <stp>##V3_BDPV12</stp>
        <stp>MXUS000G Index</stp>
        <stp>Crncy</stp>
        <stp>[ICEDerivativesonMSCIIndices 2018.xlsx]Bloomberg feeds!R118C6</stp>
        <tr r="F118" s="1"/>
      </tp>
      <tp t="s">
        <v>MSCI IN NR EOD</v>
        <stp/>
        <stp>##V3_BDPV12</stp>
        <stp>M1INE Index</stp>
        <stp>Name</stp>
        <stp>[ICEDerivativesonMSCIIndices 2018.xlsx]Bloomberg feeds!R136C3</stp>
        <tr r="C136" s="1"/>
      </tp>
      <tp t="s">
        <v>MSCI WORLD</v>
        <stp/>
        <stp>##V3_BDPV12</stp>
        <stp>MXWO Index</stp>
        <stp>Name</stp>
        <stp>[ICEDerivativesonMSCIIndices 2018.xlsx]Bloomberg feeds!R124C3</stp>
        <tr r="C124" s="1"/>
      </tp>
      <tp t="s">
        <v>USD</v>
        <stp/>
        <stp>##V3_BDPV12</stp>
        <stp>M1EA Index</stp>
        <stp>Crncy</stp>
        <stp>[ICEDerivativesonMSCIIndices 2018.xlsx]Bloomberg feeds!R96C6</stp>
        <tr r="F96" s="1"/>
      </tp>
      <tp t="s">
        <v>USD</v>
        <stp/>
        <stp>##V3_BDPV12</stp>
        <stp>NDDUJN Index</stp>
        <stp>Crncy</stp>
        <stp>[ICEDerivativesonMSCIIndices 2018.xlsx]Bloomberg feeds!R29C6</stp>
        <tr r="F29" s="1"/>
      </tp>
      <tp t="s">
        <v>USD</v>
        <stp/>
        <stp>##V3_BDPV12</stp>
        <stp>NDWUTEL Index</stp>
        <stp>Crncy</stp>
        <stp>[ICEDerivativesonMSCIIndices 2018.xlsx]Bloomberg feeds!R61C6</stp>
        <tr r="F61" s="1"/>
      </tp>
      <tp>
        <v>240.559</v>
        <stp/>
        <stp>##V3_BDHV12</stp>
        <stp>MSDEEEMN Index</stp>
        <stp>PX_LAST</stp>
        <stp>31/12/2009</stp>
        <stp>31/12/2009</stp>
        <stp>[ICEDerivativesonMSCIIndices 2018.xlsx]Bloomberg feeds!R41C53</stp>
        <stp>Points</stp>
        <stp>0</stp>
        <stp>Sort</stp>
        <stp>FALSE</stp>
        <stp>Per=D</stp>
        <stp xml:space="preserve">Days= </stp>
        <stp xml:space="preserve">Fill= </stp>
        <stp>Dts</stp>
        <stp>FALSE</stp>
        <stp>Dir</stp>
        <stp>TRUE</stp>
        <stp xml:space="preserve">QtTyp= </stp>
        <stp>FX=</stp>
        <stp xml:space="preserve">Quote= </stp>
        <tr r="BA41" s="1"/>
      </tp>
      <tp>
        <v>76.918000000000006</v>
        <stp/>
        <stp>##V3_BDHV12</stp>
        <stp>MSDEWXEN Index</stp>
        <stp>PX_LAST</stp>
        <stp>31/12/2009</stp>
        <stp>31/12/2009</stp>
        <stp>[ICEDerivativesonMSCIIndices 2018.xlsx]Bloomberg feeds!R39C53</stp>
        <stp>Points</stp>
        <stp>0</stp>
        <stp>Sort</stp>
        <stp>FALSE</stp>
        <stp>Per=D</stp>
        <stp xml:space="preserve">Days= </stp>
        <stp xml:space="preserve">Fill= </stp>
        <stp>Dts</stp>
        <stp>FALSE</stp>
        <stp>Dir</stp>
        <stp>TRUE</stp>
        <stp xml:space="preserve">QtTyp= </stp>
        <stp>FX=</stp>
        <stp xml:space="preserve">Quote= </stp>
        <tr r="BA39" s="1"/>
      </tp>
      <tp t="s">
        <v>EUR</v>
        <stp/>
        <stp>##V3_BDPV12</stp>
        <stp>MSDEUSN Index</stp>
        <stp>Crncy</stp>
        <stp>[ICEDerivativesonMSCIIndices 2018.xlsx]Bloomberg feeds!R50C6</stp>
        <tr r="F50" s="1"/>
      </tp>
      <tp t="s">
        <v>MSCI EURO</v>
        <stp/>
        <stp>##V3_BDPV12</stp>
        <stp>MSER Index</stp>
        <stp>Name</stp>
        <stp>[ICEDerivativesonMSCIIndices 2018.xlsx]Bloomberg feeds!R108C3</stp>
        <tr r="C108" s="1"/>
      </tp>
      <tp t="s">
        <v>#N/A Field Not Applicable</v>
        <stp/>
        <stp>##V3_BDPV12</stp>
        <stp>WVWA Index</stp>
        <stp>FUT_AGGTE_VOL</stp>
        <stp>[ICEDerivativesonMSCIIndices 2018.xlsx]Bloomberg feeds!R76C18</stp>
        <tr r="R76" s="1"/>
      </tp>
      <tp>
        <v>61</v>
        <stp/>
        <stp>##V3_BDPV12</stp>
        <stp>WETA Index</stp>
        <stp>FUT_AGGTE_VOL</stp>
        <stp>[ICEDerivativesonMSCIIndices 2018.xlsx]Bloomberg feeds!R41C18</stp>
        <tr r="R41" s="1"/>
        <tr r="R41" s="1"/>
      </tp>
      <tp t="s">
        <v>#N/A Field Not Applicable</v>
        <stp/>
        <stp>##V3_BDPV12</stp>
        <stp>WMWA Index</stp>
        <stp>FUT_AGGTE_VOL</stp>
        <stp>[ICEDerivativesonMSCIIndices 2018.xlsx]Bloomberg feeds!R90C18</stp>
        <tr r="R90" s="1"/>
      </tp>
      <tp t="s">
        <v>#N/A Field Not Applicable</v>
        <stp/>
        <stp>##V3_BDPV12</stp>
        <stp>WMSA Index</stp>
        <stp>FUT_AGGTE_VOL</stp>
        <stp>[ICEDerivativesonMSCIIndices 2018.xlsx]Bloomberg feeds!R15C18</stp>
        <tr r="R15" s="1"/>
      </tp>
      <tp t="s">
        <v>MSCI EM ASIA NR</v>
        <stp/>
        <stp>##V3_BDPV12</stp>
        <stp>M1MS Index</stp>
        <stp>Name</stp>
        <stp>[ICEDerivativesonMSCIIndices 2018.xlsx]Bloomberg feeds!R100C3</stp>
        <tr r="C100" s="1"/>
      </tp>
      <tp>
        <v>133</v>
        <stp/>
        <stp>##V3_BDPV12</stp>
        <stp>SCAA Index</stp>
        <stp>FUT_AGGTE_VOL</stp>
        <stp>[ICEDerivativesonMSCIIndices 2018.xlsx]Bloomberg feeds!R12C18</stp>
        <tr r="R12" s="1"/>
        <tr r="R12" s="1"/>
      </tp>
      <tp t="s">
        <v>#N/A Field Not Applicable</v>
        <stp/>
        <stp>##V3_BDPV12</stp>
        <stp>SAEA Index</stp>
        <stp>FUT_AGGTE_VOL</stp>
        <stp>[ICEDerivativesonMSCIIndices 2018.xlsx]Bloomberg feeds!R46C18</stp>
        <tr r="R46" s="1"/>
      </tp>
      <tp>
        <v>5</v>
        <stp/>
        <stp>##V3_BDPV12</stp>
        <stp>SJIA Index</stp>
        <stp>FUT_AGGTE_VOL</stp>
        <stp>[ICEDerivativesonMSCIIndices 2018.xlsx]Bloomberg feeds!R29C18</stp>
        <tr r="R29" s="1"/>
        <tr r="R29" s="1"/>
      </tp>
      <tp t="s">
        <v>#N/A Field Not Applicable</v>
        <stp/>
        <stp>##V3_BDPV12</stp>
        <stp>SMAA Index</stp>
        <stp>FUT_AGGTE_VOL</stp>
        <stp>[ICEDerivativesonMSCIIndices 2018.xlsx]Bloomberg feeds!R36C18</stp>
        <tr r="R36" s="1"/>
      </tp>
      <tp t="s">
        <v>#N/A Field Not Applicable</v>
        <stp/>
        <stp>##V3_BDPV12</stp>
        <stp>PQWA Index</stp>
        <stp>FUT_AGGTE_VOL</stp>
        <stp>[ICEDerivativesonMSCIIndices 2018.xlsx]Bloomberg feeds!R80C18</stp>
        <tr r="R80" s="1"/>
      </tp>
      <tp t="s">
        <v>#N/A Field Not Applicable</v>
        <stp/>
        <stp>##V3_BDPV12</stp>
        <stp>PXRA Index</stp>
        <stp>FUT_AGGTE_VOL</stp>
        <stp>[ICEDerivativesonMSCIIndices 2018.xlsx]Bloomberg feeds!R77C18</stp>
        <tr r="R77" s="1"/>
      </tp>
      <tp>
        <v>3</v>
        <stp/>
        <stp>##V3_BDPV12</stp>
        <stp>PMCA Index</stp>
        <stp>FUT_AGGTE_VOL</stp>
        <stp>[ICEDerivativesonMSCIIndices 2018.xlsx]Bloomberg feeds!R35C18</stp>
        <tr r="R35" s="1"/>
        <tr r="R35" s="1"/>
      </tp>
      <tp t="s">
        <v>#N/A Field Not Applicable</v>
        <stp/>
        <stp>##V3_BDPV12</stp>
        <stp>FHPA Index</stp>
        <stp>FUT_AGGTE_VOL</stp>
        <stp>[ICEDerivativesonMSCIIndices 2018.xlsx]Bloomberg feeds!R81C18</stp>
        <tr r="R81" s="1"/>
      </tp>
      <tp t="s">
        <v>#N/A Field Not Applicable</v>
        <stp/>
        <stp>##V3_BDPV12</stp>
        <stp>FHRA Index</stp>
        <stp>FUT_AGGTE_VOL</stp>
        <stp>[ICEDerivativesonMSCIIndices 2018.xlsx]Bloomberg feeds!R82C18</stp>
        <tr r="R82" s="1"/>
      </tp>
      <tp t="s">
        <v>#N/A Field Not Applicable</v>
        <stp/>
        <stp>##V3_BDPV12</stp>
        <stp>FHSA Index</stp>
        <stp>FUT_AGGTE_VOL</stp>
        <stp>[ICEDerivativesonMSCIIndices 2018.xlsx]Bloomberg feeds!R83C18</stp>
        <tr r="R83" s="1"/>
      </tp>
      <tp t="s">
        <v>#N/A Field Not Applicable</v>
        <stp/>
        <stp>##V3_BDPV12</stp>
        <stp>FHTA Index</stp>
        <stp>FUT_AGGTE_VOL</stp>
        <stp>[ICEDerivativesonMSCIIndices 2018.xlsx]Bloomberg feeds!R42C18</stp>
        <tr r="R42" s="1"/>
      </tp>
      <tp t="s">
        <v>#N/A Field Not Applicable</v>
        <stp/>
        <stp>##V3_BDPV12</stp>
        <stp>FJAA Index</stp>
        <stp>FUT_AGGTE_VOL</stp>
        <stp>[ICEDerivativesonMSCIIndices 2018.xlsx]Bloomberg feeds!R44C18</stp>
        <tr r="R44" s="1"/>
      </tp>
      <tp t="s">
        <v>#N/A Field Not Applicable</v>
        <stp/>
        <stp>##V3_BDPV12</stp>
        <stp>DMCA Index</stp>
        <stp>FUT_AGGTE_VOL</stp>
        <stp>[ICEDerivativesonMSCIIndices 2018.xlsx]Bloomberg feeds!R19C18</stp>
        <tr r="R19" s="1"/>
      </tp>
      <tp t="s">
        <v>#N/A Field Not Applicable</v>
        <stp/>
        <stp>##V3_BDPV12</stp>
        <stp>CMCA Index</stp>
        <stp>FUT_AGGTE_VOL</stp>
        <stp>[ICEDerivativesonMSCIIndices 2018.xlsx]Bloomberg feeds!R37C18</stp>
        <tr r="R37" s="1"/>
      </tp>
      <tp t="s">
        <v>#N/A Field Not Applicable</v>
        <stp/>
        <stp>##V3_BDPV12</stp>
        <stp>AXEA Index</stp>
        <stp>FUT_AGGTE_VOL</stp>
        <stp>[ICEDerivativesonMSCIIndices 2018.xlsx]Bloomberg feeds!R85C18</stp>
        <tr r="R85" s="1"/>
      </tp>
      <tp t="s">
        <v>#N/A Field Not Applicable</v>
        <stp/>
        <stp>##V3_BDPV12</stp>
        <stp>AXOA Index</stp>
        <stp>FUT_AGGTE_VOL</stp>
        <stp>[ICEDerivativesonMSCIIndices 2018.xlsx]Bloomberg feeds!R87C18</stp>
        <tr r="R87" s="1"/>
      </tp>
      <tp t="s">
        <v>#N/A Field Not Applicable</v>
        <stp/>
        <stp>##V3_BDPV12</stp>
        <stp>ASLA Index</stp>
        <stp>FUT_AGGTE_VOL</stp>
        <stp>[ICEDerivativesonMSCIIndices 2018.xlsx]Bloomberg feeds!R99C18</stp>
        <tr r="R99" s="1"/>
      </tp>
      <tp t="s">
        <v>#N/A Field Not Applicable</v>
        <stp/>
        <stp>##V3_BDPV12</stp>
        <stp>AWEA Index</stp>
        <stp>FUT_AGGTE_VOL</stp>
        <stp>[ICEDerivativesonMSCIIndices 2018.xlsx]Bloomberg feeds!R84C18</stp>
        <tr r="R84" s="1"/>
      </tp>
      <tp t="s">
        <v>#N/A Field Not Applicable</v>
        <stp/>
        <stp>##V3_BDPV12</stp>
        <stp>ANWA Index</stp>
        <stp>FUT_AGGTE_VOL</stp>
        <stp>[ICEDerivativesonMSCIIndices 2018.xlsx]Bloomberg feeds!R86C18</stp>
        <tr r="R86" s="1"/>
      </tp>
      <tp t="s">
        <v>#N/A Field Not Applicable</v>
        <stp/>
        <stp>##V3_BDPV12</stp>
        <stp>AMCA Index</stp>
        <stp>FUT_AGGTE_VOL</stp>
        <stp>[ICEDerivativesonMSCIIndices 2018.xlsx]Bloomberg feeds!R13C18</stp>
        <tr r="R13" s="1"/>
      </tp>
      <tp t="s">
        <v>#N/A Field Not Applicable</v>
        <stp/>
        <stp>##V3_BDPV12</stp>
        <stp>AESA Index</stp>
        <stp>FUT_AGGTE_VOL</stp>
        <stp>[ICEDerivativesonMSCIIndices 2018.xlsx]Bloomberg feeds!R98C18</stp>
        <tr r="R98" s="1"/>
      </tp>
      <tp t="s">
        <v>#N/A Field Not Applicable</v>
        <stp/>
        <stp>##V3_BDPV12</stp>
        <stp>MUCA Index</stp>
        <stp>FUT_AGGTE_VOL</stp>
        <stp>[ICEDerivativesonMSCIIndices 2018.xlsx]Bloomberg feeds!R50C18</stp>
        <tr r="R50" s="1"/>
      </tp>
      <tp t="s">
        <v>#N/A Field Not Applicable</v>
        <stp/>
        <stp>##V3_BDPV12</stp>
        <stp>MSEA Index</stp>
        <stp>FUT_AGGTE_VOL</stp>
        <stp>[ICEDerivativesonMSCIIndices 2018.xlsx]Bloomberg feeds!R20C18</stp>
        <tr r="R20" s="1"/>
      </tp>
      <tp>
        <v>1669</v>
        <stp/>
        <stp>##V3_BDPV12</stp>
        <stp>MWDA Index</stp>
        <stp>FUT_AGGTE_VOL</stp>
        <stp>[ICEDerivativesonMSCIIndices 2018.xlsx]Bloomberg feeds!R60C18</stp>
        <tr r="R60" s="1"/>
        <tr r="R60" s="1"/>
      </tp>
      <tp>
        <v>4</v>
        <stp/>
        <stp>##V3_BDPV12</stp>
        <stp>MWTA Index</stp>
        <stp>FUT_AGGTE_VOL</stp>
        <stp>[ICEDerivativesonMSCIIndices 2018.xlsx]Bloomberg feeds!R61C18</stp>
        <tr r="R61" s="1"/>
        <tr r="R61" s="1"/>
      </tp>
      <tp>
        <v>31365</v>
        <stp/>
        <stp>##V3_BDPV12</stp>
        <stp>MWWA Index</stp>
        <stp>FUT_AGGTE_VOL</stp>
        <stp>[ICEDerivativesonMSCIIndices 2018.xlsx]Bloomberg feeds!R62C18</stp>
        <tr r="R62" s="1"/>
        <tr r="R62" s="1"/>
      </tp>
      <tp>
        <v>40</v>
        <stp/>
        <stp>##V3_BDPV12</stp>
        <stp>MWBA Index</stp>
        <stp>FUT_AGGTE_VOL</stp>
        <stp>[ICEDerivativesonMSCIIndices 2018.xlsx]Bloomberg feeds!R53C18</stp>
        <tr r="R53" s="1"/>
        <tr r="R53" s="1"/>
      </tp>
      <tp>
        <v>19</v>
        <stp/>
        <stp>##V3_BDPV12</stp>
        <stp>MWCA Index</stp>
        <stp>FUT_AGGTE_VOL</stp>
        <stp>[ICEDerivativesonMSCIIndices 2018.xlsx]Bloomberg feeds!R52C18</stp>
        <tr r="R52" s="1"/>
        <tr r="R52" s="1"/>
      </tp>
      <tp>
        <v>15386</v>
        <stp/>
        <stp>##V3_BDPV12</stp>
        <stp>MWSA Index</stp>
        <stp>FUT_AGGTE_VOL</stp>
        <stp>[ICEDerivativesonMSCIIndices 2018.xlsx]Bloomberg feeds!R55C18</stp>
        <tr r="R55" s="1"/>
        <tr r="R55" s="1"/>
      </tp>
      <tp>
        <v>8160</v>
        <stp/>
        <stp>##V3_BDPV12</stp>
        <stp>MWRA Index</stp>
        <stp>FUT_AGGTE_VOL</stp>
        <stp>[ICEDerivativesonMSCIIndices 2018.xlsx]Bloomberg feeds!R56C18</stp>
        <tr r="R56" s="1"/>
        <tr r="R56" s="1"/>
      </tp>
      <tp t="s">
        <v>#N/A Field Not Applicable</v>
        <stp/>
        <stp>##V3_BDPV12</stp>
        <stp>MWPA Index</stp>
        <stp>FUT_AGGTE_VOL</stp>
        <stp>[ICEDerivativesonMSCIIndices 2018.xlsx]Bloomberg feeds!R58C18</stp>
        <tr r="R58" s="1"/>
      </tp>
      <tp>
        <v>1</v>
        <stp/>
        <stp>##V3_BDPV12</stp>
        <stp>MWYA Index</stp>
        <stp>FUT_AGGTE_VOL</stp>
        <stp>[ICEDerivativesonMSCIIndices 2018.xlsx]Bloomberg feeds!R57C18</stp>
        <tr r="R57" s="1"/>
        <tr r="R57" s="1"/>
      </tp>
      <tp>
        <v>1012</v>
        <stp/>
        <stp>##V3_BDPV12</stp>
        <stp>MWOA Index</stp>
        <stp>FUT_AGGTE_VOL</stp>
        <stp>[ICEDerivativesonMSCIIndices 2018.xlsx]Bloomberg feeds!R38C18</stp>
        <tr r="R38" s="1"/>
        <tr r="R38" s="1"/>
      </tp>
      <tp>
        <v>30</v>
        <stp/>
        <stp>##V3_BDPV12</stp>
        <stp>MPIA Index</stp>
        <stp>FUT_AGGTE_VOL</stp>
        <stp>[ICEDerivativesonMSCIIndices 2018.xlsx]Bloomberg feeds!R43C18</stp>
        <tr r="R43" s="1"/>
        <tr r="R43" s="1"/>
      </tp>
      <tp t="s">
        <v>#N/A Field Not Applicable</v>
        <stp/>
        <stp>##V3_BDPV12</stp>
        <stp>MRLA Index</stp>
        <stp>FUT_AGGTE_VOL</stp>
        <stp>[ICEDerivativesonMSCIIndices 2018.xlsx]Bloomberg feeds!R79C18</stp>
        <tr r="R79" s="1"/>
      </tp>
      <tp t="s">
        <v>#N/A Field Not Applicable</v>
        <stp/>
        <stp>##V3_BDPV12</stp>
        <stp>MQAA Index</stp>
        <stp>FUT_AGGTE_VOL</stp>
        <stp>[ICEDerivativesonMSCIIndices 2018.xlsx]Bloomberg feeds!R71C18</stp>
        <tr r="R71" s="1"/>
      </tp>
      <tp>
        <v>397</v>
        <stp/>
        <stp>##V3_BDPV12</stp>
        <stp>MQDA Index</stp>
        <stp>FUT_AGGTE_VOL</stp>
        <stp>[ICEDerivativesonMSCIIndices 2018.xlsx]Bloomberg feeds!R70C18</stp>
        <tr r="R70" s="1"/>
        <tr r="R70" s="1"/>
      </tp>
      <tp>
        <v>6408</v>
        <stp/>
        <stp>##V3_BDPV12</stp>
        <stp>MQIA Index</stp>
        <stp>FUT_AGGTE_VOL</stp>
        <stp>[ICEDerivativesonMSCIIndices 2018.xlsx]Bloomberg feeds!R69C18</stp>
        <tr r="R69" s="1"/>
        <tr r="R69" s="1"/>
      </tp>
      <tp>
        <v>713</v>
        <stp/>
        <stp>##V3_BDPV12</stp>
        <stp>MQBA Index</stp>
        <stp>FUT_AGGTE_VOL</stp>
        <stp>[ICEDerivativesonMSCIIndices 2018.xlsx]Bloomberg feeds!R67C18</stp>
        <tr r="R67" s="1"/>
        <tr r="R67" s="1"/>
      </tp>
      <tp t="s">
        <v>#N/A Field Not Applicable</v>
        <stp/>
        <stp>##V3_BDPV12</stp>
        <stp>MQLA Index</stp>
        <stp>FUT_AGGTE_VOL</stp>
        <stp>[ICEDerivativesonMSCIIndices 2018.xlsx]Bloomberg feeds!R66C18</stp>
        <tr r="R66" s="1"/>
      </tp>
      <tp t="s">
        <v>#N/A Field Not Applicable</v>
        <stp/>
        <stp>##V3_BDPV12</stp>
        <stp>MQOA Index</stp>
        <stp>FUT_AGGTE_VOL</stp>
        <stp>[ICEDerivativesonMSCIIndices 2018.xlsx]Bloomberg feeds!R63C18</stp>
        <tr r="R63" s="1"/>
      </tp>
      <tp t="s">
        <v>#N/A Field Not Applicable</v>
        <stp/>
        <stp>##V3_BDPV12</stp>
        <stp>MTWA Index</stp>
        <stp>FUT_AGGTE_VOL</stp>
        <stp>[ICEDerivativesonMSCIIndices 2018.xlsx]Bloomberg feeds!R30C18</stp>
        <tr r="R30" s="1"/>
      </tp>
      <tp>
        <v>19</v>
        <stp/>
        <stp>##V3_BDPV12</stp>
        <stp>MQRA Index</stp>
        <stp>FUT_AGGTE_VOL</stp>
        <stp>[ICEDerivativesonMSCIIndices 2018.xlsx]Bloomberg feeds!R64C18</stp>
        <tr r="R64" s="1"/>
        <tr r="R64" s="1"/>
      </tp>
      <tp>
        <v>1745</v>
        <stp/>
        <stp>##V3_BDPV12</stp>
        <stp>MQPA Index</stp>
        <stp>FUT_AGGTE_VOL</stp>
        <stp>[ICEDerivativesonMSCIIndices 2018.xlsx]Bloomberg feeds!R65C18</stp>
        <tr r="R65" s="1"/>
        <tr r="R65" s="1"/>
      </tp>
      <tp>
        <v>602</v>
        <stp/>
        <stp>##V3_BDPV12</stp>
        <stp>MQWA Index</stp>
        <stp>FUT_AGGTE_VOL</stp>
        <stp>[ICEDerivativesonMSCIIndices 2018.xlsx]Bloomberg feeds!R68C18</stp>
        <tr r="R68" s="1"/>
        <tr r="R68" s="1"/>
      </tp>
      <tp t="s">
        <v>#N/A Field Not Applicable</v>
        <stp/>
        <stp>##V3_BDPV12</stp>
        <stp>MXOA Index</stp>
        <stp>FUT_AGGTE_VOL</stp>
        <stp>[ICEDerivativesonMSCIIndices 2018.xlsx]Bloomberg feeds!R34C18</stp>
        <tr r="R34" s="1"/>
      </tp>
      <tp t="s">
        <v>#N/A Field Not Applicable</v>
        <stp/>
        <stp>##V3_BDPV12</stp>
        <stp>MZEA Index</stp>
        <stp>FUT_AGGTE_VOL</stp>
        <stp>[ICEDerivativesonMSCIIndices 2018.xlsx]Bloomberg feeds!R74C18</stp>
        <tr r="R74" s="1"/>
      </tp>
      <tp>
        <v>1888</v>
        <stp/>
        <stp>##V3_BDPV12</stp>
        <stp>MYTA Index</stp>
        <stp>FUT_AGGTE_VOL</stp>
        <stp>[ICEDerivativesonMSCIIndices 2018.xlsx]Bloomberg feeds!R72C18</stp>
        <tr r="R72" s="1"/>
        <tr r="R72" s="1"/>
      </tp>
      <tp t="s">
        <v>#N/A Field Not Applicable</v>
        <stp/>
        <stp>##V3_BDPV12</stp>
        <stp>MDBA Index</stp>
        <stp>FUT_AGGTE_VOL</stp>
        <stp>[ICEDerivativesonMSCIIndices 2018.xlsx]Bloomberg feeds!R40C18</stp>
        <tr r="R40" s="1"/>
      </tp>
      <tp>
        <v>9363</v>
        <stp/>
        <stp>##V3_BDPV12</stp>
        <stp>MEWA Index</stp>
        <stp>FUT_AGGTE_VOL</stp>
        <stp>[ICEDerivativesonMSCIIndices 2018.xlsx]Bloomberg feeds!R54C18</stp>
        <tr r="R54" s="1"/>
        <tr r="R54" s="1"/>
      </tp>
      <tp t="s">
        <v>#N/A Field Not Applicable</v>
        <stp/>
        <stp>##V3_BDPV12</stp>
        <stp>MFCA Index</stp>
        <stp>FUT_AGGTE_VOL</stp>
        <stp>[ICEDerivativesonMSCIIndices 2018.xlsx]Bloomberg feeds!R45C18</stp>
        <tr r="R45" s="1"/>
      </tp>
      <tp>
        <v>125</v>
        <stp/>
        <stp>##V3_BDPV12</stp>
        <stp>MCBA Index</stp>
        <stp>FUT_AGGTE_VOL</stp>
        <stp>[ICEDerivativesonMSCIIndices 2018.xlsx]Bloomberg feeds!R17C18</stp>
        <tr r="R17" s="1"/>
        <tr r="R17" s="1"/>
      </tp>
      <tp t="s">
        <v>#N/A Field Not Applicable</v>
        <stp/>
        <stp>##V3_BDPV12</stp>
        <stp>MBRA Index</stp>
        <stp>FUT_AGGTE_VOL</stp>
        <stp>[ICEDerivativesonMSCIIndices 2018.xlsx]Bloomberg feeds!R18C18</stp>
        <tr r="R18" s="1"/>
      </tp>
      <tp t="s">
        <v>#N/A Field Not Applicable</v>
        <stp/>
        <stp>##V3_BDPV12</stp>
        <stp>MMTA Index</stp>
        <stp>FUT_AGGTE_VOL</stp>
        <stp>[ICEDerivativesonMSCIIndices 2018.xlsx]Bloomberg feeds!R91C18</stp>
        <tr r="R91" s="1"/>
      </tp>
      <tp t="s">
        <v>#N/A Field Not Applicable</v>
        <stp/>
        <stp>##V3_BDPV12</stp>
        <stp>MFEA Index</stp>
        <stp>FUT_AGGTE_VOL</stp>
        <stp>[ICEDerivativesonMSCIIndices 2018.xlsx]Bloomberg feeds!R14C18</stp>
        <tr r="R14" s="1"/>
      </tp>
      <tp t="s">
        <v>#N/A Field Not Applicable</v>
        <stp/>
        <stp>##V3_BDPV12</stp>
        <stp>MEAA Index</stp>
        <stp>FUT_AGGTE_VOL</stp>
        <stp>[ICEDerivativesonMSCIIndices 2018.xlsx]Bloomberg feeds!R21C18</stp>
        <tr r="R21" s="1"/>
      </tp>
      <tp t="s">
        <v>#N/A Field Not Applicable</v>
        <stp/>
        <stp>##V3_BDPV12</stp>
        <stp>MEEA Index</stp>
        <stp>FUT_AGGTE_VOL</stp>
        <stp>[ICEDerivativesonMSCIIndices 2018.xlsx]Bloomberg feeds!R22C18</stp>
        <tr r="R22" s="1"/>
      </tp>
      <tp>
        <v>3360</v>
        <stp/>
        <stp>##V3_BDPV12</stp>
        <stp>MERA Index</stp>
        <stp>FUT_AGGTE_VOL</stp>
        <stp>[ICEDerivativesonMSCIIndices 2018.xlsx]Bloomberg feeds!R25C18</stp>
        <tr r="R25" s="1"/>
        <tr r="R25" s="1"/>
      </tp>
      <tp t="s">
        <v>#N/A Field Not Applicable</v>
        <stp/>
        <stp>##V3_BDPV12</stp>
        <stp>MKIA Index</stp>
        <stp>FUT_AGGTE_VOL</stp>
        <stp>[ICEDerivativesonMSCIIndices 2018.xlsx]Bloomberg feeds!R32C18</stp>
        <tr r="R32" s="1"/>
      </tp>
      <tp>
        <v>6611</v>
        <stp/>
        <stp>##V3_BDPV12</stp>
        <stp>MMWA Index</stp>
        <stp>FUT_AGGTE_VOL</stp>
        <stp>[ICEDerivativesonMSCIIndices 2018.xlsx]Bloomberg feeds!R59C18</stp>
        <tr r="R59" s="1"/>
        <tr r="R59" s="1"/>
      </tp>
      <tp t="s">
        <v>#N/A Field Not Applicable</v>
        <stp/>
        <stp>##V3_BDPV12</stp>
        <stp>MAIA Index</stp>
        <stp>FUT_AGGTE_VOL</stp>
        <stp>[ICEDerivativesonMSCIIndices 2018.xlsx]Bloomberg feeds!R89C18</stp>
        <tr r="R89" s="1"/>
      </tp>
      <tp t="s">
        <v>#N/A Field Not Applicable</v>
        <stp/>
        <stp>##V3_BDPV12</stp>
        <stp>MJOA Index</stp>
        <stp>FUT_AGGTE_VOL</stp>
        <stp>[ICEDerivativesonMSCIIndices 2018.xlsx]Bloomberg feeds!R31C18</stp>
        <tr r="R31" s="1"/>
      </tp>
      <tp>
        <v>38</v>
        <stp/>
        <stp>##V3_BDPV12</stp>
        <stp>MNTA Index</stp>
        <stp>FUT_AGGTE_VOL</stp>
        <stp>[ICEDerivativesonMSCIIndices 2018.xlsx]Bloomberg feeds!R73C18</stp>
        <tr r="R73" s="1"/>
        <tr r="R73" s="1"/>
      </tp>
      <tp>
        <v>357</v>
        <stp/>
        <stp>##V3_BDPV12</stp>
        <stp>MLWA Index</stp>
        <stp>FUT_AGGTE_VOL</stp>
        <stp>[ICEDerivativesonMSCIIndices 2018.xlsx]Bloomberg feeds!R51C18</stp>
        <tr r="R51" s="1"/>
        <tr r="R51" s="1"/>
      </tp>
      <tp t="s">
        <v>#N/A Field Not Applicable</v>
        <stp/>
        <stp>##V3_BDPV12</stp>
        <stp>MAWA Index</stp>
        <stp>FUT_AGGTE_VOL</stp>
        <stp>[ICEDerivativesonMSCIIndices 2018.xlsx]Bloomberg feeds!R88C18</stp>
        <tr r="R88" s="1"/>
      </tp>
      <tp t="s">
        <v>#N/A Field Not Applicable</v>
        <stp/>
        <stp>##V3_BDPV12</stp>
        <stp>MHOA Index</stp>
        <stp>FUT_AGGTE_VOL</stp>
        <stp>[ICEDerivativesonMSCIIndices 2018.xlsx]Bloomberg feeds!R27C18</stp>
        <tr r="R27" s="1"/>
      </tp>
      <tp t="s">
        <v>#N/A Field Not Applicable</v>
        <stp/>
        <stp>##V3_BDPV12</stp>
        <stp>MCLA Index</stp>
        <stp>FUT_AGGTE_VOL</stp>
        <stp>[ICEDerivativesonMSCIIndices 2018.xlsx]Bloomberg feeds!R92C18</stp>
        <tr r="R92" s="1"/>
      </tp>
      <tp t="s">
        <v>#N/A Field Not Applicable</v>
        <stp/>
        <stp>##V3_BDPV12</stp>
        <stp>MCPA Index</stp>
        <stp>FUT_AGGTE_VOL</stp>
        <stp>[ICEDerivativesonMSCIIndices 2018.xlsx]Bloomberg feeds!R93C18</stp>
        <tr r="R93" s="1"/>
      </tp>
      <tp t="s">
        <v>#N/A Field Not Applicable</v>
        <stp/>
        <stp>##V3_BDPV12</stp>
        <stp>MOCA Index</stp>
        <stp>FUT_AGGTE_VOL</stp>
        <stp>[ICEDerivativesonMSCIIndices 2018.xlsx]Bloomberg feeds!R49C18</stp>
        <tr r="R49" s="1"/>
      </tp>
      <tp t="s">
        <v>#N/A Field Not Applicable</v>
        <stp/>
        <stp>##V3_BDPV12</stp>
        <stp>MLTA Index</stp>
        <stp>FUT_AGGTE_VOL</stp>
        <stp>[ICEDerivativesonMSCIIndices 2018.xlsx]Bloomberg feeds!R23C18</stp>
        <tr r="R23" s="1"/>
      </tp>
      <tp>
        <v>114</v>
        <stp/>
        <stp>##V3_BDPV12</stp>
        <stp>MMEA Index</stp>
        <stp>FUT_AGGTE_VOL</stp>
        <stp>[ICEDerivativesonMSCIIndices 2018.xlsx]Bloomberg feeds!R24C18</stp>
        <tr r="R24" s="1"/>
        <tr r="R24" s="1"/>
      </tp>
      <tp t="s">
        <v>#N/A Field Not Applicable</v>
        <stp/>
        <stp>##V3_BDPV12</stp>
        <stp>MFAA Index</stp>
        <stp>FUT_AGGTE_VOL</stp>
        <stp>[ICEDerivativesonMSCIIndices 2018.xlsx]Bloomberg feeds!R97C18</stp>
        <tr r="R97" s="1"/>
      </tp>
      <tp t="s">
        <v>#N/A Field Not Applicable</v>
        <stp/>
        <stp>##V3_BDPV12</stp>
        <stp>MFTA Index</stp>
        <stp>FUT_AGGTE_VOL</stp>
        <stp>[ICEDerivativesonMSCIIndices 2018.xlsx]Bloomberg feeds!R96C18</stp>
        <tr r="R96" s="1"/>
      </tp>
      <tp>
        <v>17109</v>
        <stp/>
        <stp>##V3_BDPV12</stp>
        <stp>MFSA Index</stp>
        <stp>FUT_AGGTE_VOL</stp>
        <stp>[ICEDerivativesonMSCIIndices 2018.xlsx]Bloomberg feeds!R94C18</stp>
        <tr r="R94" s="1"/>
        <tr r="R94" s="1"/>
      </tp>
      <tp>
        <v>414</v>
        <stp/>
        <stp>##V3_BDPV12</stp>
        <stp>MFPA Index</stp>
        <stp>FUT_AGGTE_VOL</stp>
        <stp>[ICEDerivativesonMSCIIndices 2018.xlsx]Bloomberg feeds!R95C18</stp>
        <tr r="R95" s="1"/>
        <tr r="R95" s="1"/>
      </tp>
      <tp t="s">
        <v>#N/A Field Not Applicable</v>
        <stp/>
        <stp>##V3_BDPV12</stp>
        <stp>MQCA index</stp>
        <stp>FUT_AGGTE_VOL</stp>
        <stp>[ICEDerivativesonMSCIIndices 2018.xlsx]Bloomberg feeds!R39C18</stp>
        <tr r="R39" s="1"/>
      </tp>
      <tp t="s">
        <v>#N/A Field Not Applicable</v>
        <stp/>
        <stp>##V3_BDPV12</stp>
        <stp>MJYA index</stp>
        <stp>FUT_AGGTE_VOL</stp>
        <stp>[ICEDerivativesonMSCIIndices 2018.xlsx]Bloomberg feeds!R16C18</stp>
        <tr r="R16" s="1"/>
      </tp>
      <tp t="s">
        <v>#N/A Field Not Applicable</v>
        <stp/>
        <stp>##V3_BDPV12</stp>
        <stp>KUSA Index</stp>
        <stp>FUT_AGGTE_VOL</stp>
        <stp>[ICEDerivativesonMSCIIndices 2018.xlsx]Bloomberg feeds!R33C18</stp>
        <tr r="R33" s="1"/>
      </tp>
      <tp t="s">
        <v>#N/A Field Not Applicable</v>
        <stp/>
        <stp>##V3_BDPV12</stp>
        <stp>KJRA Index</stp>
        <stp>FUT_AGGTE_VOL</stp>
        <stp>[ICEDerivativesonMSCIIndices 2018.xlsx]Bloomberg feeds!R75C18</stp>
        <tr r="R75" s="1"/>
      </tp>
      <tp t="s">
        <v>#N/A Field Not Applicable</v>
        <stp/>
        <stp>##V3_BDPV12</stp>
        <stp>KMCA Index</stp>
        <stp>FUT_AGGTE_VOL</stp>
        <stp>[ICEDerivativesonMSCIIndices 2018.xlsx]Bloomberg feeds!R26C18</stp>
        <tr r="R26" s="1"/>
      </tp>
      <tp>
        <v>368.01799999999997</v>
        <stp/>
        <stp>##V3_BDHV12</stp>
        <stp>MSDEEEMN Index</stp>
        <stp>PX_LAST</stp>
        <stp>11/12/2018</stp>
        <stp>11/12/2018</stp>
        <stp>[ICEDerivativesonMSCIIndices 2018.xlsx]Bloomberg feeds!R126C9</stp>
        <stp>Points</stp>
        <stp>0</stp>
        <stp>Sort</stp>
        <stp>FALSE</stp>
        <stp>Per=D</stp>
        <stp xml:space="preserve">Days= </stp>
        <stp xml:space="preserve">Fill= </stp>
        <stp>Dts</stp>
        <stp>FALSE</stp>
        <stp>Dir</stp>
        <stp>TRUE</stp>
        <stp xml:space="preserve">QtTyp= </stp>
        <stp>FX=</stp>
        <stp xml:space="preserve">Quote= </stp>
        <tr r="I126" s="1"/>
      </tp>
      <tp>
        <v>2</v>
        <stp/>
        <stp>##V3_BDPV12</stp>
        <stp>IICA Index</stp>
        <stp>FUT_AGGTE_VOL</stp>
        <stp>[ICEDerivativesonMSCIIndices 2018.xlsx]Bloomberg feeds!R28C18</stp>
        <tr r="R28" s="1"/>
        <tr r="R28" s="1"/>
      </tp>
      <tp t="s">
        <v>EUR</v>
        <stp/>
        <stp>##V3_BDPV12</stp>
        <stp>MCZA Index</stp>
        <stp>Crncy</stp>
        <stp>[ICEDerivativesonMSCIIndices 2018.xlsx]Bloomberg feeds!R46C6</stp>
        <tr r="F46" s="1"/>
      </tp>
      <tp t="s">
        <v>MSCI Mexico NTR   Dec18</v>
        <stp/>
        <stp>##V3_BDPV12</stp>
        <stp>LZRA Index</stp>
        <stp>NAME</stp>
        <stp>[ICEDerivativesonMSCIIndices 2018.xlsx]Bloomberg feeds!R138C13</stp>
        <tr r="M138" s="1"/>
      </tp>
      <tp t="s">
        <v>MSCI India NTR    Dec18</v>
        <stp/>
        <stp>##V3_BDPV12</stp>
        <stp>LZWA Index</stp>
        <stp>NAME</stp>
        <stp>[ICEDerivativesonMSCIIndices 2018.xlsx]Bloomberg feeds!R136C13</stp>
        <tr r="M136" s="1"/>
      </tp>
      <tp t="s">
        <v>MSCI USA BIC      Dec18</v>
        <stp/>
        <stp>##V3_BDPV12</stp>
        <stp>MUOA Index</stp>
        <stp>NAME</stp>
        <stp>[ICEDerivativesonMSCIIndices 2018.xlsx]Bloomberg feeds!R123C13</stp>
        <tr r="M123" s="1"/>
      </tp>
      <tp t="s">
        <v>MSCI USA Ind      Dec18</v>
        <stp/>
        <stp>##V3_BDPV12</stp>
        <stp>MUIA Index</stp>
        <stp>NAME</stp>
        <stp>[ICEDerivativesonMSCIIndices 2018.xlsx]Bloomberg feeds!R122C13</stp>
        <tr r="M122" s="1"/>
      </tp>
      <tp t="s">
        <v>MSCI Euro Id      Dec18</v>
        <stp/>
        <stp>##V3_BDPV12</stp>
        <stp>MUEA Index</stp>
        <stp>NAME</stp>
        <stp>[ICEDerivativesonMSCIIndices 2018.xlsx]Bloomberg feeds!R108C13</stp>
        <tr r="M108" s="1"/>
      </tp>
      <tp t="s">
        <v>MSCI World        Dec18</v>
        <stp/>
        <stp>##V3_BDPV12</stp>
        <stp>MWLA Index</stp>
        <stp>NAME</stp>
        <stp>[ICEDerivativesonMSCIIndices 2018.xlsx]Bloomberg feeds!R124C13</stp>
        <tr r="M124" s="1"/>
      </tp>
      <tp t="s">
        <v>MSCI World BI     Dec18</v>
        <stp/>
        <stp>##V3_BDPV12</stp>
        <stp>MWEA Index</stp>
        <stp>NAME</stp>
        <stp>[ICEDerivativesonMSCIIndices 2018.xlsx]Bloomberg feeds!R125C13</stp>
        <tr r="M125" s="1"/>
      </tp>
      <tp t="s">
        <v>MSCI USA Val      Dec18</v>
        <stp/>
        <stp>##V3_BDPV12</stp>
        <stp>MVAA Index</stp>
        <stp>NAME</stp>
        <stp>[ICEDerivativesonMSCIIndices 2018.xlsx]Bloomberg feeds!R120C13</stp>
        <tr r="M120" s="1"/>
      </tp>
      <tp t="s">
        <v>MSCI EM LatAm NTR Dec18</v>
        <stp/>
        <stp>##V3_BDPV12</stp>
        <stp>MWAA Index</stp>
        <stp>NAME</stp>
        <stp>[ICEDerivativesonMSCIIndices 2018.xlsx]Bloomberg feeds!R132C13</stp>
        <tr r="M132" s="1"/>
      </tp>
      <tp t="s">
        <v>MSCI US Gr BIC    Dec18</v>
        <stp/>
        <stp>##V3_BDPV12</stp>
        <stp>MRIA Index</stp>
        <stp>NAME</stp>
        <stp>[ICEDerivativesonMSCIIndices 2018.xlsx]Bloomberg feeds!R119C13</stp>
        <tr r="M119" s="1"/>
      </tp>
      <tp t="s">
        <v>MSCI Pan-Eur      Dec18</v>
        <stp/>
        <stp>##V3_BDPV12</stp>
        <stp>MPPA Index</stp>
        <stp>NAME</stp>
        <stp>[ICEDerivativesonMSCIIndices 2018.xlsx]Bloomberg feeds!R116C13</stp>
        <tr r="M116" s="1"/>
      </tp>
      <tp t="s">
        <v>MSCI Eu Val BI    Dec18</v>
        <stp/>
        <stp>##V3_BDPV12</stp>
        <stp>MPWA Index</stp>
        <stp>NAME</stp>
        <stp>[ICEDerivativesonMSCIIndices 2018.xlsx]Bloomberg feeds!R115C13</stp>
        <tr r="M115" s="1"/>
      </tp>
      <tp t="s">
        <v>MSCI Pan-Eur BI   Sep18</v>
        <stp/>
        <stp>##V3_BDPV12</stp>
        <stp>MPOA Index</stp>
        <stp>NAME</stp>
        <stp>[ICEDerivativesonMSCIIndices 2018.xlsx]Bloomberg feeds!R117C13</stp>
        <tr r="M117" s="1"/>
      </tp>
      <tp t="s">
        <v>MSCI Eur Val      Dec18</v>
        <stp/>
        <stp>##V3_BDPV12</stp>
        <stp>MPEA Index</stp>
        <stp>NAME</stp>
        <stp>[ICEDerivativesonMSCIIndices 2018.xlsx]Bloomberg feeds!R114C13</stp>
        <tr r="M114" s="1"/>
      </tp>
      <tp t="s">
        <v>MSCI China FreeNT Dec18</v>
        <stp/>
        <stp>##V3_BDPV12</stp>
        <stp>MZLA Index</stp>
        <stp>NAME</stp>
        <stp>[ICEDerivativesonMSCIIndices 2018.xlsx]Bloomberg feeds!R134C13</stp>
        <tr r="M134" s="1"/>
      </tp>
      <tp t="s">
        <v>MSCI EU Grwth BI  Dec18</v>
        <stp/>
        <stp>##V3_BDPV12</stp>
        <stp>MGLA Index</stp>
        <stp>NAME</stp>
        <stp>[ICEDerivativesonMSCIIndices 2018.xlsx]Bloomberg feeds!R113C13</stp>
        <tr r="M113" s="1"/>
      </tp>
      <tp t="s">
        <v>MSCI USA Grwt     Dec18</v>
        <stp/>
        <stp>##V3_BDPV12</stp>
        <stp>MGAA Index</stp>
        <stp>NAME</stp>
        <stp>[ICEDerivativesonMSCIIndices 2018.xlsx]Bloomberg feeds!R118C13</stp>
        <tr r="M118" s="1"/>
      </tp>
      <tp t="s">
        <v>MSCI Euro BI      Dec18</v>
        <stp/>
        <stp>##V3_BDPV12</stp>
        <stp>MFBA Index</stp>
        <stp>NAME</stp>
        <stp>[ICEDerivativesonMSCIIndices 2018.xlsx]Bloomberg feeds!R109C13</stp>
        <tr r="M109" s="1"/>
      </tp>
      <tp t="s">
        <v>MSCI EmgMkt       Dec18</v>
        <stp/>
        <stp>##V3_BDPV12</stp>
        <stp>MESA Index</stp>
        <stp>NAME</stp>
        <stp>[ICEDerivativesonMSCIIndices 2018.xlsx]Bloomberg feeds!R104C13</stp>
        <tr r="M104" s="1"/>
      </tp>
      <tp t="s">
        <v>MSCI Eur BIC      Dec18</v>
        <stp/>
        <stp>##V3_BDPV12</stp>
        <stp>MCRA Index</stp>
        <stp>NAME</stp>
        <stp>[ICEDerivativesonMSCIIndices 2018.xlsx]Bloomberg feeds!R111C13</stp>
        <tr r="M111" s="1"/>
      </tp>
      <tp t="s">
        <v>MSCI Europe       Dec18</v>
        <stp/>
        <stp>##V3_BDPV12</stp>
        <stp>MCEA Index</stp>
        <stp>NAME</stp>
        <stp>[ICEDerivativesonMSCIIndices 2018.xlsx]Bloomberg feeds!R110C13</stp>
        <tr r="M110" s="1"/>
      </tp>
      <tp t="s">
        <v>MSCI USA Val BI   Dec18</v>
        <stp/>
        <stp>##V3_BDPV12</stp>
        <stp>MCWA Index</stp>
        <stp>NAME</stp>
        <stp>[ICEDerivativesonMSCIIndices 2018.xlsx]Bloomberg feeds!R121C13</stp>
        <tr r="M121" s="1"/>
      </tp>
      <tp t="s">
        <v>MSCI EM NTR BI    Dec18</v>
        <stp/>
        <stp>##V3_BDPV12</stp>
        <stp>MMPA Index</stp>
        <stp>NAME</stp>
        <stp>[ICEDerivativesonMSCIIndices 2018.xlsx]Bloomberg feeds!R107C13</stp>
        <tr r="M107" s="1"/>
      </tp>
      <tp t="s">
        <v>MSCI EmgMkt BI    Dec18</v>
        <stp/>
        <stp>##V3_BDPV12</stp>
        <stp>MMIA Index</stp>
        <stp>NAME</stp>
        <stp>[ICEDerivativesonMSCIIndices 2018.xlsx]Bloomberg feeds!R105C13</stp>
        <tr r="M105" s="1"/>
      </tp>
      <tp t="s">
        <v>MSCI EM NTR       Dec18</v>
        <stp/>
        <stp>##V3_BDPV12</stp>
        <stp>MMOA Index</stp>
        <stp>NAME</stp>
        <stp>[ICEDerivativesonMSCIIndices 2018.xlsx]Bloomberg feeds!R106C13</stp>
        <tr r="M106" s="1"/>
      </tp>
      <tp t="s">
        <v>MSCI EM NTR (EUR) Dec18</v>
        <stp/>
        <stp>##V3_BDPV12</stp>
        <stp>MNWA Index</stp>
        <stp>NAME</stp>
        <stp>[ICEDerivativesonMSCIIndices 2018.xlsx]Bloomberg feeds!R126C13</stp>
        <tr r="M126" s="1"/>
      </tp>
      <tp t="s">
        <v>MSCI Latam BI     Dec18</v>
        <stp/>
        <stp>##V3_BDPV12</stp>
        <stp>MLIA Index</stp>
        <stp>NAME</stp>
        <stp>[ICEDerivativesonMSCIIndices 2018.xlsx]Bloomberg feeds!R103C13</stp>
        <tr r="M103" s="1"/>
      </tp>
      <tp t="s">
        <v>MSCI Lat Ame      Dec18</v>
        <stp/>
        <stp>##V3_BDPV12</stp>
        <stp>MLEA Index</stp>
        <stp>NAME</stp>
        <stp>[ICEDerivativesonMSCIIndices 2018.xlsx]Bloomberg feeds!R102C13</stp>
        <tr r="M102" s="1"/>
      </tp>
      <tp t="s">
        <v>MSCI EU Grwth     Dec18</v>
        <stp/>
        <stp>##V3_BDPV12</stp>
        <stp>MJEA Index</stp>
        <stp>NAME</stp>
        <stp>[ICEDerivativesonMSCIIndices 2018.xlsx]Bloomberg feeds!R112C13</stp>
        <tr r="M112" s="1"/>
      </tp>
      <tp t="s">
        <v>MSCI USA Small Ca Dec18</v>
        <stp/>
        <stp>##V3_BDPV12</stp>
        <stp>MHWA Index</stp>
        <stp>NAME</stp>
        <stp>[ICEDerivativesonMSCIIndices 2018.xlsx]Bloomberg feeds!R128C13</stp>
        <tr r="M128" s="1"/>
      </tp>
      <tp t="s">
        <v>MSCI Asia NTR BI  Dec18</v>
        <stp/>
        <stp>##V3_BDPV12</stp>
        <stp>ASRA Index</stp>
        <stp>NAME</stp>
        <stp>[ICEDerivativesonMSCIIndices 2018.xlsx]Bloomberg feeds!R101C13</stp>
        <tr r="M101" s="1"/>
      </tp>
      <tp t="s">
        <v>EmerMkt Asi       Jun19</v>
        <stp/>
        <stp>##V3_BDPV12</stp>
        <stp>ANSA Index</stp>
        <stp>NAME</stp>
        <stp>[ICEDerivativesonMSCIIndices 2018.xlsx]Bloomberg feeds!R100C13</stp>
        <tr r="M100" s="1"/>
      </tp>
      <tp>
        <v>257.82900000000001</v>
        <stp/>
        <stp>##V3_BDHV12</stp>
        <stp>MSDEEEMN Index</stp>
        <stp>PX_LAST</stp>
        <stp>30/12/2011</stp>
        <stp>30/12/2011</stp>
        <stp>[ICEDerivativesonMSCIIndices 2018.xlsx]Bloomberg feeds!R41C51</stp>
        <stp>Points</stp>
        <stp>0</stp>
        <stp>Sort</stp>
        <stp>FALSE</stp>
        <stp>Per=D</stp>
        <stp xml:space="preserve">Days= </stp>
        <stp xml:space="preserve">Fill= </stp>
        <stp>Dts</stp>
        <stp>FALSE</stp>
        <stp>Dir</stp>
        <stp>TRUE</stp>
        <stp xml:space="preserve">QtTyp= </stp>
        <stp>FX=</stp>
        <stp xml:space="preserve">Quote= </stp>
        <tr r="AY41" s="1"/>
      </tp>
      <tp>
        <v>305.834</v>
        <stp/>
        <stp>##V3_BDHV12</stp>
        <stp>MSDEEEMN Index</stp>
        <stp>PX_LAST</stp>
        <stp>31/12/2010</stp>
        <stp>31/12/2010</stp>
        <stp>[ICEDerivativesonMSCIIndices 2018.xlsx]Bloomberg feeds!R41C52</stp>
        <stp>Points</stp>
        <stp>0</stp>
        <stp>Sort</stp>
        <stp>FALSE</stp>
        <stp>Per=D</stp>
        <stp xml:space="preserve">Days= </stp>
        <stp xml:space="preserve">Fill= </stp>
        <stp>Dts</stp>
        <stp>FALSE</stp>
        <stp>Dir</stp>
        <stp>TRUE</stp>
        <stp xml:space="preserve">QtTyp= </stp>
        <stp>FX=</stp>
        <stp xml:space="preserve">Quote= </stp>
        <tr r="AZ41" s="1"/>
      </tp>
      <tp>
        <v>95.405000000000001</v>
        <stp/>
        <stp>##V3_BDHV12</stp>
        <stp>MSDEWXEN Index</stp>
        <stp>PX_LAST</stp>
        <stp>31/12/2010</stp>
        <stp>31/12/2010</stp>
        <stp>[ICEDerivativesonMSCIIndices 2018.xlsx]Bloomberg feeds!R39C52</stp>
        <stp>Points</stp>
        <stp>0</stp>
        <stp>Sort</stp>
        <stp>FALSE</stp>
        <stp>Per=D</stp>
        <stp xml:space="preserve">Days= </stp>
        <stp xml:space="preserve">Fill= </stp>
        <stp>Dts</stp>
        <stp>FALSE</stp>
        <stp>Dir</stp>
        <stp>TRUE</stp>
        <stp xml:space="preserve">QtTyp= </stp>
        <stp>FX=</stp>
        <stp xml:space="preserve">Quote= </stp>
        <tr r="AZ39" s="1"/>
      </tp>
      <tp>
        <v>92.540999999999997</v>
        <stp/>
        <stp>##V3_BDHV12</stp>
        <stp>MSDEWXEN Index</stp>
        <stp>PX_LAST</stp>
        <stp>30/12/2011</stp>
        <stp>30/12/2011</stp>
        <stp>[ICEDerivativesonMSCIIndices 2018.xlsx]Bloomberg feeds!R39C51</stp>
        <stp>Points</stp>
        <stp>0</stp>
        <stp>Sort</stp>
        <stp>FALSE</stp>
        <stp>Per=D</stp>
        <stp xml:space="preserve">Days= </stp>
        <stp xml:space="preserve">Fill= </stp>
        <stp>Dts</stp>
        <stp>FALSE</stp>
        <stp>Dir</stp>
        <stp>TRUE</stp>
        <stp xml:space="preserve">QtTyp= </stp>
        <stp>FX=</stp>
        <stp xml:space="preserve">Quote= </stp>
        <tr r="AY39" s="1"/>
      </tp>
      <tp>
        <v>279.69</v>
        <stp/>
        <stp>##V3_BDHV12</stp>
        <stp>MSDEEEMN Index</stp>
        <stp>PX_LAST</stp>
        <stp>31/12/2013</stp>
        <stp>31/12/2013</stp>
        <stp>[ICEDerivativesonMSCIIndices 2018.xlsx]Bloomberg feeds!R41C49</stp>
        <stp>Points</stp>
        <stp>0</stp>
        <stp>Sort</stp>
        <stp>FALSE</stp>
        <stp>Per=D</stp>
        <stp xml:space="preserve">Days= </stp>
        <stp xml:space="preserve">Fill= </stp>
        <stp>Dts</stp>
        <stp>FALSE</stp>
        <stp>Dir</stp>
        <stp>TRUE</stp>
        <stp xml:space="preserve">QtTyp= </stp>
        <stp>FX=</stp>
        <stp xml:space="preserve">Quote= </stp>
        <tr r="AW41" s="1"/>
      </tp>
      <tp>
        <v>122.57299999999999</v>
        <stp/>
        <stp>##V3_BDHV12</stp>
        <stp>MSDEWXEN Index</stp>
        <stp>PX_LAST</stp>
        <stp>31/12/2013</stp>
        <stp>31/12/2013</stp>
        <stp>[ICEDerivativesonMSCIIndices 2018.xlsx]Bloomberg feeds!R39C49</stp>
        <stp>Points</stp>
        <stp>0</stp>
        <stp>Sort</stp>
        <stp>FALSE</stp>
        <stp>Per=D</stp>
        <stp xml:space="preserve">Days= </stp>
        <stp xml:space="preserve">Fill= </stp>
        <stp>Dts</stp>
        <stp>FALSE</stp>
        <stp>Dir</stp>
        <stp>TRUE</stp>
        <stp xml:space="preserve">QtTyp= </stp>
        <stp>FX=</stp>
        <stp xml:space="preserve">Quote= </stp>
        <tr r="AW39" s="1"/>
      </tp>
      <tp>
        <v>300.13200000000001</v>
        <stp/>
        <stp>##V3_BDHV12</stp>
        <stp>MSDEEEMN Index</stp>
        <stp>PX_LAST</stp>
        <stp>31/12/2012</stp>
        <stp>31/12/2012</stp>
        <stp>[ICEDerivativesonMSCIIndices 2018.xlsx]Bloomberg feeds!R41C50</stp>
        <stp>Points</stp>
        <stp>0</stp>
        <stp>Sort</stp>
        <stp>FALSE</stp>
        <stp>Per=D</stp>
        <stp xml:space="preserve">Days= </stp>
        <stp xml:space="preserve">Fill= </stp>
        <stp>Dts</stp>
        <stp>FALSE</stp>
        <stp>Dir</stp>
        <stp>TRUE</stp>
        <stp xml:space="preserve">QtTyp= </stp>
        <stp>FX=</stp>
        <stp xml:space="preserve">Quote= </stp>
        <tr r="AX41" s="1"/>
      </tp>
      <tp>
        <v>104.98699999999999</v>
        <stp/>
        <stp>##V3_BDHV12</stp>
        <stp>MSDEWXEN Index</stp>
        <stp>PX_LAST</stp>
        <stp>31/12/2012</stp>
        <stp>31/12/2012</stp>
        <stp>[ICEDerivativesonMSCIIndices 2018.xlsx]Bloomberg feeds!R39C50</stp>
        <stp>Points</stp>
        <stp>0</stp>
        <stp>Sort</stp>
        <stp>FALSE</stp>
        <stp>Per=D</stp>
        <stp xml:space="preserve">Days= </stp>
        <stp xml:space="preserve">Fill= </stp>
        <stp>Dts</stp>
        <stp>FALSE</stp>
        <stp>Dir</stp>
        <stp>TRUE</stp>
        <stp xml:space="preserve">QtTyp= </stp>
        <stp>FX=</stp>
        <stp xml:space="preserve">Quote= </stp>
        <tr r="AX39" s="1"/>
      </tp>
      <tp>
        <v>295.25299999999999</v>
        <stp/>
        <stp>##V3_BDHV12</stp>
        <stp>MSDEEEMN Index</stp>
        <stp>PX_LAST</stp>
        <stp>31/12/2015</stp>
        <stp>31/12/2015</stp>
        <stp>[ICEDerivativesonMSCIIndices 2018.xlsx]Bloomberg feeds!R41C47</stp>
        <stp>Points</stp>
        <stp>0</stp>
        <stp>Sort</stp>
        <stp>FALSE</stp>
        <stp>Per=D</stp>
        <stp xml:space="preserve">Days= </stp>
        <stp xml:space="preserve">Fill= </stp>
        <stp>Dts</stp>
        <stp>FALSE</stp>
        <stp>Dir</stp>
        <stp>TRUE</stp>
        <stp xml:space="preserve">QtTyp= </stp>
        <stp>FX=</stp>
        <stp xml:space="preserve">Quote= </stp>
        <tr r="AU41" s="1"/>
      </tp>
      <tp>
        <v>163.46799999999999</v>
        <stp/>
        <stp>##V3_BDHV12</stp>
        <stp>MSDEWXEN Index</stp>
        <stp>PX_LAST</stp>
        <stp>31/12/2015</stp>
        <stp>31/12/2015</stp>
        <stp>[ICEDerivativesonMSCIIndices 2018.xlsx]Bloomberg feeds!R39C47</stp>
        <stp>Points</stp>
        <stp>0</stp>
        <stp>Sort</stp>
        <stp>FALSE</stp>
        <stp>Per=D</stp>
        <stp xml:space="preserve">Days= </stp>
        <stp xml:space="preserve">Fill= </stp>
        <stp>Dts</stp>
        <stp>FALSE</stp>
        <stp>Dir</stp>
        <stp>TRUE</stp>
        <stp xml:space="preserve">QtTyp= </stp>
        <stp>FX=</stp>
        <stp xml:space="preserve">Quote= </stp>
        <tr r="AU39" s="1"/>
      </tp>
      <tp>
        <v>311.53100000000001</v>
        <stp/>
        <stp>##V3_BDHV12</stp>
        <stp>MSDEEEMN Index</stp>
        <stp>PX_LAST</stp>
        <stp>31/12/2014</stp>
        <stp>31/12/2014</stp>
        <stp>[ICEDerivativesonMSCIIndices 2018.xlsx]Bloomberg feeds!R41C48</stp>
        <stp>Points</stp>
        <stp>0</stp>
        <stp>Sort</stp>
        <stp>FALSE</stp>
        <stp>Per=D</stp>
        <stp xml:space="preserve">Days= </stp>
        <stp xml:space="preserve">Fill= </stp>
        <stp>Dts</stp>
        <stp>FALSE</stp>
        <stp>Dir</stp>
        <stp>TRUE</stp>
        <stp xml:space="preserve">QtTyp= </stp>
        <stp>FX=</stp>
        <stp xml:space="preserve">Quote= </stp>
        <tr r="AV41" s="1"/>
      </tp>
      <tp>
        <v>150.08799999999999</v>
        <stp/>
        <stp>##V3_BDHV12</stp>
        <stp>MSDEWXEN Index</stp>
        <stp>PX_LAST</stp>
        <stp>31/12/2014</stp>
        <stp>31/12/2014</stp>
        <stp>[ICEDerivativesonMSCIIndices 2018.xlsx]Bloomberg feeds!R39C48</stp>
        <stp>Points</stp>
        <stp>0</stp>
        <stp>Sort</stp>
        <stp>FALSE</stp>
        <stp>Per=D</stp>
        <stp xml:space="preserve">Days= </stp>
        <stp xml:space="preserve">Fill= </stp>
        <stp>Dts</stp>
        <stp>FALSE</stp>
        <stp>Dir</stp>
        <stp>TRUE</stp>
        <stp xml:space="preserve">QtTyp= </stp>
        <stp>FX=</stp>
        <stp xml:space="preserve">Quote= </stp>
        <tr r="AV39" s="1"/>
      </tp>
      <tp>
        <v>606.43110000000001</v>
        <stp/>
        <stp>##V3_BDPV12</stp>
        <stp>M1INE Index</stp>
        <stp>PX_LAST</stp>
        <stp>[ICEDerivativesonMSCIIndices 2018.xlsx]Bloomberg feeds!R136C10</stp>
        <tr r="J136" s="1"/>
      </tp>
      <tp>
        <v>2507.2399999999998</v>
        <stp/>
        <stp>##V3_BDPV12</stp>
        <stp>MXUS Index</stp>
        <stp>PX_LAST</stp>
        <stp>[ICEDerivativesonMSCIIndices 2018.xlsx]Bloomberg feeds!R122C10</stp>
        <tr r="J122" s="1"/>
      </tp>
      <tp>
        <v>763.73</v>
        <stp/>
        <stp>##V3_BDPV12</stp>
        <stp>M1CNX Index</stp>
        <stp>PX_LAST</stp>
        <stp>[ICEDerivativesonMSCIIndices 2018.xlsx]Bloomberg feeds!R134C10</stp>
        <tr r="J134" s="1"/>
      </tp>
      <tp>
        <v>185.679</v>
        <stp/>
        <stp>##V3_BDHV12</stp>
        <stp>NDUEWFXA Index</stp>
        <stp>PX_LAST</stp>
        <stp>31/12/2014</stp>
        <stp>31/12/2014</stp>
        <stp>[ICEDerivativesonMSCIIndices 2018.xlsx]Bloomberg feeds!R16C48</stp>
        <stp>Points</stp>
        <stp>0</stp>
        <stp>Sort</stp>
        <stp>FALSE</stp>
        <stp>Per=D</stp>
        <stp xml:space="preserve">Days= </stp>
        <stp xml:space="preserve">Fill= </stp>
        <stp>Dts</stp>
        <stp>FALSE</stp>
        <stp>Dir</stp>
        <stp>TRUE</stp>
        <stp xml:space="preserve">QtTyp= </stp>
        <stp>FX=</stp>
        <stp xml:space="preserve">Quote= </stp>
        <tr r="AV16" s="1"/>
      </tp>
      <tp>
        <v>181.65299999999999</v>
        <stp/>
        <stp>##V3_BDHV12</stp>
        <stp>NDUEWFXA Index</stp>
        <stp>PX_LAST</stp>
        <stp>31/12/2015</stp>
        <stp>31/12/2015</stp>
        <stp>[ICEDerivativesonMSCIIndices 2018.xlsx]Bloomberg feeds!R16C47</stp>
        <stp>Points</stp>
        <stp>0</stp>
        <stp>Sort</stp>
        <stp>FALSE</stp>
        <stp>Per=D</stp>
        <stp xml:space="preserve">Days= </stp>
        <stp xml:space="preserve">Fill= </stp>
        <stp>Dts</stp>
        <stp>FALSE</stp>
        <stp>Dir</stp>
        <stp>TRUE</stp>
        <stp xml:space="preserve">QtTyp= </stp>
        <stp>FX=</stp>
        <stp xml:space="preserve">Quote= </stp>
        <tr r="AU16" s="1"/>
      </tp>
      <tp>
        <v>144.13200000000001</v>
        <stp/>
        <stp>##V3_BDHV12</stp>
        <stp>NDUEWFXA Index</stp>
        <stp>PX_LAST</stp>
        <stp>31/12/2012</stp>
        <stp>31/12/2012</stp>
        <stp>[ICEDerivativesonMSCIIndices 2018.xlsx]Bloomberg feeds!R16C50</stp>
        <stp>Points</stp>
        <stp>0</stp>
        <stp>Sort</stp>
        <stp>FALSE</stp>
        <stp>Per=D</stp>
        <stp xml:space="preserve">Days= </stp>
        <stp xml:space="preserve">Fill= </stp>
        <stp>Dts</stp>
        <stp>FALSE</stp>
        <stp>Dir</stp>
        <stp>TRUE</stp>
        <stp xml:space="preserve">QtTyp= </stp>
        <stp>FX=</stp>
        <stp xml:space="preserve">Quote= </stp>
        <tr r="AX16" s="1"/>
      </tp>
      <tp>
        <v>177.905</v>
        <stp/>
        <stp>##V3_BDHV12</stp>
        <stp>NDUEWFXA Index</stp>
        <stp>PX_LAST</stp>
        <stp>31/12/2013</stp>
        <stp>31/12/2013</stp>
        <stp>[ICEDerivativesonMSCIIndices 2018.xlsx]Bloomberg feeds!R16C49</stp>
        <stp>Points</stp>
        <stp>0</stp>
        <stp>Sort</stp>
        <stp>FALSE</stp>
        <stp>Per=D</stp>
        <stp xml:space="preserve">Days= </stp>
        <stp xml:space="preserve">Fill= </stp>
        <stp>Dts</stp>
        <stp>FALSE</stp>
        <stp>Dir</stp>
        <stp>TRUE</stp>
        <stp xml:space="preserve">QtTyp= </stp>
        <stp>FX=</stp>
        <stp xml:space="preserve">Quote= </stp>
        <tr r="AW16" s="1"/>
      </tp>
      <tp>
        <v>124.321</v>
        <stp/>
        <stp>##V3_BDHV12</stp>
        <stp>NDUEWFXA Index</stp>
        <stp>PX_LAST</stp>
        <stp>30/12/2011</stp>
        <stp>30/12/2011</stp>
        <stp>[ICEDerivativesonMSCIIndices 2018.xlsx]Bloomberg feeds!R16C51</stp>
        <stp>Points</stp>
        <stp>0</stp>
        <stp>Sort</stp>
        <stp>FALSE</stp>
        <stp>Per=D</stp>
        <stp xml:space="preserve">Days= </stp>
        <stp xml:space="preserve">Fill= </stp>
        <stp>Dts</stp>
        <stp>FALSE</stp>
        <stp>Dir</stp>
        <stp>TRUE</stp>
        <stp xml:space="preserve">QtTyp= </stp>
        <stp>FX=</stp>
        <stp xml:space="preserve">Quote= </stp>
        <tr r="AY16" s="1"/>
      </tp>
      <tp>
        <v>134.001</v>
        <stp/>
        <stp>##V3_BDHV12</stp>
        <stp>NDUEWFXA Index</stp>
        <stp>PX_LAST</stp>
        <stp>31/12/2010</stp>
        <stp>31/12/2010</stp>
        <stp>[ICEDerivativesonMSCIIndices 2018.xlsx]Bloomberg feeds!R16C52</stp>
        <stp>Points</stp>
        <stp>0</stp>
        <stp>Sort</stp>
        <stp>FALSE</stp>
        <stp>Per=D</stp>
        <stp xml:space="preserve">Days= </stp>
        <stp xml:space="preserve">Fill= </stp>
        <stp>Dts</stp>
        <stp>FALSE</stp>
        <stp>Dir</stp>
        <stp>TRUE</stp>
        <stp xml:space="preserve">QtTyp= </stp>
        <stp>FX=</stp>
        <stp xml:space="preserve">Quote= </stp>
        <tr r="AZ16" s="1"/>
      </tp>
      <tp t="s">
        <v>#N/A N/A</v>
        <stp/>
        <stp>##V3_BDPV12</stp>
        <stp xml:space="preserve"> FIDA Index</stp>
        <stp>ASK</stp>
        <stp>[ICEDerivativesonMSCIIndices 2018.xlsx]Bloomberg feeds!R47C30</stp>
        <tr r="AD47" s="1"/>
      </tp>
      <tp t="s">
        <v>#N/A Invalid Security</v>
        <stp/>
        <stp>##V3_BDPV12</stp>
        <stp/>
        <stp>Crncy</stp>
        <stp>[ICEDerivativesonMSCIIndices 2018.xlsx]Bloomberg feeds!R135C17</stp>
        <tr r="Q135" s="1"/>
      </tp>
      <tp t="s">
        <v>#N/A Invalid Security</v>
        <stp/>
        <stp>##V3_BDPV12</stp>
        <stp/>
        <stp>Crncy</stp>
        <stp>[ICEDerivativesonMSCIIndices 2018.xlsx]Bloomberg feeds!R137C17</stp>
        <tr r="Q137" s="1"/>
      </tp>
      <tp t="s">
        <v>#N/A Invalid Security</v>
        <stp/>
        <stp>##V3_BDPV12</stp>
        <stp/>
        <stp>Crncy</stp>
        <stp>[ICEDerivativesonMSCIIndices 2018.xlsx]Bloomberg feeds!R131C17</stp>
        <tr r="Q131" s="1"/>
      </tp>
      <tp t="s">
        <v>#N/A Invalid Security</v>
        <stp/>
        <stp>##V3_BDPV12</stp>
        <stp/>
        <stp>Crncy</stp>
        <stp>[ICEDerivativesonMSCIIndices 2018.xlsx]Bloomberg feeds!R133C17</stp>
        <tr r="Q133" s="1"/>
      </tp>
      <tp t="s">
        <v>#N/A Invalid Security</v>
        <stp/>
        <stp>##V3_BDPV12</stp>
        <stp/>
        <stp>Crncy</stp>
        <stp>[ICEDerivativesonMSCIIndices 2018.xlsx]Bloomberg feeds!R139C17</stp>
        <tr r="Q139" s="1"/>
      </tp>
      <tp t="s">
        <v>#N/A Invalid Security</v>
        <stp/>
        <stp>##V3_BDPV12</stp>
        <stp/>
        <stp>Crncy</stp>
        <stp>[ICEDerivativesonMSCIIndices 2018.xlsx]Bloomberg feeds!R127C17</stp>
        <tr r="Q127" s="1"/>
      </tp>
      <tp t="s">
        <v>#N/A Invalid Security</v>
        <stp/>
        <stp>##V3_BDPV12</stp>
        <stp/>
        <stp>Crncy</stp>
        <stp>[ICEDerivativesonMSCIIndices 2018.xlsx]Bloomberg feeds!R129C17</stp>
        <tr r="Q129" s="1"/>
      </tp>
      <tp>
        <v>119.001</v>
        <stp/>
        <stp>##V3_BDHV12</stp>
        <stp>NDUEWFXA Index</stp>
        <stp>PX_LAST</stp>
        <stp>31/12/2009</stp>
        <stp>31/12/2009</stp>
        <stp>[ICEDerivativesonMSCIIndices 2018.xlsx]Bloomberg feeds!R16C53</stp>
        <stp>Points</stp>
        <stp>0</stp>
        <stp>Sort</stp>
        <stp>FALSE</stp>
        <stp>Per=D</stp>
        <stp xml:space="preserve">Days= </stp>
        <stp xml:space="preserve">Fill= </stp>
        <stp>Dts</stp>
        <stp>FALSE</stp>
        <stp>Dir</stp>
        <stp>TRUE</stp>
        <stp xml:space="preserve">QtTyp= </stp>
        <stp>FX=</stp>
        <stp xml:space="preserve">Quote= </stp>
        <tr r="BA16" s="1"/>
      </tp>
      <tp>
        <v>1954.652</v>
        <stp/>
        <stp>##V3_BDPV12</stp>
        <stp>MXWO Index</stp>
        <stp>PX_LAST</stp>
        <stp>[ICEDerivativesonMSCIIndices 2018.xlsx]Bloomberg feeds!R124C10</stp>
        <tr r="J124" s="1"/>
      </tp>
      <tp t="s">
        <v>MSCI EM LATIN AMERICA</v>
        <stp/>
        <stp>##V3_BDPV12</stp>
        <stp>MXLA Index</stp>
        <stp>Name</stp>
        <stp>[ICEDerivativesonMSCIIndices 2018.xlsx]Bloomberg feeds!R102C3</stp>
        <tr r="C102" s="1"/>
      </tp>
      <tp t="s">
        <v>USD</v>
        <stp/>
        <stp>##V3_BDPV12</stp>
        <stp>MXWD Index</stp>
        <stp>Crncy</stp>
        <stp>[ICEDerivativesonMSCIIndices 2018.xlsx]Bloomberg feeds!R88C6</stp>
        <tr r="F88" s="1"/>
      </tp>
      <tp t="s">
        <v>USD</v>
        <stp/>
        <stp>##V3_BDPV12</stp>
        <stp>NDDUWI Index</stp>
        <stp>Crncy</stp>
        <stp>[ICEDerivativesonMSCIIndices 2018.xlsx]Bloomberg feeds!R38C6</stp>
        <tr r="F38" s="1"/>
      </tp>
      <tp>
        <v>5</v>
        <stp/>
        <stp>##V3_BDPV12</stp>
        <stp>ANSA Index</stp>
        <stp>FUT_TICK_VAL</stp>
        <stp>[ICEDerivativesonMSCIIndices 2018.xlsx]Bloomberg feeds!R100C32</stp>
        <tr r="AF100" s="1"/>
      </tp>
      <tp t="s">
        <v>#N/A N/A</v>
        <stp/>
        <stp>##V3_BDPV12</stp>
        <stp xml:space="preserve"> FHWA Index</stp>
        <stp>ASK</stp>
        <stp>[ICEDerivativesonMSCIIndices 2018.xlsx]Bloomberg feeds!R48C30</stp>
        <tr r="AD48" s="1"/>
      </tp>
      <tp>
        <v>103.82</v>
        <stp/>
        <stp>##V3_BDPV12</stp>
        <stp>MPWA Index</stp>
        <stp>Px_Last</stp>
        <stp>[ICEDerivativesonMSCIIndices 2018.xlsx]Bloomberg feeds!R115C28</stp>
        <tr r="AB115" s="1"/>
      </tp>
      <tp>
        <v>604.5</v>
        <stp/>
        <stp>##V3_BDPV12</stp>
        <stp>LZWA Index</stp>
        <stp>Px_Last</stp>
        <stp>[ICEDerivativesonMSCIIndices 2018.xlsx]Bloomberg feeds!R136C28</stp>
        <tr r="AB136" s="1"/>
      </tp>
      <tp>
        <v>618.5</v>
        <stp/>
        <stp>##V3_BDPV12</stp>
        <stp>MHWA Index</stp>
        <stp>Px_Last</stp>
        <stp>[ICEDerivativesonMSCIIndices 2018.xlsx]Bloomberg feeds!R128C28</stp>
        <tr r="AB128" s="1"/>
      </tp>
      <tp>
        <v>2487.9</v>
        <stp/>
        <stp>##V3_BDPV12</stp>
        <stp>MCWA Index</stp>
        <stp>Px_Last</stp>
        <stp>[ICEDerivativesonMSCIIndices 2018.xlsx]Bloomberg feeds!R121C28</stp>
        <tr r="AB121" s="1"/>
      </tp>
      <tp>
        <v>365.8</v>
        <stp/>
        <stp>##V3_BDPV12</stp>
        <stp>MNWA Index</stp>
        <stp>Px_Last</stp>
        <stp>[ICEDerivativesonMSCIIndices 2018.xlsx]Bloomberg feeds!R126C28</stp>
        <tr r="AB126" s="1"/>
      </tp>
      <tp>
        <v>103.82</v>
        <stp/>
        <stp>##V3_BDPV12</stp>
        <stp>MPWA Index</stp>
        <stp>Px_Last</stp>
        <stp>[ICEDerivativesonMSCIIndices 2018.xlsx]Bloomberg feeds!R115C20</stp>
        <tr r="T115" s="1"/>
      </tp>
      <tp>
        <v>604.5</v>
        <stp/>
        <stp>##V3_BDPV12</stp>
        <stp>LZWA Index</stp>
        <stp>Px_Last</stp>
        <stp>[ICEDerivativesonMSCIIndices 2018.xlsx]Bloomberg feeds!R136C20</stp>
        <tr r="T136" s="1"/>
      </tp>
      <tp>
        <v>618.5</v>
        <stp/>
        <stp>##V3_BDPV12</stp>
        <stp>MHWA Index</stp>
        <stp>Px_Last</stp>
        <stp>[ICEDerivativesonMSCIIndices 2018.xlsx]Bloomberg feeds!R128C20</stp>
        <tr r="T128" s="1"/>
      </tp>
      <tp>
        <v>2487.9</v>
        <stp/>
        <stp>##V3_BDPV12</stp>
        <stp>MCWA Index</stp>
        <stp>Px_Last</stp>
        <stp>[ICEDerivativesonMSCIIndices 2018.xlsx]Bloomberg feeds!R121C20</stp>
        <tr r="T121" s="1"/>
      </tp>
      <tp>
        <v>365.8</v>
        <stp/>
        <stp>##V3_BDPV12</stp>
        <stp>MNWA Index</stp>
        <stp>Px_Last</stp>
        <stp>[ICEDerivativesonMSCIIndices 2018.xlsx]Bloomberg feeds!R126C20</stp>
        <tr r="T126" s="1"/>
      </tp>
      <tp>
        <v>10</v>
        <stp/>
        <stp>##V3_BDPV12</stp>
        <stp>MMOA Index</stp>
        <stp>FUT_TICK_VAL</stp>
        <stp>[ICEDerivativesonMSCIIndices 2018.xlsx]Bloomberg feeds!R106C32</stp>
        <tr r="AF106" s="1"/>
      </tp>
      <tp>
        <v>5</v>
        <stp/>
        <stp>##V3_BDPV12</stp>
        <stp>MOEA Index</stp>
        <stp>FUT_TICK_VAL</stp>
        <stp>[ICEDerivativesonMSCIIndices 2018.xlsx]Bloomberg feeds!R130C32</stp>
        <tr r="AF130" s="1"/>
      </tp>
      <tp>
        <v>2</v>
        <stp/>
        <stp>##V3_BDPV12</stp>
        <stp>MLEA Index</stp>
        <stp>FUT_TICK_VAL</stp>
        <stp>[ICEDerivativesonMSCIIndices 2018.xlsx]Bloomberg feeds!R102C32</stp>
        <tr r="AF102" s="1"/>
      </tp>
      <tp>
        <v>10</v>
        <stp/>
        <stp>##V3_BDPV12</stp>
        <stp>MNWA Index</stp>
        <stp>FUT_TICK_VAL</stp>
        <stp>[ICEDerivativesonMSCIIndices 2018.xlsx]Bloomberg feeds!R126C32</stp>
        <tr r="AF126" s="1"/>
      </tp>
      <tp>
        <v>2</v>
        <stp/>
        <stp>##V3_BDPV12</stp>
        <stp>MJEA Index</stp>
        <stp>FUT_TICK_VAL</stp>
        <stp>[ICEDerivativesonMSCIIndices 2018.xlsx]Bloomberg feeds!R112C32</stp>
        <tr r="AF112" s="1"/>
      </tp>
      <tp>
        <v>10</v>
        <stp/>
        <stp>##V3_BDPV12</stp>
        <stp>MHWA Index</stp>
        <stp>FUT_TICK_VAL</stp>
        <stp>[ICEDerivativesonMSCIIndices 2018.xlsx]Bloomberg feeds!R128C32</stp>
        <tr r="AF128" s="1"/>
      </tp>
      <tp>
        <v>5</v>
        <stp/>
        <stp>##V3_BDPV12</stp>
        <stp>MESA Index</stp>
        <stp>FUT_TICK_VAL</stp>
        <stp>[ICEDerivativesonMSCIIndices 2018.xlsx]Bloomberg feeds!R104C32</stp>
        <tr r="AF104" s="1"/>
      </tp>
      <tp>
        <v>5</v>
        <stp/>
        <stp>##V3_BDPV12</stp>
        <stp>MGAA Index</stp>
        <stp>FUT_TICK_VAL</stp>
        <stp>[ICEDerivativesonMSCIIndices 2018.xlsx]Bloomberg feeds!R118C32</stp>
        <tr r="AF118" s="1"/>
      </tp>
      <tp>
        <v>2</v>
        <stp/>
        <stp>##V3_BDPV12</stp>
        <stp>MCEA Index</stp>
        <stp>FUT_TICK_VAL</stp>
        <stp>[ICEDerivativesonMSCIIndices 2018.xlsx]Bloomberg feeds!R110C32</stp>
        <tr r="AF110" s="1"/>
      </tp>
      <tp>
        <v>5</v>
        <stp/>
        <stp>##V3_BDPV12</stp>
        <stp>MZLA Index</stp>
        <stp>FUT_TICK_VAL</stp>
        <stp>[ICEDerivativesonMSCIIndices 2018.xlsx]Bloomberg feeds!R134C32</stp>
        <tr r="AF134" s="1"/>
      </tp>
      <tp>
        <v>5</v>
        <stp/>
        <stp>##V3_BDPV12</stp>
        <stp>MWLA Index</stp>
        <stp>FUT_TICK_VAL</stp>
        <stp>[ICEDerivativesonMSCIIndices 2018.xlsx]Bloomberg feeds!R124C32</stp>
        <tr r="AF124" s="1"/>
      </tp>
      <tp>
        <v>2</v>
        <stp/>
        <stp>##V3_BDPV12</stp>
        <stp>MUEA Index</stp>
        <stp>FUT_TICK_VAL</stp>
        <stp>[ICEDerivativesonMSCIIndices 2018.xlsx]Bloomberg feeds!R108C32</stp>
        <tr r="AF108" s="1"/>
      </tp>
      <tp>
        <v>5</v>
        <stp/>
        <stp>##V3_BDPV12</stp>
        <stp>MWEA Index</stp>
        <stp>FUT_TICK_VAL</stp>
        <stp>[ICEDerivativesonMSCIIndices 2018.xlsx]Bloomberg feeds!R125C32</stp>
        <tr r="AF125" s="1"/>
      </tp>
      <tp>
        <v>5</v>
        <stp/>
        <stp>##V3_BDPV12</stp>
        <stp>MVAA Index</stp>
        <stp>FUT_TICK_VAL</stp>
        <stp>[ICEDerivativesonMSCIIndices 2018.xlsx]Bloomberg feeds!R120C32</stp>
        <tr r="AF120" s="1"/>
      </tp>
      <tp>
        <v>5</v>
        <stp/>
        <stp>##V3_BDPV12</stp>
        <stp>MWAA Index</stp>
        <stp>FUT_TICK_VAL</stp>
        <stp>[ICEDerivativesonMSCIIndices 2018.xlsx]Bloomberg feeds!R132C32</stp>
        <tr r="AF132" s="1"/>
      </tp>
      <tp>
        <v>5</v>
        <stp/>
        <stp>##V3_BDPV12</stp>
        <stp>MUIA Index</stp>
        <stp>FUT_TICK_VAL</stp>
        <stp>[ICEDerivativesonMSCIIndices 2018.xlsx]Bloomberg feeds!R122C32</stp>
        <tr r="AF122" s="1"/>
      </tp>
      <tp>
        <v>2</v>
        <stp/>
        <stp>##V3_BDPV12</stp>
        <stp>MPEA Index</stp>
        <stp>FUT_TICK_VAL</stp>
        <stp>[ICEDerivativesonMSCIIndices 2018.xlsx]Bloomberg feeds!R114C32</stp>
        <tr r="AF114" s="1"/>
      </tp>
      <tp>
        <v>2</v>
        <stp/>
        <stp>##V3_BDPV12</stp>
        <stp>MPPA Index</stp>
        <stp>FUT_TICK_VAL</stp>
        <stp>[ICEDerivativesonMSCIIndices 2018.xlsx]Bloomberg feeds!R116C32</stp>
        <tr r="AF116" s="1"/>
      </tp>
      <tp>
        <v>5</v>
        <stp/>
        <stp>##V3_BDPV12</stp>
        <stp>LZRA Index</stp>
        <stp>FUT_TICK_VAL</stp>
        <stp>[ICEDerivativesonMSCIIndices 2018.xlsx]Bloomberg feeds!R138C32</stp>
        <tr r="AF138" s="1"/>
      </tp>
      <tp>
        <v>5</v>
        <stp/>
        <stp>##V3_BDPV12</stp>
        <stp>LZWA Index</stp>
        <stp>FUT_TICK_VAL</stp>
        <stp>[ICEDerivativesonMSCIIndices 2018.xlsx]Bloomberg feeds!R136C32</stp>
        <tr r="AF136" s="1"/>
      </tp>
      <tp t="s">
        <v>MSCI EM ASIA</v>
        <stp/>
        <stp>##V3_BDPV12</stp>
        <stp>MXMS Index</stp>
        <stp>Name</stp>
        <stp>[ICEDerivativesonMSCIIndices 2018.xlsx]Bloomberg feeds!R98C3</stp>
        <tr r="C98" s="1"/>
      </tp>
      <tp t="s">
        <v>#N/A N/A</v>
        <stp/>
        <stp>##V3_BDHV12</stp>
        <stp>M7EU0FNN Index</stp>
        <stp>PX_LAST</stp>
        <stp>30/12/2011</stp>
        <stp>30/12/2011</stp>
        <stp>[ICEDerivativesonMSCIIndices 2018.xlsx]Bloomberg feeds!R66C51</stp>
        <stp>Points</stp>
        <stp>0</stp>
        <stp>Sort</stp>
        <stp>FALSE</stp>
        <stp>Per=D</stp>
        <stp xml:space="preserve">Days= </stp>
        <stp xml:space="preserve">Fill= </stp>
        <stp>Dts</stp>
        <stp>FALSE</stp>
        <stp>Dir</stp>
        <stp>TRUE</stp>
        <stp xml:space="preserve">QtTyp= </stp>
        <stp>FX=</stp>
        <stp xml:space="preserve">Quote= </stp>
        <tr r="AY66" s="1"/>
      </tp>
      <tp t="s">
        <v>#N/A N/A</v>
        <stp/>
        <stp>##V3_BDHV12</stp>
        <stp>M7EU0FNN Index</stp>
        <stp>PX_LAST</stp>
        <stp>31/12/2010</stp>
        <stp>31/12/2010</stp>
        <stp>[ICEDerivativesonMSCIIndices 2018.xlsx]Bloomberg feeds!R66C52</stp>
        <stp>Points</stp>
        <stp>0</stp>
        <stp>Sort</stp>
        <stp>FALSE</stp>
        <stp>Per=D</stp>
        <stp xml:space="preserve">Days= </stp>
        <stp xml:space="preserve">Fill= </stp>
        <stp>Dts</stp>
        <stp>FALSE</stp>
        <stp>Dir</stp>
        <stp>TRUE</stp>
        <stp xml:space="preserve">QtTyp= </stp>
        <stp>FX=</stp>
        <stp xml:space="preserve">Quote= </stp>
        <tr r="AZ66" s="1"/>
      </tp>
      <tp>
        <v>98.75</v>
        <stp/>
        <stp>##V3_BDHV12</stp>
        <stp>M7EU0FNN Index</stp>
        <stp>PX_LAST</stp>
        <stp>31/12/2013</stp>
        <stp>31/12/2013</stp>
        <stp>[ICEDerivativesonMSCIIndices 2018.xlsx]Bloomberg feeds!R66C49</stp>
        <stp>Points</stp>
        <stp>0</stp>
        <stp>Sort</stp>
        <stp>FALSE</stp>
        <stp>Per=D</stp>
        <stp xml:space="preserve">Days= </stp>
        <stp xml:space="preserve">Fill= </stp>
        <stp>Dts</stp>
        <stp>FALSE</stp>
        <stp>Dir</stp>
        <stp>TRUE</stp>
        <stp xml:space="preserve">QtTyp= </stp>
        <stp>FX=</stp>
        <stp xml:space="preserve">Quote= </stp>
        <tr r="AW66" s="1"/>
      </tp>
      <tp t="s">
        <v>#N/A N/A</v>
        <stp/>
        <stp>##V3_BDHV12</stp>
        <stp>M7EU0FNN Index</stp>
        <stp>PX_LAST</stp>
        <stp>31/12/2012</stp>
        <stp>31/12/2012</stp>
        <stp>[ICEDerivativesonMSCIIndices 2018.xlsx]Bloomberg feeds!R66C50</stp>
        <stp>Points</stp>
        <stp>0</stp>
        <stp>Sort</stp>
        <stp>FALSE</stp>
        <stp>Per=D</stp>
        <stp xml:space="preserve">Days= </stp>
        <stp xml:space="preserve">Fill= </stp>
        <stp>Dts</stp>
        <stp>FALSE</stp>
        <stp>Dir</stp>
        <stp>TRUE</stp>
        <stp xml:space="preserve">QtTyp= </stp>
        <stp>FX=</stp>
        <stp xml:space="preserve">Quote= </stp>
        <tr r="AX66" s="1"/>
      </tp>
      <tp>
        <v>110.18</v>
        <stp/>
        <stp>##V3_BDHV12</stp>
        <stp>M7EU0FNN Index</stp>
        <stp>PX_LAST</stp>
        <stp>31/12/2015</stp>
        <stp>31/12/2015</stp>
        <stp>[ICEDerivativesonMSCIIndices 2018.xlsx]Bloomberg feeds!R66C47</stp>
        <stp>Points</stp>
        <stp>0</stp>
        <stp>Sort</stp>
        <stp>FALSE</stp>
        <stp>Per=D</stp>
        <stp xml:space="preserve">Days= </stp>
        <stp xml:space="preserve">Fill= </stp>
        <stp>Dts</stp>
        <stp>FALSE</stp>
        <stp>Dir</stp>
        <stp>TRUE</stp>
        <stp xml:space="preserve">QtTyp= </stp>
        <stp>FX=</stp>
        <stp xml:space="preserve">Quote= </stp>
        <tr r="AU66" s="1"/>
      </tp>
      <tp>
        <v>103.84</v>
        <stp/>
        <stp>##V3_BDHV12</stp>
        <stp>M7EU0FNN Index</stp>
        <stp>PX_LAST</stp>
        <stp>31/12/2014</stp>
        <stp>31/12/2014</stp>
        <stp>[ICEDerivativesonMSCIIndices 2018.xlsx]Bloomberg feeds!R66C48</stp>
        <stp>Points</stp>
        <stp>0</stp>
        <stp>Sort</stp>
        <stp>FALSE</stp>
        <stp>Per=D</stp>
        <stp xml:space="preserve">Days= </stp>
        <stp xml:space="preserve">Fill= </stp>
        <stp>Dts</stp>
        <stp>FALSE</stp>
        <stp>Dir</stp>
        <stp>TRUE</stp>
        <stp xml:space="preserve">QtTyp= </stp>
        <stp>FX=</stp>
        <stp xml:space="preserve">Quote= </stp>
        <tr r="AV66" s="1"/>
      </tp>
      <tp t="s">
        <v>MSCI ACWI</v>
        <stp/>
        <stp>##V3_BDPV12</stp>
        <stp>MXWD Index</stp>
        <stp>Name</stp>
        <stp>[ICEDerivativesonMSCIIndices 2018.xlsx]Bloomberg feeds!R88C3</stp>
        <tr r="C88" s="1"/>
      </tp>
      <tp>
        <v>617.1</v>
        <stp/>
        <stp>##V3_BDPV12</stp>
        <stp>MXUSSC Index</stp>
        <stp>PX_LAST</stp>
        <stp>[ICEDerivativesonMSCIIndices 2018.xlsx]Bloomberg feeds!R128C10</stp>
        <tr r="J128" s="1"/>
      </tp>
      <tp>
        <v>1092.4000000000001</v>
        <stp/>
        <stp>##V3_BDPV12</stp>
        <stp>MSPE Index</stp>
        <stp>PX_LAST</stp>
        <stp>[ICEDerivativesonMSCIIndices 2018.xlsx]Bloomberg feeds!R116C10</stp>
        <tr r="J116" s="1"/>
      </tp>
      <tp>
        <v>1068.7</v>
        <stp/>
        <stp>##V3_BDPV12</stp>
        <stp>MPPA Index</stp>
        <stp>Px_Last</stp>
        <stp>[ICEDerivativesonMSCIIndices 2018.xlsx]Bloomberg feeds!R116C28</stp>
        <tr r="AB116" s="1"/>
      </tp>
      <tp>
        <v>442.7</v>
        <stp/>
        <stp>##V3_BDPV12</stp>
        <stp>MMPA Index</stp>
        <stp>Px_Last</stp>
        <stp>[ICEDerivativesonMSCIIndices 2018.xlsx]Bloomberg feeds!R107C28</stp>
        <tr r="AB107" s="1"/>
      </tp>
      <tp>
        <v>1068.7</v>
        <stp/>
        <stp>##V3_BDPV12</stp>
        <stp>MPPA Index</stp>
        <stp>Px_Last</stp>
        <stp>[ICEDerivativesonMSCIIndices 2018.xlsx]Bloomberg feeds!R116C20</stp>
        <tr r="T116" s="1"/>
      </tp>
      <tp>
        <v>442.7</v>
        <stp/>
        <stp>##V3_BDPV12</stp>
        <stp>MMPA Index</stp>
        <stp>Px_Last</stp>
        <stp>[ICEDerivativesonMSCIIndices 2018.xlsx]Bloomberg feeds!R107C20</stp>
        <tr r="T107" s="1"/>
      </tp>
      <tp t="s">
        <v>EUR</v>
        <stp/>
        <stp>##V3_BDPV12</stp>
        <stp>MXEU000V Index</stp>
        <stp>Crncy</stp>
        <stp>[ICEDerivativesonMSCIIndices 2018.xlsx]Bloomberg feeds!R114C6</stp>
        <tr r="F114" s="1"/>
      </tp>
      <tp t="s">
        <v>#N/A N/A</v>
        <stp/>
        <stp>##V3_BDHV12</stp>
        <stp>M7EU0FNN Index</stp>
        <stp>PX_LAST</stp>
        <stp>31/12/2009</stp>
        <stp>31/12/2009</stp>
        <stp>[ICEDerivativesonMSCIIndices 2018.xlsx]Bloomberg feeds!R66C53</stp>
        <stp>Points</stp>
        <stp>0</stp>
        <stp>Sort</stp>
        <stp>FALSE</stp>
        <stp>Per=D</stp>
        <stp xml:space="preserve">Days= </stp>
        <stp xml:space="preserve">Fill= </stp>
        <stp>Dts</stp>
        <stp>FALSE</stp>
        <stp>Dir</stp>
        <stp>TRUE</stp>
        <stp xml:space="preserve">QtTyp= </stp>
        <stp>FX=</stp>
        <stp xml:space="preserve">Quote= </stp>
        <tr r="BA66" s="1"/>
      </tp>
      <tp t="s">
        <v>USD</v>
        <stp/>
        <stp>##V3_BDPV12</stp>
        <stp>NDEUSIA Index</stp>
        <stp>Crncy</stp>
        <stp>[ICEDerivativesonMSCIIndices 2018.xlsx]Bloomberg feeds!R28C6</stp>
        <tr r="F28" s="1"/>
      </tp>
      <tp t="s">
        <v>USD</v>
        <stp/>
        <stp>##V3_BDPV12</stp>
        <stp>M1WDU Index</stp>
        <stp>Crncy</stp>
        <stp>[ICEDerivativesonMSCIIndices 2018.xlsx]Bloomberg feeds!R86C6</stp>
        <tr r="F86" s="1"/>
      </tp>
      <tp>
        <v>336.911</v>
        <stp/>
        <stp>##V3_BDHV12</stp>
        <stp>NDUECAXJ Index</stp>
        <stp>PX_LAST</stp>
        <stp>31/12/2015</stp>
        <stp>31/12/2015</stp>
        <stp>[ICEDerivativesonMSCIIndices 2018.xlsx]Bloomberg feeds!R12C47</stp>
        <stp>Points</stp>
        <stp>0</stp>
        <stp>Sort</stp>
        <stp>FALSE</stp>
        <stp>Per=D</stp>
        <stp xml:space="preserve">Days= </stp>
        <stp xml:space="preserve">Fill= </stp>
        <stp>Dts</stp>
        <stp>FALSE</stp>
        <stp>Dir</stp>
        <stp>TRUE</stp>
        <stp xml:space="preserve">QtTyp= </stp>
        <stp>FX=</stp>
        <stp xml:space="preserve">Quote= </stp>
        <tr r="AU12" s="1"/>
      </tp>
      <tp>
        <v>370.91500000000002</v>
        <stp/>
        <stp>##V3_BDHV12</stp>
        <stp>NDUECAXJ Index</stp>
        <stp>PX_LAST</stp>
        <stp>31/12/2014</stp>
        <stp>31/12/2014</stp>
        <stp>[ICEDerivativesonMSCIIndices 2018.xlsx]Bloomberg feeds!R12C48</stp>
        <stp>Points</stp>
        <stp>0</stp>
        <stp>Sort</stp>
        <stp>FALSE</stp>
        <stp>Per=D</stp>
        <stp xml:space="preserve">Days= </stp>
        <stp xml:space="preserve">Fill= </stp>
        <stp>Dts</stp>
        <stp>FALSE</stp>
        <stp>Dir</stp>
        <stp>TRUE</stp>
        <stp xml:space="preserve">QtTyp= </stp>
        <stp>FX=</stp>
        <stp xml:space="preserve">Quote= </stp>
        <tr r="AV12" s="1"/>
      </tp>
      <tp>
        <v>339.35500000000002</v>
        <stp/>
        <stp>##V3_BDHV12</stp>
        <stp>NDUECAXJ Index</stp>
        <stp>PX_LAST</stp>
        <stp>31/12/2010</stp>
        <stp>31/12/2010</stp>
        <stp>[ICEDerivativesonMSCIIndices 2018.xlsx]Bloomberg feeds!R12C52</stp>
        <stp>Points</stp>
        <stp>0</stp>
        <stp>Sort</stp>
        <stp>FALSE</stp>
        <stp>Per=D</stp>
        <stp xml:space="preserve">Days= </stp>
        <stp xml:space="preserve">Fill= </stp>
        <stp>Dts</stp>
        <stp>FALSE</stp>
        <stp>Dir</stp>
        <stp>TRUE</stp>
        <stp xml:space="preserve">QtTyp= </stp>
        <stp>FX=</stp>
        <stp xml:space="preserve">Quote= </stp>
        <tr r="AZ12" s="1"/>
      </tp>
      <tp>
        <v>280.62299999999999</v>
        <stp/>
        <stp>##V3_BDHV12</stp>
        <stp>NDUECAXJ Index</stp>
        <stp>PX_LAST</stp>
        <stp>30/12/2011</stp>
        <stp>30/12/2011</stp>
        <stp>[ICEDerivativesonMSCIIndices 2018.xlsx]Bloomberg feeds!R12C51</stp>
        <stp>Points</stp>
        <stp>0</stp>
        <stp>Sort</stp>
        <stp>FALSE</stp>
        <stp>Per=D</stp>
        <stp xml:space="preserve">Days= </stp>
        <stp xml:space="preserve">Fill= </stp>
        <stp>Dts</stp>
        <stp>FALSE</stp>
        <stp>Dir</stp>
        <stp>TRUE</stp>
        <stp xml:space="preserve">QtTyp= </stp>
        <stp>FX=</stp>
        <stp xml:space="preserve">Quote= </stp>
        <tr r="AY12" s="1"/>
      </tp>
      <tp>
        <v>353.911</v>
        <stp/>
        <stp>##V3_BDHV12</stp>
        <stp>NDUECAXJ Index</stp>
        <stp>PX_LAST</stp>
        <stp>31/12/2013</stp>
        <stp>31/12/2013</stp>
        <stp>[ICEDerivativesonMSCIIndices 2018.xlsx]Bloomberg feeds!R12C49</stp>
        <stp>Points</stp>
        <stp>0</stp>
        <stp>Sort</stp>
        <stp>FALSE</stp>
        <stp>Per=D</stp>
        <stp xml:space="preserve">Days= </stp>
        <stp xml:space="preserve">Fill= </stp>
        <stp>Dts</stp>
        <stp>FALSE</stp>
        <stp>Dir</stp>
        <stp>TRUE</stp>
        <stp xml:space="preserve">QtTyp= </stp>
        <stp>FX=</stp>
        <stp xml:space="preserve">Quote= </stp>
        <tr r="AW12" s="1"/>
      </tp>
      <tp>
        <v>343.37099999999998</v>
        <stp/>
        <stp>##V3_BDHV12</stp>
        <stp>NDUECAXJ Index</stp>
        <stp>PX_LAST</stp>
        <stp>31/12/2012</stp>
        <stp>31/12/2012</stp>
        <stp>[ICEDerivativesonMSCIIndices 2018.xlsx]Bloomberg feeds!R12C50</stp>
        <stp>Points</stp>
        <stp>0</stp>
        <stp>Sort</stp>
        <stp>FALSE</stp>
        <stp>Per=D</stp>
        <stp xml:space="preserve">Days= </stp>
        <stp xml:space="preserve">Fill= </stp>
        <stp>Dts</stp>
        <stp>FALSE</stp>
        <stp>Dir</stp>
        <stp>TRUE</stp>
        <stp xml:space="preserve">QtTyp= </stp>
        <stp>FX=</stp>
        <stp xml:space="preserve">Quote= </stp>
        <tr r="AX12" s="1"/>
      </tp>
      <tp>
        <v>201.50800000000001</v>
        <stp/>
        <stp>##V3_BDPV12</stp>
        <stp>MQCA index</stp>
        <stp>Px_Last</stp>
        <stp>[ICEDerivativesonMSCIIndices 2018.xlsx]Bloomberg feeds!R39C28</stp>
        <tr r="AB39" s="1"/>
      </tp>
      <tp>
        <v>201.50800000000001</v>
        <stp/>
        <stp>##V3_BDPV12</stp>
        <stp>MQCA index</stp>
        <stp>Px_Last</stp>
        <stp>[ICEDerivativesonMSCIIndices 2018.xlsx]Bloomberg feeds!R39C20</stp>
        <tr r="T39" s="1"/>
      </tp>
      <tp t="s">
        <v>#N/A N/A</v>
        <stp/>
        <stp>##V3_BDHV12</stp>
        <stp>M7EU0ENN Index</stp>
        <stp>PX_LAST</stp>
        <stp>31/12/2009</stp>
        <stp>31/12/2009</stp>
        <stp>[ICEDerivativesonMSCIIndices 2018.xlsx]Bloomberg feeds!R65C53</stp>
        <stp>Points</stp>
        <stp>0</stp>
        <stp>Sort</stp>
        <stp>FALSE</stp>
        <stp>Per=D</stp>
        <stp xml:space="preserve">Days= </stp>
        <stp xml:space="preserve">Fill= </stp>
        <stp>Dts</stp>
        <stp>FALSE</stp>
        <stp>Dir</stp>
        <stp>TRUE</stp>
        <stp xml:space="preserve">QtTyp= </stp>
        <stp>FX=</stp>
        <stp xml:space="preserve">Quote= </stp>
        <tr r="BA65" s="1"/>
      </tp>
      <tp>
        <v>1E-3</v>
        <stp/>
        <stp>##V3_BDPV12</stp>
        <stp>WETA Index</stp>
        <stp>FUT_TICK_SIZE</stp>
        <stp>[ICEDerivativesonMSCIIndices 2018.xlsx]Bloomberg feeds!R41C31</stp>
        <tr r="AE41" s="1"/>
      </tp>
      <tp>
        <v>2.5000000000000001E-2</v>
        <stp/>
        <stp>##V3_BDPV12</stp>
        <stp>WMWA Index</stp>
        <stp>FUT_TICK_SIZE</stp>
        <stp>[ICEDerivativesonMSCIIndices 2018.xlsx]Bloomberg feeds!R90C31</stp>
        <tr r="AE90" s="1"/>
      </tp>
      <tp>
        <v>2.5000000000000001E-2</v>
        <stp/>
        <stp>##V3_BDPV12</stp>
        <stp>WMSA Index</stp>
        <stp>FUT_TICK_SIZE</stp>
        <stp>[ICEDerivativesonMSCIIndices 2018.xlsx]Bloomberg feeds!R15C31</stp>
        <tr r="AE15" s="1"/>
      </tp>
      <tp>
        <v>1E-3</v>
        <stp/>
        <stp>##V3_BDPV12</stp>
        <stp>WVWA Index</stp>
        <stp>FUT_TICK_SIZE</stp>
        <stp>[ICEDerivativesonMSCIIndices 2018.xlsx]Bloomberg feeds!R76C31</stp>
        <tr r="AE76" s="1"/>
      </tp>
      <tp>
        <v>1E-3</v>
        <stp/>
        <stp>##V3_BDPV12</stp>
        <stp>SCAA Index</stp>
        <stp>FUT_TICK_SIZE</stp>
        <stp>[ICEDerivativesonMSCIIndices 2018.xlsx]Bloomberg feeds!R12C31</stp>
        <tr r="AE12" s="1"/>
      </tp>
      <tp>
        <v>1E-3</v>
        <stp/>
        <stp>##V3_BDPV12</stp>
        <stp>SAEA Index</stp>
        <stp>FUT_TICK_SIZE</stp>
        <stp>[ICEDerivativesonMSCIIndices 2018.xlsx]Bloomberg feeds!R46C31</stp>
        <tr r="AE46" s="1"/>
      </tp>
      <tp>
        <v>1E-3</v>
        <stp/>
        <stp>##V3_BDPV12</stp>
        <stp>SJIA Index</stp>
        <stp>FUT_TICK_SIZE</stp>
        <stp>[ICEDerivativesonMSCIIndices 2018.xlsx]Bloomberg feeds!R29C31</stp>
        <tr r="AE29" s="1"/>
      </tp>
      <tp>
        <v>1E-3</v>
        <stp/>
        <stp>##V3_BDPV12</stp>
        <stp>SMAA Index</stp>
        <stp>FUT_TICK_SIZE</stp>
        <stp>[ICEDerivativesonMSCIIndices 2018.xlsx]Bloomberg feeds!R36C31</stp>
        <tr r="AE36" s="1"/>
      </tp>
      <tp>
        <v>1E-3</v>
        <stp/>
        <stp>##V3_BDPV12</stp>
        <stp>PMCA Index</stp>
        <stp>FUT_TICK_SIZE</stp>
        <stp>[ICEDerivativesonMSCIIndices 2018.xlsx]Bloomberg feeds!R35C31</stp>
        <tr r="AE35" s="1"/>
      </tp>
      <tp>
        <v>1E-3</v>
        <stp/>
        <stp>##V3_BDPV12</stp>
        <stp>PQWA Index</stp>
        <stp>FUT_TICK_SIZE</stp>
        <stp>[ICEDerivativesonMSCIIndices 2018.xlsx]Bloomberg feeds!R80C31</stp>
        <tr r="AE80" s="1"/>
      </tp>
      <tp>
        <v>1E-3</v>
        <stp/>
        <stp>##V3_BDPV12</stp>
        <stp>PXRA Index</stp>
        <stp>FUT_TICK_SIZE</stp>
        <stp>[ICEDerivativesonMSCIIndices 2018.xlsx]Bloomberg feeds!R77C31</stp>
        <tr r="AE77" s="1"/>
      </tp>
      <tp>
        <v>186.96</v>
        <stp/>
        <stp>##V3_BDHV12</stp>
        <stp>MSDEFRN  Index</stp>
        <stp>PX_LAST</stp>
        <stp>31/12/2015</stp>
        <stp>31/12/2015</stp>
        <stp>[ICEDerivativesonMSCIIndices 2018.xlsx]Bloomberg feeds!R45C47</stp>
        <stp>Points</stp>
        <stp>0</stp>
        <stp>Sort</stp>
        <stp>FALSE</stp>
        <stp>Per=D</stp>
        <stp xml:space="preserve">Days= </stp>
        <stp xml:space="preserve">Fill= </stp>
        <stp>Dts</stp>
        <stp>FALSE</stp>
        <stp>Dir</stp>
        <stp>TRUE</stp>
        <stp xml:space="preserve">QtTyp= </stp>
        <stp>FX=</stp>
        <stp xml:space="preserve">Quote= </stp>
        <tr r="AU45" s="1"/>
      </tp>
      <tp>
        <v>168.02799999999999</v>
        <stp/>
        <stp>##V3_BDHV12</stp>
        <stp>MSDEFRN  Index</stp>
        <stp>PX_LAST</stp>
        <stp>31/12/2014</stp>
        <stp>31/12/2014</stp>
        <stp>[ICEDerivativesonMSCIIndices 2018.xlsx]Bloomberg feeds!R45C48</stp>
        <stp>Points</stp>
        <stp>0</stp>
        <stp>Sort</stp>
        <stp>FALSE</stp>
        <stp>Per=D</stp>
        <stp xml:space="preserve">Days= </stp>
        <stp xml:space="preserve">Fill= </stp>
        <stp>Dts</stp>
        <stp>FALSE</stp>
        <stp>Dir</stp>
        <stp>TRUE</stp>
        <stp xml:space="preserve">QtTyp= </stp>
        <stp>FX=</stp>
        <stp xml:space="preserve">Quote= </stp>
        <tr r="AV45" s="1"/>
      </tp>
      <tp>
        <v>163.804</v>
        <stp/>
        <stp>##V3_BDHV12</stp>
        <stp>MSDEFRN  Index</stp>
        <stp>PX_LAST</stp>
        <stp>31/12/2013</stp>
        <stp>31/12/2013</stp>
        <stp>[ICEDerivativesonMSCIIndices 2018.xlsx]Bloomberg feeds!R45C49</stp>
        <stp>Points</stp>
        <stp>0</stp>
        <stp>Sort</stp>
        <stp>FALSE</stp>
        <stp>Per=D</stp>
        <stp xml:space="preserve">Days= </stp>
        <stp xml:space="preserve">Fill= </stp>
        <stp>Dts</stp>
        <stp>FALSE</stp>
        <stp>Dir</stp>
        <stp>TRUE</stp>
        <stp xml:space="preserve">QtTyp= </stp>
        <stp>FX=</stp>
        <stp xml:space="preserve">Quote= </stp>
        <tr r="AW45" s="1"/>
      </tp>
      <tp>
        <v>135.52099999999999</v>
        <stp/>
        <stp>##V3_BDHV12</stp>
        <stp>MSDEFRN  Index</stp>
        <stp>PX_LAST</stp>
        <stp>31/12/2012</stp>
        <stp>31/12/2012</stp>
        <stp>[ICEDerivativesonMSCIIndices 2018.xlsx]Bloomberg feeds!R45C50</stp>
        <stp>Points</stp>
        <stp>0</stp>
        <stp>Sort</stp>
        <stp>FALSE</stp>
        <stp>Per=D</stp>
        <stp xml:space="preserve">Days= </stp>
        <stp xml:space="preserve">Fill= </stp>
        <stp>Dts</stp>
        <stp>FALSE</stp>
        <stp>Dir</stp>
        <stp>TRUE</stp>
        <stp xml:space="preserve">QtTyp= </stp>
        <stp>FX=</stp>
        <stp xml:space="preserve">Quote= </stp>
        <tr r="AX45" s="1"/>
      </tp>
      <tp>
        <v>132.083</v>
        <stp/>
        <stp>##V3_BDHV12</stp>
        <stp>MSDEFRN  Index</stp>
        <stp>PX_LAST</stp>
        <stp>31/12/2010</stp>
        <stp>31/12/2010</stp>
        <stp>[ICEDerivativesonMSCIIndices 2018.xlsx]Bloomberg feeds!R45C52</stp>
        <stp>Points</stp>
        <stp>0</stp>
        <stp>Sort</stp>
        <stp>FALSE</stp>
        <stp>Per=D</stp>
        <stp xml:space="preserve">Days= </stp>
        <stp xml:space="preserve">Fill= </stp>
        <stp>Dts</stp>
        <stp>FALSE</stp>
        <stp>Dir</stp>
        <stp>TRUE</stp>
        <stp xml:space="preserve">QtTyp= </stp>
        <stp>FX=</stp>
        <stp xml:space="preserve">Quote= </stp>
        <tr r="AZ45" s="1"/>
      </tp>
      <tp>
        <v>113.473</v>
        <stp/>
        <stp>##V3_BDHV12</stp>
        <stp>MSDEFRN  Index</stp>
        <stp>PX_LAST</stp>
        <stp>30/12/2011</stp>
        <stp>30/12/2011</stp>
        <stp>[ICEDerivativesonMSCIIndices 2018.xlsx]Bloomberg feeds!R45C51</stp>
        <stp>Points</stp>
        <stp>0</stp>
        <stp>Sort</stp>
        <stp>FALSE</stp>
        <stp>Per=D</stp>
        <stp xml:space="preserve">Days= </stp>
        <stp xml:space="preserve">Fill= </stp>
        <stp>Dts</stp>
        <stp>FALSE</stp>
        <stp>Dir</stp>
        <stp>TRUE</stp>
        <stp xml:space="preserve">QtTyp= </stp>
        <stp>FX=</stp>
        <stp xml:space="preserve">Quote= </stp>
        <tr r="AY45" s="1"/>
      </tp>
      <tp>
        <v>1E-3</v>
        <stp/>
        <stp>##V3_BDPV12</stp>
        <stp>FHPA Index</stp>
        <stp>FUT_TICK_SIZE</stp>
        <stp>[ICEDerivativesonMSCIIndices 2018.xlsx]Bloomberg feeds!R81C31</stp>
        <tr r="AE81" s="1"/>
      </tp>
      <tp>
        <v>1E-3</v>
        <stp/>
        <stp>##V3_BDPV12</stp>
        <stp>FHRA Index</stp>
        <stp>FUT_TICK_SIZE</stp>
        <stp>[ICEDerivativesonMSCIIndices 2018.xlsx]Bloomberg feeds!R82C31</stp>
        <tr r="AE82" s="1"/>
      </tp>
      <tp>
        <v>1E-3</v>
        <stp/>
        <stp>##V3_BDPV12</stp>
        <stp>FHSA Index</stp>
        <stp>FUT_TICK_SIZE</stp>
        <stp>[ICEDerivativesonMSCIIndices 2018.xlsx]Bloomberg feeds!R83C31</stp>
        <tr r="AE83" s="1"/>
      </tp>
      <tp>
        <v>1E-3</v>
        <stp/>
        <stp>##V3_BDPV12</stp>
        <stp>FJAA Index</stp>
        <stp>FUT_TICK_SIZE</stp>
        <stp>[ICEDerivativesonMSCIIndices 2018.xlsx]Bloomberg feeds!R44C31</stp>
        <tr r="AE44" s="1"/>
      </tp>
      <tp>
        <v>1E-3</v>
        <stp/>
        <stp>##V3_BDPV12</stp>
        <stp>FHTA Index</stp>
        <stp>FUT_TICK_SIZE</stp>
        <stp>[ICEDerivativesonMSCIIndices 2018.xlsx]Bloomberg feeds!R42C31</stp>
        <tr r="AE42" s="1"/>
      </tp>
      <tp>
        <v>1E-3</v>
        <stp/>
        <stp>##V3_BDPV12</stp>
        <stp>DMCA Index</stp>
        <stp>FUT_TICK_SIZE</stp>
        <stp>[ICEDerivativesonMSCIIndices 2018.xlsx]Bloomberg feeds!R19C31</stp>
        <tr r="AE19" s="1"/>
      </tp>
      <tp>
        <v>1E-3</v>
        <stp/>
        <stp>##V3_BDPV12</stp>
        <stp>CMCA Index</stp>
        <stp>FUT_TICK_SIZE</stp>
        <stp>[ICEDerivativesonMSCIIndices 2018.xlsx]Bloomberg feeds!R37C31</stp>
        <tr r="AE37" s="1"/>
      </tp>
      <tp>
        <v>2.5000000000000001E-2</v>
        <stp/>
        <stp>##V3_BDPV12</stp>
        <stp>ANWA Index</stp>
        <stp>FUT_TICK_SIZE</stp>
        <stp>[ICEDerivativesonMSCIIndices 2018.xlsx]Bloomberg feeds!R86C31</stp>
        <tr r="AE86" s="1"/>
      </tp>
      <tp>
        <v>1E-3</v>
        <stp/>
        <stp>##V3_BDPV12</stp>
        <stp>AMCA Index</stp>
        <stp>FUT_TICK_SIZE</stp>
        <stp>[ICEDerivativesonMSCIIndices 2018.xlsx]Bloomberg feeds!R13C31</stp>
        <tr r="AE13" s="1"/>
      </tp>
      <tp>
        <v>0.05</v>
        <stp/>
        <stp>##V3_BDPV12</stp>
        <stp>AESA Index</stp>
        <stp>FUT_TICK_SIZE</stp>
        <stp>[ICEDerivativesonMSCIIndices 2018.xlsx]Bloomberg feeds!R98C31</stp>
        <tr r="AE98" s="1"/>
      </tp>
      <tp>
        <v>2.5000000000000001E-2</v>
        <stp/>
        <stp>##V3_BDPV12</stp>
        <stp>AWEA Index</stp>
        <stp>FUT_TICK_SIZE</stp>
        <stp>[ICEDerivativesonMSCIIndices 2018.xlsx]Bloomberg feeds!R84C31</stp>
        <tr r="AE84" s="1"/>
      </tp>
      <tp>
        <v>1E-3</v>
        <stp/>
        <stp>##V3_BDPV12</stp>
        <stp>MCBA Index</stp>
        <stp>FUT_TICK_SIZE</stp>
        <stp>[ICEDerivativesonMSCIIndices 2018.xlsx]Bloomberg feeds!R17C31</stp>
        <tr r="AE17" s="1"/>
      </tp>
      <tp>
        <v>1E-3</v>
        <stp/>
        <stp>##V3_BDPV12</stp>
        <stp>MFCA Index</stp>
        <stp>FUT_TICK_SIZE</stp>
        <stp>[ICEDerivativesonMSCIIndices 2018.xlsx]Bloomberg feeds!R45C31</stp>
        <tr r="AE45" s="1"/>
      </tp>
      <tp>
        <v>1E-3</v>
        <stp/>
        <stp>##V3_BDPV12</stp>
        <stp>MBRA Index</stp>
        <stp>FUT_TICK_SIZE</stp>
        <stp>[ICEDerivativesonMSCIIndices 2018.xlsx]Bloomberg feeds!R18C31</stp>
        <tr r="AE18" s="1"/>
      </tp>
      <tp>
        <v>1E-3</v>
        <stp/>
        <stp>##V3_BDPV12</stp>
        <stp>MDBA Index</stp>
        <stp>FUT_TICK_SIZE</stp>
        <stp>[ICEDerivativesonMSCIIndices 2018.xlsx]Bloomberg feeds!R40C31</stp>
        <tr r="AE40" s="1"/>
      </tp>
      <tp>
        <v>1E-3</v>
        <stp/>
        <stp>##V3_BDPV12</stp>
        <stp>MEWA Index</stp>
        <stp>FUT_TICK_SIZE</stp>
        <stp>[ICEDerivativesonMSCIIndices 2018.xlsx]Bloomberg feeds!R54C31</stp>
        <tr r="AE54" s="1"/>
      </tp>
      <tp>
        <v>1E-3</v>
        <stp/>
        <stp>##V3_BDPV12</stp>
        <stp>MFEA Index</stp>
        <stp>FUT_TICK_SIZE</stp>
        <stp>[ICEDerivativesonMSCIIndices 2018.xlsx]Bloomberg feeds!R14C31</stp>
        <tr r="AE14" s="1"/>
      </tp>
      <tp>
        <v>1E-3</v>
        <stp/>
        <stp>##V3_BDPV12</stp>
        <stp>MEAA Index</stp>
        <stp>FUT_TICK_SIZE</stp>
        <stp>[ICEDerivativesonMSCIIndices 2018.xlsx]Bloomberg feeds!R21C31</stp>
        <tr r="AE21" s="1"/>
      </tp>
      <tp>
        <v>1E-3</v>
        <stp/>
        <stp>##V3_BDPV12</stp>
        <stp>MEEA Index</stp>
        <stp>FUT_TICK_SIZE</stp>
        <stp>[ICEDerivativesonMSCIIndices 2018.xlsx]Bloomberg feeds!R22C31</stp>
        <tr r="AE22" s="1"/>
      </tp>
      <tp>
        <v>1E-3</v>
        <stp/>
        <stp>##V3_BDPV12</stp>
        <stp>MERA Index</stp>
        <stp>FUT_TICK_SIZE</stp>
        <stp>[ICEDerivativesonMSCIIndices 2018.xlsx]Bloomberg feeds!R25C31</stp>
        <tr r="AE25" s="1"/>
      </tp>
      <tp>
        <v>0.01</v>
        <stp/>
        <stp>##V3_BDPV12</stp>
        <stp>MHOA Index</stp>
        <stp>FUT_TICK_SIZE</stp>
        <stp>[ICEDerivativesonMSCIIndices 2018.xlsx]Bloomberg feeds!R27C31</stp>
        <tr r="AE27" s="1"/>
      </tp>
      <tp>
        <v>0.1</v>
        <stp/>
        <stp>##V3_BDPV12</stp>
        <stp>MCLA Index</stp>
        <stp>FUT_TICK_SIZE</stp>
        <stp>[ICEDerivativesonMSCIIndices 2018.xlsx]Bloomberg feeds!R92C31</stp>
        <tr r="AE92" s="1"/>
      </tp>
      <tp>
        <v>1E-3</v>
        <stp/>
        <stp>##V3_BDPV12</stp>
        <stp>MOCA Index</stp>
        <stp>FUT_TICK_SIZE</stp>
        <stp>[ICEDerivativesonMSCIIndices 2018.xlsx]Bloomberg feeds!R49C31</stp>
        <tr r="AE49" s="1"/>
      </tp>
      <tp>
        <v>1E-3</v>
        <stp/>
        <stp>##V3_BDPV12</stp>
        <stp>MKIA Index</stp>
        <stp>FUT_TICK_SIZE</stp>
        <stp>[ICEDerivativesonMSCIIndices 2018.xlsx]Bloomberg feeds!R32C31</stp>
        <tr r="AE32" s="1"/>
      </tp>
      <tp>
        <v>1E-3</v>
        <stp/>
        <stp>##V3_BDPV12</stp>
        <stp>MMWA Index</stp>
        <stp>FUT_TICK_SIZE</stp>
        <stp>[ICEDerivativesonMSCIIndices 2018.xlsx]Bloomberg feeds!R59C31</stp>
        <tr r="AE59" s="1"/>
      </tp>
      <tp>
        <v>1E-3</v>
        <stp/>
        <stp>##V3_BDPV12</stp>
        <stp>MJOA Index</stp>
        <stp>FUT_TICK_SIZE</stp>
        <stp>[ICEDerivativesonMSCIIndices 2018.xlsx]Bloomberg feeds!R31C31</stp>
        <tr r="AE31" s="1"/>
      </tp>
      <tp>
        <v>2.5000000000000001E-2</v>
        <stp/>
        <stp>##V3_BDPV12</stp>
        <stp>MAWA Index</stp>
        <stp>FUT_TICK_SIZE</stp>
        <stp>[ICEDerivativesonMSCIIndices 2018.xlsx]Bloomberg feeds!R88C31</stp>
        <tr r="AE88" s="1"/>
      </tp>
      <tp>
        <v>1E-3</v>
        <stp/>
        <stp>##V3_BDPV12</stp>
        <stp>MNTA Index</stp>
        <stp>FUT_TICK_SIZE</stp>
        <stp>[ICEDerivativesonMSCIIndices 2018.xlsx]Bloomberg feeds!R73C31</stp>
        <tr r="AE73" s="1"/>
      </tp>
      <tp>
        <v>1E-3</v>
        <stp/>
        <stp>##V3_BDPV12</stp>
        <stp>MLWA Index</stp>
        <stp>FUT_TICK_SIZE</stp>
        <stp>[ICEDerivativesonMSCIIndices 2018.xlsx]Bloomberg feeds!R51C31</stp>
        <tr r="AE51" s="1"/>
      </tp>
      <tp>
        <v>1E-3</v>
        <stp/>
        <stp>##V3_BDPV12</stp>
        <stp>MLTA Index</stp>
        <stp>FUT_TICK_SIZE</stp>
        <stp>[ICEDerivativesonMSCIIndices 2018.xlsx]Bloomberg feeds!R23C31</stp>
        <tr r="AE23" s="1"/>
      </tp>
      <tp>
        <v>1E-3</v>
        <stp/>
        <stp>##V3_BDPV12</stp>
        <stp>MMEA Index</stp>
        <stp>FUT_TICK_SIZE</stp>
        <stp>[ICEDerivativesonMSCIIndices 2018.xlsx]Bloomberg feeds!R24C31</stp>
        <tr r="AE24" s="1"/>
      </tp>
      <tp>
        <v>0.1</v>
        <stp/>
        <stp>##V3_BDPV12</stp>
        <stp>MFTA Index</stp>
        <stp>FUT_TICK_SIZE</stp>
        <stp>[ICEDerivativesonMSCIIndices 2018.xlsx]Bloomberg feeds!R96C31</stp>
        <tr r="AE96" s="1"/>
      </tp>
      <tp>
        <v>0.1</v>
        <stp/>
        <stp>##V3_BDPV12</stp>
        <stp>MFSA Index</stp>
        <stp>FUT_TICK_SIZE</stp>
        <stp>[ICEDerivativesonMSCIIndices 2018.xlsx]Bloomberg feeds!R94C31</stp>
        <tr r="AE94" s="1"/>
      </tp>
      <tp>
        <v>1E-3</v>
        <stp/>
        <stp>##V3_BDPV12</stp>
        <stp>MWBA Index</stp>
        <stp>FUT_TICK_SIZE</stp>
        <stp>[ICEDerivativesonMSCIIndices 2018.xlsx]Bloomberg feeds!R53C31</stp>
        <tr r="AE53" s="1"/>
      </tp>
      <tp>
        <v>1E-3</v>
        <stp/>
        <stp>##V3_BDPV12</stp>
        <stp>MWCA Index</stp>
        <stp>FUT_TICK_SIZE</stp>
        <stp>[ICEDerivativesonMSCIIndices 2018.xlsx]Bloomberg feeds!R52C31</stp>
        <tr r="AE52" s="1"/>
      </tp>
      <tp>
        <v>1E-3</v>
        <stp/>
        <stp>##V3_BDPV12</stp>
        <stp>MWPA Index</stp>
        <stp>FUT_TICK_SIZE</stp>
        <stp>[ICEDerivativesonMSCIIndices 2018.xlsx]Bloomberg feeds!R58C31</stp>
        <tr r="AE58" s="1"/>
      </tp>
      <tp>
        <v>1E-3</v>
        <stp/>
        <stp>##V3_BDPV12</stp>
        <stp>MWYA Index</stp>
        <stp>FUT_TICK_SIZE</stp>
        <stp>[ICEDerivativesonMSCIIndices 2018.xlsx]Bloomberg feeds!R57C31</stp>
        <tr r="AE57" s="1"/>
      </tp>
      <tp>
        <v>1E-3</v>
        <stp/>
        <stp>##V3_BDPV12</stp>
        <stp>MWRA Index</stp>
        <stp>FUT_TICK_SIZE</stp>
        <stp>[ICEDerivativesonMSCIIndices 2018.xlsx]Bloomberg feeds!R56C31</stp>
        <tr r="AE56" s="1"/>
      </tp>
      <tp>
        <v>1E-3</v>
        <stp/>
        <stp>##V3_BDPV12</stp>
        <stp>MWSA Index</stp>
        <stp>FUT_TICK_SIZE</stp>
        <stp>[ICEDerivativesonMSCIIndices 2018.xlsx]Bloomberg feeds!R55C31</stp>
        <tr r="AE55" s="1"/>
      </tp>
      <tp>
        <v>1E-3</v>
        <stp/>
        <stp>##V3_BDPV12</stp>
        <stp>MUCA Index</stp>
        <stp>FUT_TICK_SIZE</stp>
        <stp>[ICEDerivativesonMSCIIndices 2018.xlsx]Bloomberg feeds!R50C31</stp>
        <tr r="AE50" s="1"/>
      </tp>
      <tp>
        <v>1E-3</v>
        <stp/>
        <stp>##V3_BDPV12</stp>
        <stp>MSEA Index</stp>
        <stp>FUT_TICK_SIZE</stp>
        <stp>[ICEDerivativesonMSCIIndices 2018.xlsx]Bloomberg feeds!R20C31</stp>
        <tr r="AE20" s="1"/>
      </tp>
      <tp>
        <v>1E-3</v>
        <stp/>
        <stp>##V3_BDPV12</stp>
        <stp>MWDA Index</stp>
        <stp>FUT_TICK_SIZE</stp>
        <stp>[ICEDerivativesonMSCIIndices 2018.xlsx]Bloomberg feeds!R60C31</stp>
        <tr r="AE60" s="1"/>
      </tp>
      <tp>
        <v>1E-3</v>
        <stp/>
        <stp>##V3_BDPV12</stp>
        <stp>MWTA Index</stp>
        <stp>FUT_TICK_SIZE</stp>
        <stp>[ICEDerivativesonMSCIIndices 2018.xlsx]Bloomberg feeds!R61C31</stp>
        <tr r="AE61" s="1"/>
      </tp>
      <tp>
        <v>1E-3</v>
        <stp/>
        <stp>##V3_BDPV12</stp>
        <stp>MWWA Index</stp>
        <stp>FUT_TICK_SIZE</stp>
        <stp>[ICEDerivativesonMSCIIndices 2018.xlsx]Bloomberg feeds!R62C31</stp>
        <tr r="AE62" s="1"/>
      </tp>
      <tp>
        <v>1E-3</v>
        <stp/>
        <stp>##V3_BDPV12</stp>
        <stp>MQAA Index</stp>
        <stp>FUT_TICK_SIZE</stp>
        <stp>[ICEDerivativesonMSCIIndices 2018.xlsx]Bloomberg feeds!R71C31</stp>
        <tr r="AE71" s="1"/>
      </tp>
      <tp>
        <v>1E-3</v>
        <stp/>
        <stp>##V3_BDPV12</stp>
        <stp>MQDA Index</stp>
        <stp>FUT_TICK_SIZE</stp>
        <stp>[ICEDerivativesonMSCIIndices 2018.xlsx]Bloomberg feeds!R70C31</stp>
        <tr r="AE70" s="1"/>
      </tp>
      <tp>
        <v>1E-3</v>
        <stp/>
        <stp>##V3_BDPV12</stp>
        <stp>MQLA Index</stp>
        <stp>FUT_TICK_SIZE</stp>
        <stp>[ICEDerivativesonMSCIIndices 2018.xlsx]Bloomberg feeds!R66C31</stp>
        <tr r="AE66" s="1"/>
      </tp>
      <tp>
        <v>1E-3</v>
        <stp/>
        <stp>##V3_BDPV12</stp>
        <stp>MQOA Index</stp>
        <stp>FUT_TICK_SIZE</stp>
        <stp>[ICEDerivativesonMSCIIndices 2018.xlsx]Bloomberg feeds!R63C31</stp>
        <tr r="AE63" s="1"/>
      </tp>
      <tp>
        <v>1E-3</v>
        <stp/>
        <stp>##V3_BDPV12</stp>
        <stp>MQIA Index</stp>
        <stp>FUT_TICK_SIZE</stp>
        <stp>[ICEDerivativesonMSCIIndices 2018.xlsx]Bloomberg feeds!R69C31</stp>
        <tr r="AE69" s="1"/>
      </tp>
      <tp>
        <v>1E-3</v>
        <stp/>
        <stp>##V3_BDPV12</stp>
        <stp>MQBA Index</stp>
        <stp>FUT_TICK_SIZE</stp>
        <stp>[ICEDerivativesonMSCIIndices 2018.xlsx]Bloomberg feeds!R67C31</stp>
        <tr r="AE67" s="1"/>
      </tp>
      <tp>
        <v>1E-3</v>
        <stp/>
        <stp>##V3_BDPV12</stp>
        <stp>MQWA Index</stp>
        <stp>FUT_TICK_SIZE</stp>
        <stp>[ICEDerivativesonMSCIIndices 2018.xlsx]Bloomberg feeds!R68C31</stp>
        <tr r="AE68" s="1"/>
      </tp>
      <tp>
        <v>1E-3</v>
        <stp/>
        <stp>##V3_BDPV12</stp>
        <stp>MQPA Index</stp>
        <stp>FUT_TICK_SIZE</stp>
        <stp>[ICEDerivativesonMSCIIndices 2018.xlsx]Bloomberg feeds!R65C31</stp>
        <tr r="AE65" s="1"/>
      </tp>
      <tp>
        <v>1E-3</v>
        <stp/>
        <stp>##V3_BDPV12</stp>
        <stp>MTWA Index</stp>
        <stp>FUT_TICK_SIZE</stp>
        <stp>[ICEDerivativesonMSCIIndices 2018.xlsx]Bloomberg feeds!R30C31</stp>
        <tr r="AE30" s="1"/>
      </tp>
      <tp>
        <v>1E-3</v>
        <stp/>
        <stp>##V3_BDPV12</stp>
        <stp>MQRA Index</stp>
        <stp>FUT_TICK_SIZE</stp>
        <stp>[ICEDerivativesonMSCIIndices 2018.xlsx]Bloomberg feeds!R64C31</stp>
        <tr r="AE64" s="1"/>
      </tp>
      <tp>
        <v>0.05</v>
        <stp/>
        <stp>##V3_BDPV12</stp>
        <stp>MPIA Index</stp>
        <stp>FUT_TICK_SIZE</stp>
        <stp>[ICEDerivativesonMSCIIndices 2018.xlsx]Bloomberg feeds!R43C31</stp>
        <tr r="AE43" s="1"/>
      </tp>
      <tp>
        <v>1</v>
        <stp/>
        <stp>##V3_BDPV12</stp>
        <stp>MWOA Index</stp>
        <stp>FUT_TICK_SIZE</stp>
        <stp>[ICEDerivativesonMSCIIndices 2018.xlsx]Bloomberg feeds!R38C31</stp>
        <tr r="AE38" s="1"/>
      </tp>
      <tp>
        <v>1E-3</v>
        <stp/>
        <stp>##V3_BDPV12</stp>
        <stp>MRLA Index</stp>
        <stp>FUT_TICK_SIZE</stp>
        <stp>[ICEDerivativesonMSCIIndices 2018.xlsx]Bloomberg feeds!R79C31</stp>
        <tr r="AE79" s="1"/>
      </tp>
      <tp>
        <v>1E-3</v>
        <stp/>
        <stp>##V3_BDPV12</stp>
        <stp>MXOA Index</stp>
        <stp>FUT_TICK_SIZE</stp>
        <stp>[ICEDerivativesonMSCIIndices 2018.xlsx]Bloomberg feeds!R34C31</stp>
        <tr r="AE34" s="1"/>
      </tp>
      <tp>
        <v>1E-3</v>
        <stp/>
        <stp>##V3_BDPV12</stp>
        <stp>MYTA Index</stp>
        <stp>FUT_TICK_SIZE</stp>
        <stp>[ICEDerivativesonMSCIIndices 2018.xlsx]Bloomberg feeds!R72C31</stp>
        <tr r="AE72" s="1"/>
      </tp>
      <tp>
        <v>1E-3</v>
        <stp/>
        <stp>##V3_BDPV12</stp>
        <stp>MZEA Index</stp>
        <stp>FUT_TICK_SIZE</stp>
        <stp>[ICEDerivativesonMSCIIndices 2018.xlsx]Bloomberg feeds!R74C31</stp>
        <tr r="AE74" s="1"/>
      </tp>
      <tp>
        <v>1E-3</v>
        <stp/>
        <stp>##V3_BDPV12</stp>
        <stp>MJYA index</stp>
        <stp>FUT_TICK_SIZE</stp>
        <stp>[ICEDerivativesonMSCIIndices 2018.xlsx]Bloomberg feeds!R16C31</stp>
        <tr r="AE16" s="1"/>
      </tp>
      <tp>
        <v>1E-3</v>
        <stp/>
        <stp>##V3_BDPV12</stp>
        <stp>MQCA index</stp>
        <stp>FUT_TICK_SIZE</stp>
        <stp>[ICEDerivativesonMSCIIndices 2018.xlsx]Bloomberg feeds!R39C31</stp>
        <tr r="AE39" s="1"/>
      </tp>
      <tp>
        <v>1E-3</v>
        <stp/>
        <stp>##V3_BDPV12</stp>
        <stp>KMCA Index</stp>
        <stp>FUT_TICK_SIZE</stp>
        <stp>[ICEDerivativesonMSCIIndices 2018.xlsx]Bloomberg feeds!R26C31</stp>
        <tr r="AE26" s="1"/>
      </tp>
      <tp>
        <v>1E-3</v>
        <stp/>
        <stp>##V3_BDPV12</stp>
        <stp>KJRA Index</stp>
        <stp>FUT_TICK_SIZE</stp>
        <stp>[ICEDerivativesonMSCIIndices 2018.xlsx]Bloomberg feeds!R75C31</stp>
        <tr r="AE75" s="1"/>
      </tp>
      <tp>
        <v>1E-3</v>
        <stp/>
        <stp>##V3_BDPV12</stp>
        <stp>KUSA Index</stp>
        <stp>FUT_TICK_SIZE</stp>
        <stp>[ICEDerivativesonMSCIIndices 2018.xlsx]Bloomberg feeds!R33C31</stp>
        <tr r="AE33" s="1"/>
      </tp>
      <tp>
        <v>1E-3</v>
        <stp/>
        <stp>##V3_BDPV12</stp>
        <stp>IICA Index</stp>
        <stp>FUT_TICK_SIZE</stp>
        <stp>[ICEDerivativesonMSCIIndices 2018.xlsx]Bloomberg feeds!R28C31</stp>
        <tr r="AE28" s="1"/>
      </tp>
      <tp>
        <v>114.9</v>
        <stp/>
        <stp>##V3_BDPV12</stp>
        <stp>MCRA Index</stp>
        <stp>Px_Last</stp>
        <stp>[ICEDerivativesonMSCIIndices 2018.xlsx]Bloomberg feeds!R111C28</stp>
        <tr r="AB111" s="1"/>
      </tp>
      <tp>
        <v>413.9</v>
        <stp/>
        <stp>##V3_BDPV12</stp>
        <stp>LZRA Index</stp>
        <stp>Px_Last</stp>
        <stp>[ICEDerivativesonMSCIIndices 2018.xlsx]Bloomberg feeds!R138C28</stp>
        <tr r="AB138" s="1"/>
      </tp>
      <tp>
        <v>492.9</v>
        <stp/>
        <stp>##V3_BDPV12</stp>
        <stp>ASRA Index</stp>
        <stp>Px_Last</stp>
        <stp>[ICEDerivativesonMSCIIndices 2018.xlsx]Bloomberg feeds!R101C20</stp>
        <tr r="T101" s="1"/>
      </tp>
      <tp>
        <v>114.9</v>
        <stp/>
        <stp>##V3_BDPV12</stp>
        <stp>MCRA Index</stp>
        <stp>Px_Last</stp>
        <stp>[ICEDerivativesonMSCIIndices 2018.xlsx]Bloomberg feeds!R111C20</stp>
        <tr r="T111" s="1"/>
      </tp>
      <tp>
        <v>413.9</v>
        <stp/>
        <stp>##V3_BDPV12</stp>
        <stp>LZRA Index</stp>
        <stp>Px_Last</stp>
        <stp>[ICEDerivativesonMSCIIndices 2018.xlsx]Bloomberg feeds!R138C20</stp>
        <tr r="T138" s="1"/>
      </tp>
      <tp>
        <v>492.9</v>
        <stp/>
        <stp>##V3_BDPV12</stp>
        <stp>ASRA Index</stp>
        <stp>Px_Last</stp>
        <stp>[ICEDerivativesonMSCIIndices 2018.xlsx]Bloomberg feeds!R101C28</stp>
        <tr r="AB101" s="1"/>
      </tp>
      <tp t="s">
        <v>USD</v>
        <stp/>
        <stp>##V3_BDPV12</stp>
        <stp>MXUS000V Index</stp>
        <stp>Crncy</stp>
        <stp>[ICEDerivativesonMSCIIndices 2018.xlsx]Bloomberg feeds!R120C6</stp>
        <tr r="F120" s="1"/>
      </tp>
      <tp t="s">
        <v>USD</v>
        <stp/>
        <stp>##V3_BDPV12</stp>
        <stp>NDUEEGF Index</stp>
        <stp>Crncy</stp>
        <stp>[ICEDerivativesonMSCIIndices 2018.xlsx]Bloomberg feeds!R24C6</stp>
        <tr r="F24" s="1"/>
      </tp>
      <tp>
        <v>283.70100000000002</v>
        <stp/>
        <stp>##V3_BDHV12</stp>
        <stp>NDUECAXJ Index</stp>
        <stp>PX_LAST</stp>
        <stp>31/12/2009</stp>
        <stp>31/12/2009</stp>
        <stp>[ICEDerivativesonMSCIIndices 2018.xlsx]Bloomberg feeds!R12C53</stp>
        <stp>Points</stp>
        <stp>0</stp>
        <stp>Sort</stp>
        <stp>FALSE</stp>
        <stp>Per=D</stp>
        <stp xml:space="preserve">Days= </stp>
        <stp xml:space="preserve">Fill= </stp>
        <stp>Dts</stp>
        <stp>FALSE</stp>
        <stp>Dir</stp>
        <stp>TRUE</stp>
        <stp xml:space="preserve">QtTyp= </stp>
        <stp>FX=</stp>
        <stp xml:space="preserve">Quote= </stp>
        <tr r="BA12" s="1"/>
      </tp>
      <tp t="s">
        <v>#N/A N/A</v>
        <stp/>
        <stp>##V3_BDHV12</stp>
        <stp>M7EU0ENN Index</stp>
        <stp>PX_LAST</stp>
        <stp>31/12/2010</stp>
        <stp>31/12/2010</stp>
        <stp>[ICEDerivativesonMSCIIndices 2018.xlsx]Bloomberg feeds!R65C52</stp>
        <stp>Points</stp>
        <stp>0</stp>
        <stp>Sort</stp>
        <stp>FALSE</stp>
        <stp>Per=D</stp>
        <stp xml:space="preserve">Days= </stp>
        <stp xml:space="preserve">Fill= </stp>
        <stp>Dts</stp>
        <stp>FALSE</stp>
        <stp>Dir</stp>
        <stp>TRUE</stp>
        <stp xml:space="preserve">QtTyp= </stp>
        <stp>FX=</stp>
        <stp xml:space="preserve">Quote= </stp>
        <tr r="AZ65" s="1"/>
      </tp>
      <tp t="s">
        <v>#N/A N/A</v>
        <stp/>
        <stp>##V3_BDHV12</stp>
        <stp>M7EU0ENN Index</stp>
        <stp>PX_LAST</stp>
        <stp>30/12/2011</stp>
        <stp>30/12/2011</stp>
        <stp>[ICEDerivativesonMSCIIndices 2018.xlsx]Bloomberg feeds!R65C51</stp>
        <stp>Points</stp>
        <stp>0</stp>
        <stp>Sort</stp>
        <stp>FALSE</stp>
        <stp>Per=D</stp>
        <stp xml:space="preserve">Days= </stp>
        <stp xml:space="preserve">Fill= </stp>
        <stp>Dts</stp>
        <stp>FALSE</stp>
        <stp>Dir</stp>
        <stp>TRUE</stp>
        <stp xml:space="preserve">QtTyp= </stp>
        <stp>FX=</stp>
        <stp xml:space="preserve">Quote= </stp>
        <tr r="AY65" s="1"/>
      </tp>
      <tp>
        <v>240.19</v>
        <stp/>
        <stp>##V3_BDHV12</stp>
        <stp>M7EU0ENN Index</stp>
        <stp>PX_LAST</stp>
        <stp>31/12/2013</stp>
        <stp>31/12/2013</stp>
        <stp>[ICEDerivativesonMSCIIndices 2018.xlsx]Bloomberg feeds!R65C49</stp>
        <stp>Points</stp>
        <stp>0</stp>
        <stp>Sort</stp>
        <stp>FALSE</stp>
        <stp>Per=D</stp>
        <stp xml:space="preserve">Days= </stp>
        <stp xml:space="preserve">Fill= </stp>
        <stp>Dts</stp>
        <stp>FALSE</stp>
        <stp>Dir</stp>
        <stp>TRUE</stp>
        <stp xml:space="preserve">QtTyp= </stp>
        <stp>FX=</stp>
        <stp xml:space="preserve">Quote= </stp>
        <tr r="AW65" s="1"/>
      </tp>
      <tp t="s">
        <v>#N/A N/A</v>
        <stp/>
        <stp>##V3_BDHV12</stp>
        <stp>M7EU0ENN Index</stp>
        <stp>PX_LAST</stp>
        <stp>31/12/2012</stp>
        <stp>31/12/2012</stp>
        <stp>[ICEDerivativesonMSCIIndices 2018.xlsx]Bloomberg feeds!R65C50</stp>
        <stp>Points</stp>
        <stp>0</stp>
        <stp>Sort</stp>
        <stp>FALSE</stp>
        <stp>Per=D</stp>
        <stp xml:space="preserve">Days= </stp>
        <stp xml:space="preserve">Fill= </stp>
        <stp>Dts</stp>
        <stp>FALSE</stp>
        <stp>Dir</stp>
        <stp>TRUE</stp>
        <stp xml:space="preserve">QtTyp= </stp>
        <stp>FX=</stp>
        <stp xml:space="preserve">Quote= </stp>
        <tr r="AX65" s="1"/>
      </tp>
      <tp>
        <v>203.19</v>
        <stp/>
        <stp>##V3_BDHV12</stp>
        <stp>M7EU0ENN Index</stp>
        <stp>PX_LAST</stp>
        <stp>31/12/2015</stp>
        <stp>31/12/2015</stp>
        <stp>[ICEDerivativesonMSCIIndices 2018.xlsx]Bloomberg feeds!R65C47</stp>
        <stp>Points</stp>
        <stp>0</stp>
        <stp>Sort</stp>
        <stp>FALSE</stp>
        <stp>Per=D</stp>
        <stp xml:space="preserve">Days= </stp>
        <stp xml:space="preserve">Fill= </stp>
        <stp>Dts</stp>
        <stp>FALSE</stp>
        <stp>Dir</stp>
        <stp>TRUE</stp>
        <stp xml:space="preserve">QtTyp= </stp>
        <stp>FX=</stp>
        <stp xml:space="preserve">Quote= </stp>
        <tr r="AU65" s="1"/>
      </tp>
      <tp>
        <v>221.9</v>
        <stp/>
        <stp>##V3_BDHV12</stp>
        <stp>M7EU0ENN Index</stp>
        <stp>PX_LAST</stp>
        <stp>31/12/2014</stp>
        <stp>31/12/2014</stp>
        <stp>[ICEDerivativesonMSCIIndices 2018.xlsx]Bloomberg feeds!R65C48</stp>
        <stp>Points</stp>
        <stp>0</stp>
        <stp>Sort</stp>
        <stp>FALSE</stp>
        <stp>Per=D</stp>
        <stp xml:space="preserve">Days= </stp>
        <stp xml:space="preserve">Fill= </stp>
        <stp>Dts</stp>
        <stp>FALSE</stp>
        <stp>Dir</stp>
        <stp>TRUE</stp>
        <stp xml:space="preserve">QtTyp= </stp>
        <stp>FX=</stp>
        <stp xml:space="preserve">Quote= </stp>
        <tr r="AV65" s="1"/>
      </tp>
      <tp>
        <v>128.797</v>
        <stp/>
        <stp>##V3_BDHV12</stp>
        <stp>MSDEFRN  Index</stp>
        <stp>PX_LAST</stp>
        <stp>31/12/2009</stp>
        <stp>31/12/2009</stp>
        <stp>[ICEDerivativesonMSCIIndices 2018.xlsx]Bloomberg feeds!R45C53</stp>
        <stp>Points</stp>
        <stp>0</stp>
        <stp>Sort</stp>
        <stp>FALSE</stp>
        <stp>Per=D</stp>
        <stp xml:space="preserve">Days= </stp>
        <stp xml:space="preserve">Fill= </stp>
        <stp>Dts</stp>
        <stp>FALSE</stp>
        <stp>Dir</stp>
        <stp>TRUE</stp>
        <stp xml:space="preserve">QtTyp= </stp>
        <stp>FX=</stp>
        <stp xml:space="preserve">Quote= </stp>
        <tr r="BA45" s="1"/>
      </tp>
      <tp t="s">
        <v>USD</v>
        <stp/>
        <stp>##V3_BDPV12</stp>
        <stp>MXWDU Index</stp>
        <stp>Crncy</stp>
        <stp>[ICEDerivativesonMSCIIndices 2018.xlsx]Bloomberg feeds!R84C6</stp>
        <tr r="F84" s="1"/>
      </tp>
      <tp t="s">
        <v>CHF</v>
        <stp/>
        <stp>##V3_BDPV12</stp>
        <stp>M7CHE Index</stp>
        <stp>Crncy</stp>
        <stp>[ICEDerivativesonMSCIIndices 2018.xlsx]Bloomberg feeds!R48C6</stp>
        <tr r="F48" s="1"/>
      </tp>
      <tp>
        <v>966.6</v>
        <stp/>
        <stp>##V3_BDPV12</stp>
        <stp>MESA Index</stp>
        <stp>Px_Last</stp>
        <stp>[ICEDerivativesonMSCIIndices 2018.xlsx]Bloomberg feeds!R104C28</stp>
        <tr r="AB104" s="1"/>
      </tp>
      <tp>
        <v>498.9</v>
        <stp/>
        <stp>##V3_BDPV12</stp>
        <stp>ANSA Index</stp>
        <stp>Px_Last</stp>
        <stp>[ICEDerivativesonMSCIIndices 2018.xlsx]Bloomberg feeds!R100C20</stp>
        <tr r="T100" s="1"/>
      </tp>
      <tp>
        <v>966.6</v>
        <stp/>
        <stp>##V3_BDPV12</stp>
        <stp>MESA Index</stp>
        <stp>Px_Last</stp>
        <stp>[ICEDerivativesonMSCIIndices 2018.xlsx]Bloomberg feeds!R104C20</stp>
        <tr r="T104" s="1"/>
      </tp>
      <tp>
        <v>498.9</v>
        <stp/>
        <stp>##V3_BDPV12</stp>
        <stp>ANSA Index</stp>
        <stp>Px_Last</stp>
        <stp>[ICEDerivativesonMSCIIndices 2018.xlsx]Bloomberg feeds!R100C28</stp>
        <tr r="AB100" s="1"/>
      </tp>
      <tp t="s">
        <v>MSCI EAFE</v>
        <stp/>
        <stp>##V3_BDPV12</stp>
        <stp>MXEA Index</stp>
        <stp>Name</stp>
        <stp>[ICEDerivativesonMSCIIndices 2018.xlsx]Bloomberg feeds!R94C3</stp>
        <tr r="C94" s="1"/>
      </tp>
      <tp t="s">
        <v>USD</v>
        <stp/>
        <stp>##V3_BDPV12</stp>
        <stp>GDDUKOK Index</stp>
        <stp>Crncy</stp>
        <stp>[ICEDerivativesonMSCIIndices 2018.xlsx]Bloomberg feeds!R33C6</stp>
        <tr r="F33" s="1"/>
      </tp>
      <tp t="s">
        <v>#N/A N/A</v>
        <stp/>
        <stp>##V3_BDHV12</stp>
        <stp>M7EU0HCN Index</stp>
        <stp>PX_LAST</stp>
        <stp>31/12/2010</stp>
        <stp>31/12/2010</stp>
        <stp>[ICEDerivativesonMSCIIndices 2018.xlsx]Bloomberg feeds!R67C52</stp>
        <stp>Points</stp>
        <stp>0</stp>
        <stp>Sort</stp>
        <stp>FALSE</stp>
        <stp>Per=D</stp>
        <stp xml:space="preserve">Days= </stp>
        <stp xml:space="preserve">Fill= </stp>
        <stp>Dts</stp>
        <stp>FALSE</stp>
        <stp>Dir</stp>
        <stp>TRUE</stp>
        <stp xml:space="preserve">QtTyp= </stp>
        <stp>FX=</stp>
        <stp xml:space="preserve">Quote= </stp>
        <tr r="AZ67" s="1"/>
      </tp>
      <tp t="s">
        <v>#N/A N/A</v>
        <stp/>
        <stp>##V3_BDHV12</stp>
        <stp>M7EU0HCN Index</stp>
        <stp>PX_LAST</stp>
        <stp>30/12/2011</stp>
        <stp>30/12/2011</stp>
        <stp>[ICEDerivativesonMSCIIndices 2018.xlsx]Bloomberg feeds!R67C51</stp>
        <stp>Points</stp>
        <stp>0</stp>
        <stp>Sort</stp>
        <stp>FALSE</stp>
        <stp>Per=D</stp>
        <stp xml:space="preserve">Days= </stp>
        <stp xml:space="preserve">Fill= </stp>
        <stp>Dts</stp>
        <stp>FALSE</stp>
        <stp>Dir</stp>
        <stp>TRUE</stp>
        <stp xml:space="preserve">QtTyp= </stp>
        <stp>FX=</stp>
        <stp xml:space="preserve">Quote= </stp>
        <tr r="AY67" s="1"/>
      </tp>
      <tp>
        <v>207.06</v>
        <stp/>
        <stp>##V3_BDHV12</stp>
        <stp>M7EU0HCN Index</stp>
        <stp>PX_LAST</stp>
        <stp>31/12/2013</stp>
        <stp>31/12/2013</stp>
        <stp>[ICEDerivativesonMSCIIndices 2018.xlsx]Bloomberg feeds!R67C49</stp>
        <stp>Points</stp>
        <stp>0</stp>
        <stp>Sort</stp>
        <stp>FALSE</stp>
        <stp>Per=D</stp>
        <stp xml:space="preserve">Days= </stp>
        <stp xml:space="preserve">Fill= </stp>
        <stp>Dts</stp>
        <stp>FALSE</stp>
        <stp>Dir</stp>
        <stp>TRUE</stp>
        <stp xml:space="preserve">QtTyp= </stp>
        <stp>FX=</stp>
        <stp xml:space="preserve">Quote= </stp>
        <tr r="AW67" s="1"/>
      </tp>
      <tp>
        <v>177.74</v>
        <stp/>
        <stp>##V3_BDHV12</stp>
        <stp>M0WOHEUR Index</stp>
        <stp>PX_LAST</stp>
        <stp>31/12/2015</stp>
        <stp>31/12/2015</stp>
        <stp>[ICEDerivativesonMSCIIndices 2018.xlsx]Bloomberg feeds!R83C47</stp>
        <stp>Points</stp>
        <stp>0</stp>
        <stp>Sort</stp>
        <stp>FALSE</stp>
        <stp>Per=D</stp>
        <stp xml:space="preserve">Days= </stp>
        <stp xml:space="preserve">Fill= </stp>
        <stp>Dts</stp>
        <stp>FALSE</stp>
        <stp>Dir</stp>
        <stp>TRUE</stp>
        <stp xml:space="preserve">QtTyp= </stp>
        <stp>FX=</stp>
        <stp xml:space="preserve">Quote= </stp>
        <tr r="AU83" s="1"/>
      </tp>
      <tp t="s">
        <v>#N/A N/A</v>
        <stp/>
        <stp>##V3_BDHV12</stp>
        <stp>M7EU0HCN Index</stp>
        <stp>PX_LAST</stp>
        <stp>31/12/2012</stp>
        <stp>31/12/2012</stp>
        <stp>[ICEDerivativesonMSCIIndices 2018.xlsx]Bloomberg feeds!R67C50</stp>
        <stp>Points</stp>
        <stp>0</stp>
        <stp>Sort</stp>
        <stp>FALSE</stp>
        <stp>Per=D</stp>
        <stp xml:space="preserve">Days= </stp>
        <stp xml:space="preserve">Fill= </stp>
        <stp>Dts</stp>
        <stp>FALSE</stp>
        <stp>Dir</stp>
        <stp>TRUE</stp>
        <stp xml:space="preserve">QtTyp= </stp>
        <stp>FX=</stp>
        <stp xml:space="preserve">Quote= </stp>
        <tr r="AX67" s="1"/>
      </tp>
      <tp>
        <v>174.69</v>
        <stp/>
        <stp>##V3_BDHV12</stp>
        <stp>M0WOHEUR Index</stp>
        <stp>PX_LAST</stp>
        <stp>31/12/2014</stp>
        <stp>31/12/2014</stp>
        <stp>[ICEDerivativesonMSCIIndices 2018.xlsx]Bloomberg feeds!R83C48</stp>
        <stp>Points</stp>
        <stp>0</stp>
        <stp>Sort</stp>
        <stp>FALSE</stp>
        <stp>Per=D</stp>
        <stp xml:space="preserve">Days= </stp>
        <stp xml:space="preserve">Fill= </stp>
        <stp>Dts</stp>
        <stp>FALSE</stp>
        <stp>Dir</stp>
        <stp>TRUE</stp>
        <stp xml:space="preserve">QtTyp= </stp>
        <stp>FX=</stp>
        <stp xml:space="preserve">Quote= </stp>
        <tr r="AV83" s="1"/>
      </tp>
      <tp>
        <v>284.11</v>
        <stp/>
        <stp>##V3_BDHV12</stp>
        <stp>M7EU0HCN Index</stp>
        <stp>PX_LAST</stp>
        <stp>31/12/2015</stp>
        <stp>31/12/2015</stp>
        <stp>[ICEDerivativesonMSCIIndices 2018.xlsx]Bloomberg feeds!R67C47</stp>
        <stp>Points</stp>
        <stp>0</stp>
        <stp>Sort</stp>
        <stp>FALSE</stp>
        <stp>Per=D</stp>
        <stp xml:space="preserve">Days= </stp>
        <stp xml:space="preserve">Fill= </stp>
        <stp>Dts</stp>
        <stp>FALSE</stp>
        <stp>Dir</stp>
        <stp>TRUE</stp>
        <stp xml:space="preserve">QtTyp= </stp>
        <stp>FX=</stp>
        <stp xml:space="preserve">Quote= </stp>
        <tr r="AU67" s="1"/>
      </tp>
      <tp>
        <v>159.56</v>
        <stp/>
        <stp>##V3_BDHV12</stp>
        <stp>M0WOHEUR Index</stp>
        <stp>PX_LAST</stp>
        <stp>31/12/2013</stp>
        <stp>31/12/2013</stp>
        <stp>[ICEDerivativesonMSCIIndices 2018.xlsx]Bloomberg feeds!R83C49</stp>
        <stp>Points</stp>
        <stp>0</stp>
        <stp>Sort</stp>
        <stp>FALSE</stp>
        <stp>Per=D</stp>
        <stp xml:space="preserve">Days= </stp>
        <stp xml:space="preserve">Fill= </stp>
        <stp>Dts</stp>
        <stp>FALSE</stp>
        <stp>Dir</stp>
        <stp>TRUE</stp>
        <stp xml:space="preserve">QtTyp= </stp>
        <stp>FX=</stp>
        <stp xml:space="preserve">Quote= </stp>
        <tr r="AW83" s="1"/>
      </tp>
      <tp>
        <v>246.99</v>
        <stp/>
        <stp>##V3_BDHV12</stp>
        <stp>M7EU0HCN Index</stp>
        <stp>PX_LAST</stp>
        <stp>31/12/2014</stp>
        <stp>31/12/2014</stp>
        <stp>[ICEDerivativesonMSCIIndices 2018.xlsx]Bloomberg feeds!R67C48</stp>
        <stp>Points</stp>
        <stp>0</stp>
        <stp>Sort</stp>
        <stp>FALSE</stp>
        <stp>Per=D</stp>
        <stp xml:space="preserve">Days= </stp>
        <stp xml:space="preserve">Fill= </stp>
        <stp>Dts</stp>
        <stp>FALSE</stp>
        <stp>Dir</stp>
        <stp>TRUE</stp>
        <stp xml:space="preserve">QtTyp= </stp>
        <stp>FX=</stp>
        <stp xml:space="preserve">Quote= </stp>
        <tr r="AV67" s="1"/>
      </tp>
      <tp>
        <v>124.59</v>
        <stp/>
        <stp>##V3_BDHV12</stp>
        <stp>M0WOHEUR Index</stp>
        <stp>PX_LAST</stp>
        <stp>31/12/2012</stp>
        <stp>31/12/2012</stp>
        <stp>[ICEDerivativesonMSCIIndices 2018.xlsx]Bloomberg feeds!R83C50</stp>
        <stp>Points</stp>
        <stp>0</stp>
        <stp>Sort</stp>
        <stp>FALSE</stp>
        <stp>Per=D</stp>
        <stp xml:space="preserve">Days= </stp>
        <stp xml:space="preserve">Fill= </stp>
        <stp>Dts</stp>
        <stp>FALSE</stp>
        <stp>Dir</stp>
        <stp>TRUE</stp>
        <stp xml:space="preserve">QtTyp= </stp>
        <stp>FX=</stp>
        <stp xml:space="preserve">Quote= </stp>
        <tr r="AX83" s="1"/>
      </tp>
      <tp>
        <v>151.185</v>
        <stp/>
        <stp>##V3_BDHV12</stp>
        <stp>NDWUCSTA Index</stp>
        <stp>PX_LAST</stp>
        <stp>31/12/2009</stp>
        <stp>31/12/2009</stp>
        <stp>[ICEDerivativesonMSCIIndices 2018.xlsx]Bloomberg feeds!R53C53</stp>
        <stp>Points</stp>
        <stp>0</stp>
        <stp>Sort</stp>
        <stp>FALSE</stp>
        <stp>Per=D</stp>
        <stp xml:space="preserve">Days= </stp>
        <stp xml:space="preserve">Fill= </stp>
        <stp>Dts</stp>
        <stp>FALSE</stp>
        <stp>Dir</stp>
        <stp>TRUE</stp>
        <stp xml:space="preserve">QtTyp= </stp>
        <stp>FX=</stp>
        <stp xml:space="preserve">Quote= </stp>
        <tr r="BA53" s="1"/>
      </tp>
      <tp>
        <v>115.27</v>
        <stp/>
        <stp>##V3_BDHV12</stp>
        <stp>M0WOHEUR Index</stp>
        <stp>PX_LAST</stp>
        <stp>31/12/2010</stp>
        <stp>31/12/2010</stp>
        <stp>[ICEDerivativesonMSCIIndices 2018.xlsx]Bloomberg feeds!R83C52</stp>
        <stp>Points</stp>
        <stp>0</stp>
        <stp>Sort</stp>
        <stp>FALSE</stp>
        <stp>Per=D</stp>
        <stp xml:space="preserve">Days= </stp>
        <stp xml:space="preserve">Fill= </stp>
        <stp>Dts</stp>
        <stp>FALSE</stp>
        <stp>Dir</stp>
        <stp>TRUE</stp>
        <stp xml:space="preserve">QtTyp= </stp>
        <stp>FX=</stp>
        <stp xml:space="preserve">Quote= </stp>
        <tr r="AZ83" s="1"/>
      </tp>
      <tp>
        <v>108.69</v>
        <stp/>
        <stp>##V3_BDHV12</stp>
        <stp>M0WOHEUR Index</stp>
        <stp>PX_LAST</stp>
        <stp>30/12/2011</stp>
        <stp>30/12/2011</stp>
        <stp>[ICEDerivativesonMSCIIndices 2018.xlsx]Bloomberg feeds!R83C51</stp>
        <stp>Points</stp>
        <stp>0</stp>
        <stp>Sort</stp>
        <stp>FALSE</stp>
        <stp>Per=D</stp>
        <stp xml:space="preserve">Days= </stp>
        <stp xml:space="preserve">Fill= </stp>
        <stp>Dts</stp>
        <stp>FALSE</stp>
        <stp>Dir</stp>
        <stp>TRUE</stp>
        <stp xml:space="preserve">QtTyp= </stp>
        <stp>FX=</stp>
        <stp xml:space="preserve">Quote= </stp>
        <tr r="AY83" s="1"/>
      </tp>
      <tp t="s">
        <v>#N/A N/A</v>
        <stp/>
        <stp>##V3_BDHV12</stp>
        <stp>M7EU0REE Index</stp>
        <stp>PX_LAST</stp>
        <stp>31/12/2012</stp>
        <stp>31/12/2012</stp>
        <stp>[ICEDerivativesonMSCIIndices 2018.xlsx]Bloomberg feeds!R71C50</stp>
        <stp>Points</stp>
        <stp>0</stp>
        <stp>Sort</stp>
        <stp>FALSE</stp>
        <stp>Per=D</stp>
        <stp xml:space="preserve">Days= </stp>
        <stp xml:space="preserve">Fill= </stp>
        <stp>Dts</stp>
        <stp>FALSE</stp>
        <stp>Dir</stp>
        <stp>TRUE</stp>
        <stp xml:space="preserve">QtTyp= </stp>
        <stp>FX=</stp>
        <stp xml:space="preserve">Quote= </stp>
        <tr r="AX71" s="1"/>
      </tp>
      <tp t="s">
        <v>#N/A N/A</v>
        <stp/>
        <stp>##V3_BDHV12</stp>
        <stp>M7EU0REE Index</stp>
        <stp>PX_LAST</stp>
        <stp>31/12/2013</stp>
        <stp>31/12/2013</stp>
        <stp>[ICEDerivativesonMSCIIndices 2018.xlsx]Bloomberg feeds!R71C49</stp>
        <stp>Points</stp>
        <stp>0</stp>
        <stp>Sort</stp>
        <stp>FALSE</stp>
        <stp>Per=D</stp>
        <stp xml:space="preserve">Days= </stp>
        <stp xml:space="preserve">Fill= </stp>
        <stp>Dts</stp>
        <stp>FALSE</stp>
        <stp>Dir</stp>
        <stp>TRUE</stp>
        <stp xml:space="preserve">QtTyp= </stp>
        <stp>FX=</stp>
        <stp xml:space="preserve">Quote= </stp>
        <tr r="AW71" s="1"/>
      </tp>
      <tp t="s">
        <v>#N/A N/A</v>
        <stp/>
        <stp>##V3_BDHV12</stp>
        <stp>M7EU0REE Index</stp>
        <stp>PX_LAST</stp>
        <stp>30/12/2011</stp>
        <stp>30/12/2011</stp>
        <stp>[ICEDerivativesonMSCIIndices 2018.xlsx]Bloomberg feeds!R71C51</stp>
        <stp>Points</stp>
        <stp>0</stp>
        <stp>Sort</stp>
        <stp>FALSE</stp>
        <stp>Per=D</stp>
        <stp xml:space="preserve">Days= </stp>
        <stp xml:space="preserve">Fill= </stp>
        <stp>Dts</stp>
        <stp>FALSE</stp>
        <stp>Dir</stp>
        <stp>TRUE</stp>
        <stp xml:space="preserve">QtTyp= </stp>
        <stp>FX=</stp>
        <stp xml:space="preserve">Quote= </stp>
        <tr r="AY71" s="1"/>
      </tp>
      <tp t="s">
        <v>#N/A N/A</v>
        <stp/>
        <stp>##V3_BDHV12</stp>
        <stp>M7EU0REE Index</stp>
        <stp>PX_LAST</stp>
        <stp>31/12/2010</stp>
        <stp>31/12/2010</stp>
        <stp>[ICEDerivativesonMSCIIndices 2018.xlsx]Bloomberg feeds!R71C52</stp>
        <stp>Points</stp>
        <stp>0</stp>
        <stp>Sort</stp>
        <stp>FALSE</stp>
        <stp>Per=D</stp>
        <stp xml:space="preserve">Days= </stp>
        <stp xml:space="preserve">Fill= </stp>
        <stp>Dts</stp>
        <stp>FALSE</stp>
        <stp>Dir</stp>
        <stp>TRUE</stp>
        <stp xml:space="preserve">QtTyp= </stp>
        <stp>FX=</stp>
        <stp xml:space="preserve">Quote= </stp>
        <tr r="AZ71" s="1"/>
      </tp>
      <tp t="s">
        <v>#N/A N/A</v>
        <stp/>
        <stp>##V3_BDHV12</stp>
        <stp>M7EU0REE Index</stp>
        <stp>PX_LAST</stp>
        <stp>31/12/2014</stp>
        <stp>31/12/2014</stp>
        <stp>[ICEDerivativesonMSCIIndices 2018.xlsx]Bloomberg feeds!R71C48</stp>
        <stp>Points</stp>
        <stp>0</stp>
        <stp>Sort</stp>
        <stp>FALSE</stp>
        <stp>Per=D</stp>
        <stp xml:space="preserve">Days= </stp>
        <stp xml:space="preserve">Fill= </stp>
        <stp>Dts</stp>
        <stp>FALSE</stp>
        <stp>Dir</stp>
        <stp>TRUE</stp>
        <stp xml:space="preserve">QtTyp= </stp>
        <stp>FX=</stp>
        <stp xml:space="preserve">Quote= </stp>
        <tr r="AV71" s="1"/>
      </tp>
      <tp t="s">
        <v>#N/A N/A</v>
        <stp/>
        <stp>##V3_BDHV12</stp>
        <stp>M7EU0REE Index</stp>
        <stp>PX_LAST</stp>
        <stp>31/12/2015</stp>
        <stp>31/12/2015</stp>
        <stp>[ICEDerivativesonMSCIIndices 2018.xlsx]Bloomberg feeds!R71C47</stp>
        <stp>Points</stp>
        <stp>0</stp>
        <stp>Sort</stp>
        <stp>FALSE</stp>
        <stp>Per=D</stp>
        <stp xml:space="preserve">Days= </stp>
        <stp xml:space="preserve">Fill= </stp>
        <stp>Dts</stp>
        <stp>FALSE</stp>
        <stp>Dir</stp>
        <stp>TRUE</stp>
        <stp xml:space="preserve">QtTyp= </stp>
        <stp>FX=</stp>
        <stp xml:space="preserve">Quote= </stp>
        <tr r="AU71" s="1"/>
      </tp>
      <tp>
        <v>240.501</v>
        <stp/>
        <stp>##V3_BDHV12</stp>
        <stp>MSEUEMEA Index</stp>
        <stp>PX_LAST</stp>
        <stp>11/12/2018</stp>
        <stp>11/12/2018</stp>
        <stp>[ICEDerivativesonMSCIIndices 2018.xlsx]Bloomberg feeds!R130C9</stp>
        <stp>Points</stp>
        <stp>0</stp>
        <stp>Sort</stp>
        <stp>FALSE</stp>
        <stp>Per=D</stp>
        <stp xml:space="preserve">Days= </stp>
        <stp xml:space="preserve">Fill= </stp>
        <stp>Dts</stp>
        <stp>FALSE</stp>
        <stp>Dir</stp>
        <stp>TRUE</stp>
        <stp xml:space="preserve">QtTyp= </stp>
        <stp>FX=</stp>
        <stp xml:space="preserve">Quote= </stp>
        <tr r="I130" s="1"/>
      </tp>
      <tp t="s">
        <v>MSCI EUROPE</v>
        <stp/>
        <stp>##V3_BDPV12</stp>
        <stp>MXEU Index</stp>
        <stp>Name</stp>
        <stp>[ICEDerivativesonMSCIIndices 2018.xlsx]Bloomberg feeds!R110C3</stp>
        <tr r="C110" s="1"/>
      </tp>
      <tp t="s">
        <v>MSCI MEXICO NR</v>
        <stp/>
        <stp>##V3_BDPV12</stp>
        <stp>M1MX Index</stp>
        <stp>Name</stp>
        <stp>[ICEDerivativesonMSCIIndices 2018.xlsx]Bloomberg feeds!R138C3</stp>
        <tr r="C138" s="1"/>
      </tp>
      <tp t="s">
        <v>#N/A N/A</v>
        <stp/>
        <stp>##V3_BDHV12</stp>
        <stp>M7EU0REE Index</stp>
        <stp>PX_LAST</stp>
        <stp>31/12/2009</stp>
        <stp>31/12/2009</stp>
        <stp>[ICEDerivativesonMSCIIndices 2018.xlsx]Bloomberg feeds!R71C53</stp>
        <stp>Points</stp>
        <stp>0</stp>
        <stp>Sort</stp>
        <stp>FALSE</stp>
        <stp>Per=D</stp>
        <stp xml:space="preserve">Days= </stp>
        <stp xml:space="preserve">Fill= </stp>
        <stp>Dts</stp>
        <stp>FALSE</stp>
        <stp>Dir</stp>
        <stp>TRUE</stp>
        <stp xml:space="preserve">QtTyp= </stp>
        <stp>FX=</stp>
        <stp xml:space="preserve">Quote= </stp>
        <tr r="BA71" s="1"/>
      </tp>
      <tp t="s">
        <v>#N/A N/A</v>
        <stp/>
        <stp>##V3_BDHV12</stp>
        <stp>M7EU0HCN Index</stp>
        <stp>PX_LAST</stp>
        <stp>31/12/2009</stp>
        <stp>31/12/2009</stp>
        <stp>[ICEDerivativesonMSCIIndices 2018.xlsx]Bloomberg feeds!R67C53</stp>
        <stp>Points</stp>
        <stp>0</stp>
        <stp>Sort</stp>
        <stp>FALSE</stp>
        <stp>Per=D</stp>
        <stp xml:space="preserve">Days= </stp>
        <stp xml:space="preserve">Fill= </stp>
        <stp>Dts</stp>
        <stp>FALSE</stp>
        <stp>Dir</stp>
        <stp>TRUE</stp>
        <stp xml:space="preserve">QtTyp= </stp>
        <stp>FX=</stp>
        <stp xml:space="preserve">Quote= </stp>
        <tr r="BA67" s="1"/>
      </tp>
      <tp>
        <v>272.971</v>
        <stp/>
        <stp>##V3_BDHV12</stp>
        <stp>NDWUCSTA Index</stp>
        <stp>PX_LAST</stp>
        <stp>31/12/2014</stp>
        <stp>31/12/2014</stp>
        <stp>[ICEDerivativesonMSCIIndices 2018.xlsx]Bloomberg feeds!R53C48</stp>
        <stp>Points</stp>
        <stp>0</stp>
        <stp>Sort</stp>
        <stp>FALSE</stp>
        <stp>Per=D</stp>
        <stp xml:space="preserve">Days= </stp>
        <stp xml:space="preserve">Fill= </stp>
        <stp>Dts</stp>
        <stp>FALSE</stp>
        <stp>Dir</stp>
        <stp>TRUE</stp>
        <stp xml:space="preserve">QtTyp= </stp>
        <stp>FX=</stp>
        <stp xml:space="preserve">Quote= </stp>
        <tr r="AV53" s="1"/>
      </tp>
      <tp>
        <v>290.31799999999998</v>
        <stp/>
        <stp>##V3_BDHV12</stp>
        <stp>NDWUCSTA Index</stp>
        <stp>PX_LAST</stp>
        <stp>31/12/2015</stp>
        <stp>31/12/2015</stp>
        <stp>[ICEDerivativesonMSCIIndices 2018.xlsx]Bloomberg feeds!R53C47</stp>
        <stp>Points</stp>
        <stp>0</stp>
        <stp>Sort</stp>
        <stp>FALSE</stp>
        <stp>Per=D</stp>
        <stp xml:space="preserve">Days= </stp>
        <stp xml:space="preserve">Fill= </stp>
        <stp>Dts</stp>
        <stp>FALSE</stp>
        <stp>Dir</stp>
        <stp>TRUE</stp>
        <stp xml:space="preserve">QtTyp= </stp>
        <stp>FX=</stp>
        <stp xml:space="preserve">Quote= </stp>
        <tr r="AU53" s="1"/>
      </tp>
      <tp>
        <v>209.733</v>
        <stp/>
        <stp>##V3_BDHV12</stp>
        <stp>NDWUCSTA Index</stp>
        <stp>PX_LAST</stp>
        <stp>31/12/2012</stp>
        <stp>31/12/2012</stp>
        <stp>[ICEDerivativesonMSCIIndices 2018.xlsx]Bloomberg feeds!R53C50</stp>
        <stp>Points</stp>
        <stp>0</stp>
        <stp>Sort</stp>
        <stp>FALSE</stp>
        <stp>Per=D</stp>
        <stp xml:space="preserve">Days= </stp>
        <stp xml:space="preserve">Fill= </stp>
        <stp>Dts</stp>
        <stp>FALSE</stp>
        <stp>Dir</stp>
        <stp>TRUE</stp>
        <stp xml:space="preserve">QtTyp= </stp>
        <stp>FX=</stp>
        <stp xml:space="preserve">Quote= </stp>
        <tr r="AX53" s="1"/>
      </tp>
      <tp>
        <v>254.36500000000001</v>
        <stp/>
        <stp>##V3_BDHV12</stp>
        <stp>NDWUCSTA Index</stp>
        <stp>PX_LAST</stp>
        <stp>31/12/2013</stp>
        <stp>31/12/2013</stp>
        <stp>[ICEDerivativesonMSCIIndices 2018.xlsx]Bloomberg feeds!R53C49</stp>
        <stp>Points</stp>
        <stp>0</stp>
        <stp>Sort</stp>
        <stp>FALSE</stp>
        <stp>Per=D</stp>
        <stp xml:space="preserve">Days= </stp>
        <stp xml:space="preserve">Fill= </stp>
        <stp>Dts</stp>
        <stp>FALSE</stp>
        <stp>Dir</stp>
        <stp>TRUE</stp>
        <stp xml:space="preserve">QtTyp= </stp>
        <stp>FX=</stp>
        <stp xml:space="preserve">Quote= </stp>
        <tr r="AW53" s="1"/>
      </tp>
      <tp>
        <v>185.017</v>
        <stp/>
        <stp>##V3_BDHV12</stp>
        <stp>NDWUCSTA Index</stp>
        <stp>PX_LAST</stp>
        <stp>30/12/2011</stp>
        <stp>30/12/2011</stp>
        <stp>[ICEDerivativesonMSCIIndices 2018.xlsx]Bloomberg feeds!R53C51</stp>
        <stp>Points</stp>
        <stp>0</stp>
        <stp>Sort</stp>
        <stp>FALSE</stp>
        <stp>Per=D</stp>
        <stp xml:space="preserve">Days= </stp>
        <stp xml:space="preserve">Fill= </stp>
        <stp>Dts</stp>
        <stp>FALSE</stp>
        <stp>Dir</stp>
        <stp>TRUE</stp>
        <stp xml:space="preserve">QtTyp= </stp>
        <stp>FX=</stp>
        <stp xml:space="preserve">Quote= </stp>
        <tr r="AY53" s="1"/>
      </tp>
      <tp>
        <v>170.39099999999999</v>
        <stp/>
        <stp>##V3_BDHV12</stp>
        <stp>NDWUCSTA Index</stp>
        <stp>PX_LAST</stp>
        <stp>31/12/2010</stp>
        <stp>31/12/2010</stp>
        <stp>[ICEDerivativesonMSCIIndices 2018.xlsx]Bloomberg feeds!R53C52</stp>
        <stp>Points</stp>
        <stp>0</stp>
        <stp>Sort</stp>
        <stp>FALSE</stp>
        <stp>Per=D</stp>
        <stp xml:space="preserve">Days= </stp>
        <stp xml:space="preserve">Fill= </stp>
        <stp>Dts</stp>
        <stp>FALSE</stp>
        <stp>Dir</stp>
        <stp>TRUE</stp>
        <stp xml:space="preserve">QtTyp= </stp>
        <stp>FX=</stp>
        <stp xml:space="preserve">Quote= </stp>
        <tr r="AZ53" s="1"/>
      </tp>
      <tp>
        <v>106.28</v>
        <stp/>
        <stp>##V3_BDHV12</stp>
        <stp>M0WOHEUR Index</stp>
        <stp>PX_LAST</stp>
        <stp>31/12/2009</stp>
        <stp>31/12/2009</stp>
        <stp>[ICEDerivativesonMSCIIndices 2018.xlsx]Bloomberg feeds!R83C53</stp>
        <stp>Points</stp>
        <stp>0</stp>
        <stp>Sort</stp>
        <stp>FALSE</stp>
        <stp>Per=D</stp>
        <stp xml:space="preserve">Days= </stp>
        <stp xml:space="preserve">Fill= </stp>
        <stp>Dts</stp>
        <stp>FALSE</stp>
        <stp>Dir</stp>
        <stp>TRUE</stp>
        <stp xml:space="preserve">QtTyp= </stp>
        <stp>FX=</stp>
        <stp xml:space="preserve">Quote= </stp>
        <tr r="BA83" s="1"/>
      </tp>
      <tp t="s">
        <v>USD</v>
        <stp/>
        <stp>##V3_BDPV12</stp>
        <stp>NDUEEGFL Index</stp>
        <stp>Crncy</stp>
        <stp>[ICEDerivativesonMSCIIndices 2018.xlsx]Bloomberg feeds!R132C6</stp>
        <tr r="F132" s="1"/>
      </tp>
      <tp t="s">
        <v>USD</v>
        <stp/>
        <stp>##V3_BDPV12</stp>
        <stp>NDDUKOK Index</stp>
        <stp>Crncy</stp>
        <stp>[ICEDerivativesonMSCIIndices 2018.xlsx]Bloomberg feeds!R31C6</stp>
        <tr r="F31" s="1"/>
      </tp>
      <tp t="s">
        <v>#N/A N/A</v>
        <stp/>
        <stp>##V3_BDHV12</stp>
        <stp>M7EU0INN Index</stp>
        <stp>PX_LAST</stp>
        <stp>31/12/2010</stp>
        <stp>31/12/2010</stp>
        <stp>[ICEDerivativesonMSCIIndices 2018.xlsx]Bloomberg feeds!R68C52</stp>
        <stp>Points</stp>
        <stp>0</stp>
        <stp>Sort</stp>
        <stp>FALSE</stp>
        <stp>Per=D</stp>
        <stp xml:space="preserve">Days= </stp>
        <stp xml:space="preserve">Fill= </stp>
        <stp>Dts</stp>
        <stp>FALSE</stp>
        <stp>Dir</stp>
        <stp>TRUE</stp>
        <stp xml:space="preserve">QtTyp= </stp>
        <stp>FX=</stp>
        <stp xml:space="preserve">Quote= </stp>
        <tr r="AZ68" s="1"/>
      </tp>
      <tp t="s">
        <v>#N/A N/A</v>
        <stp/>
        <stp>##V3_BDHV12</stp>
        <stp>M7EU0INN Index</stp>
        <stp>PX_LAST</stp>
        <stp>30/12/2011</stp>
        <stp>30/12/2011</stp>
        <stp>[ICEDerivativesonMSCIIndices 2018.xlsx]Bloomberg feeds!R68C51</stp>
        <stp>Points</stp>
        <stp>0</stp>
        <stp>Sort</stp>
        <stp>FALSE</stp>
        <stp>Per=D</stp>
        <stp xml:space="preserve">Days= </stp>
        <stp xml:space="preserve">Fill= </stp>
        <stp>Dts</stp>
        <stp>FALSE</stp>
        <stp>Dir</stp>
        <stp>TRUE</stp>
        <stp xml:space="preserve">QtTyp= </stp>
        <stp>FX=</stp>
        <stp xml:space="preserve">Quote= </stp>
        <tr r="AY68" s="1"/>
      </tp>
      <tp>
        <v>260.29000000000002</v>
        <stp/>
        <stp>##V3_BDHV12</stp>
        <stp>M7EU0INN Index</stp>
        <stp>PX_LAST</stp>
        <stp>31/12/2013</stp>
        <stp>31/12/2013</stp>
        <stp>[ICEDerivativesonMSCIIndices 2018.xlsx]Bloomberg feeds!R68C49</stp>
        <stp>Points</stp>
        <stp>0</stp>
        <stp>Sort</stp>
        <stp>FALSE</stp>
        <stp>Per=D</stp>
        <stp xml:space="preserve">Days= </stp>
        <stp xml:space="preserve">Fill= </stp>
        <stp>Dts</stp>
        <stp>FALSE</stp>
        <stp>Dir</stp>
        <stp>TRUE</stp>
        <stp xml:space="preserve">QtTyp= </stp>
        <stp>FX=</stp>
        <stp xml:space="preserve">Quote= </stp>
        <tr r="AW68" s="1"/>
      </tp>
      <tp>
        <v>3754.7</v>
        <stp/>
        <stp>##V3_BDHV12</stp>
        <stp>NDDUEAFE Index</stp>
        <stp>PX_LAST</stp>
        <stp>31/12/2009</stp>
        <stp>31/12/2009</stp>
        <stp>[ICEDerivativesonMSCIIndices 2018.xlsx]Bloomberg feeds!R20C53</stp>
        <stp>Points</stp>
        <stp>0</stp>
        <stp>Sort</stp>
        <stp>FALSE</stp>
        <stp>Per=D</stp>
        <stp xml:space="preserve">Days= </stp>
        <stp xml:space="preserve">Fill= </stp>
        <stp>Dts</stp>
        <stp>FALSE</stp>
        <stp>Dir</stp>
        <stp>TRUE</stp>
        <stp xml:space="preserve">QtTyp= </stp>
        <stp>FX=</stp>
        <stp xml:space="preserve">Quote= </stp>
        <tr r="BA20" s="1"/>
      </tp>
      <tp t="s">
        <v>#N/A N/A</v>
        <stp/>
        <stp>##V3_BDHV12</stp>
        <stp>M7EU0INN Index</stp>
        <stp>PX_LAST</stp>
        <stp>31/12/2012</stp>
        <stp>31/12/2012</stp>
        <stp>[ICEDerivativesonMSCIIndices 2018.xlsx]Bloomberg feeds!R68C50</stp>
        <stp>Points</stp>
        <stp>0</stp>
        <stp>Sort</stp>
        <stp>FALSE</stp>
        <stp>Per=D</stp>
        <stp xml:space="preserve">Days= </stp>
        <stp xml:space="preserve">Fill= </stp>
        <stp>Dts</stp>
        <stp>FALSE</stp>
        <stp>Dir</stp>
        <stp>TRUE</stp>
        <stp xml:space="preserve">QtTyp= </stp>
        <stp>FX=</stp>
        <stp xml:space="preserve">Quote= </stp>
        <tr r="AX68" s="1"/>
      </tp>
      <tp>
        <v>283.79000000000002</v>
        <stp/>
        <stp>##V3_BDHV12</stp>
        <stp>M7EU0INN Index</stp>
        <stp>PX_LAST</stp>
        <stp>31/12/2015</stp>
        <stp>31/12/2015</stp>
        <stp>[ICEDerivativesonMSCIIndices 2018.xlsx]Bloomberg feeds!R68C47</stp>
        <stp>Points</stp>
        <stp>0</stp>
        <stp>Sort</stp>
        <stp>FALSE</stp>
        <stp>Per=D</stp>
        <stp xml:space="preserve">Days= </stp>
        <stp xml:space="preserve">Fill= </stp>
        <stp>Dts</stp>
        <stp>FALSE</stp>
        <stp>Dir</stp>
        <stp>TRUE</stp>
        <stp xml:space="preserve">QtTyp= </stp>
        <stp>FX=</stp>
        <stp xml:space="preserve">Quote= </stp>
        <tr r="AU68" s="1"/>
      </tp>
      <tp>
        <v>260.89</v>
        <stp/>
        <stp>##V3_BDHV12</stp>
        <stp>M7EU0INN Index</stp>
        <stp>PX_LAST</stp>
        <stp>31/12/2014</stp>
        <stp>31/12/2014</stp>
        <stp>[ICEDerivativesonMSCIIndices 2018.xlsx]Bloomberg feeds!R68C48</stp>
        <stp>Points</stp>
        <stp>0</stp>
        <stp>Sort</stp>
        <stp>FALSE</stp>
        <stp>Per=D</stp>
        <stp xml:space="preserve">Days= </stp>
        <stp xml:space="preserve">Fill= </stp>
        <stp>Dts</stp>
        <stp>FALSE</stp>
        <stp>Dir</stp>
        <stp>TRUE</stp>
        <stp xml:space="preserve">QtTyp= </stp>
        <stp>FX=</stp>
        <stp xml:space="preserve">Quote= </stp>
        <tr r="AV68" s="1"/>
      </tp>
      <tp t="s">
        <v>#N/A N/A</v>
        <stp/>
        <stp>##V3_BDHV12</stp>
        <stp>M7EU0CDN Index</stp>
        <stp>PX_LAST</stp>
        <stp>31/12/2009</stp>
        <stp>31/12/2009</stp>
        <stp>[ICEDerivativesonMSCIIndices 2018.xlsx]Bloomberg feeds!R63C53</stp>
        <stp>Points</stp>
        <stp>0</stp>
        <stp>Sort</stp>
        <stp>FALSE</stp>
        <stp>Per=D</stp>
        <stp xml:space="preserve">Days= </stp>
        <stp xml:space="preserve">Fill= </stp>
        <stp>Dts</stp>
        <stp>FALSE</stp>
        <stp>Dir</stp>
        <stp>TRUE</stp>
        <stp xml:space="preserve">QtTyp= </stp>
        <stp>FX=</stp>
        <stp xml:space="preserve">Quote= </stp>
        <tr r="BA63" s="1"/>
      </tp>
      <tp>
        <v>298.32799999999997</v>
        <stp/>
        <stp>##V3_BDHV12</stp>
        <stp>NDDUEMEA Index</stp>
        <stp>PX_LAST</stp>
        <stp>31/12/2014</stp>
        <stp>31/12/2014</stp>
        <stp>[ICEDerivativesonMSCIIndices 2018.xlsx]Bloomberg feeds!R22C48</stp>
        <stp>Points</stp>
        <stp>0</stp>
        <stp>Sort</stp>
        <stp>FALSE</stp>
        <stp>Per=D</stp>
        <stp xml:space="preserve">Days= </stp>
        <stp xml:space="preserve">Fill= </stp>
        <stp>Dts</stp>
        <stp>FALSE</stp>
        <stp>Dir</stp>
        <stp>TRUE</stp>
        <stp xml:space="preserve">QtTyp= </stp>
        <stp>FX=</stp>
        <stp xml:space="preserve">Quote= </stp>
        <tr r="AV22" s="1"/>
      </tp>
      <tp>
        <v>238.53299999999999</v>
        <stp/>
        <stp>##V3_BDHV12</stp>
        <stp>NDDUEMEA Index</stp>
        <stp>PX_LAST</stp>
        <stp>31/12/2015</stp>
        <stp>31/12/2015</stp>
        <stp>[ICEDerivativesonMSCIIndices 2018.xlsx]Bloomberg feeds!R22C47</stp>
        <stp>Points</stp>
        <stp>0</stp>
        <stp>Sort</stp>
        <stp>FALSE</stp>
        <stp>Per=D</stp>
        <stp xml:space="preserve">Days= </stp>
        <stp xml:space="preserve">Fill= </stp>
        <stp>Dts</stp>
        <stp>FALSE</stp>
        <stp>Dir</stp>
        <stp>TRUE</stp>
        <stp xml:space="preserve">QtTyp= </stp>
        <stp>FX=</stp>
        <stp xml:space="preserve">Quote= </stp>
        <tr r="AU22" s="1"/>
      </tp>
      <tp>
        <v>370.846</v>
        <stp/>
        <stp>##V3_BDHV12</stp>
        <stp>NDDUEMEA Index</stp>
        <stp>PX_LAST</stp>
        <stp>31/12/2012</stp>
        <stp>31/12/2012</stp>
        <stp>[ICEDerivativesonMSCIIndices 2018.xlsx]Bloomberg feeds!R22C50</stp>
        <stp>Points</stp>
        <stp>0</stp>
        <stp>Sort</stp>
        <stp>FALSE</stp>
        <stp>Per=D</stp>
        <stp xml:space="preserve">Days= </stp>
        <stp xml:space="preserve">Fill= </stp>
        <stp>Dts</stp>
        <stp>FALSE</stp>
        <stp>Dir</stp>
        <stp>TRUE</stp>
        <stp xml:space="preserve">QtTyp= </stp>
        <stp>FX=</stp>
        <stp xml:space="preserve">Quote= </stp>
        <tr r="AX22" s="1"/>
      </tp>
      <tp>
        <v>351.71899999999999</v>
        <stp/>
        <stp>##V3_BDHV12</stp>
        <stp>NDDUEMEA Index</stp>
        <stp>PX_LAST</stp>
        <stp>31/12/2013</stp>
        <stp>31/12/2013</stp>
        <stp>[ICEDerivativesonMSCIIndices 2018.xlsx]Bloomberg feeds!R22C49</stp>
        <stp>Points</stp>
        <stp>0</stp>
        <stp>Sort</stp>
        <stp>FALSE</stp>
        <stp>Per=D</stp>
        <stp xml:space="preserve">Days= </stp>
        <stp xml:space="preserve">Fill= </stp>
        <stp>Dts</stp>
        <stp>FALSE</stp>
        <stp>Dir</stp>
        <stp>TRUE</stp>
        <stp xml:space="preserve">QtTyp= </stp>
        <stp>FX=</stp>
        <stp xml:space="preserve">Quote= </stp>
        <tr r="AW22" s="1"/>
      </tp>
      <tp>
        <v>304.31400000000002</v>
        <stp/>
        <stp>##V3_BDHV12</stp>
        <stp>NDDUEMEA Index</stp>
        <stp>PX_LAST</stp>
        <stp>30/12/2011</stp>
        <stp>30/12/2011</stp>
        <stp>[ICEDerivativesonMSCIIndices 2018.xlsx]Bloomberg feeds!R22C51</stp>
        <stp>Points</stp>
        <stp>0</stp>
        <stp>Sort</stp>
        <stp>FALSE</stp>
        <stp>Per=D</stp>
        <stp xml:space="preserve">Days= </stp>
        <stp xml:space="preserve">Fill= </stp>
        <stp>Dts</stp>
        <stp>FALSE</stp>
        <stp>Dir</stp>
        <stp>TRUE</stp>
        <stp xml:space="preserve">QtTyp= </stp>
        <stp>FX=</stp>
        <stp xml:space="preserve">Quote= </stp>
        <tr r="AY22" s="1"/>
      </tp>
      <tp>
        <v>382.15699999999998</v>
        <stp/>
        <stp>##V3_BDHV12</stp>
        <stp>NDDUEMEA Index</stp>
        <stp>PX_LAST</stp>
        <stp>31/12/2010</stp>
        <stp>31/12/2010</stp>
        <stp>[ICEDerivativesonMSCIIndices 2018.xlsx]Bloomberg feeds!R22C52</stp>
        <stp>Points</stp>
        <stp>0</stp>
        <stp>Sort</stp>
        <stp>FALSE</stp>
        <stp>Per=D</stp>
        <stp xml:space="preserve">Days= </stp>
        <stp xml:space="preserve">Fill= </stp>
        <stp>Dts</stp>
        <stp>FALSE</stp>
        <stp>Dir</stp>
        <stp>TRUE</stp>
        <stp xml:space="preserve">QtTyp= </stp>
        <stp>FX=</stp>
        <stp xml:space="preserve">Quote= </stp>
        <tr r="AZ22" s="1"/>
      </tp>
      <tp t="s">
        <v>EUR</v>
        <stp/>
        <stp>##V3_BDPV12</stp>
        <stp>MAEUVOE Index</stp>
        <stp>Crncy</stp>
        <stp>[ICEDerivativesonMSCIIndices 2018.xlsx]Bloomberg feeds!R74C6</stp>
        <tr r="F74" s="1"/>
      </tp>
      <tp>
        <v>179.35900000000001</v>
        <stp/>
        <stp>##V3_BDHV12</stp>
        <stp>MSDEUKN  Index</stp>
        <stp>PX_LAST</stp>
        <stp>31/12/2015</stp>
        <stp>31/12/2015</stp>
        <stp>[ICEDerivativesonMSCIIndices 2018.xlsx]Bloomberg feeds!R49C47</stp>
        <stp>Points</stp>
        <stp>0</stp>
        <stp>Sort</stp>
        <stp>FALSE</stp>
        <stp>Per=D</stp>
        <stp xml:space="preserve">Days= </stp>
        <stp xml:space="preserve">Fill= </stp>
        <stp>Dts</stp>
        <stp>FALSE</stp>
        <stp>Dir</stp>
        <stp>TRUE</stp>
        <stp xml:space="preserve">QtTyp= </stp>
        <stp>FX=</stp>
        <stp xml:space="preserve">Quote= </stp>
        <tr r="AU49" s="1"/>
      </tp>
      <tp>
        <v>174.18600000000001</v>
        <stp/>
        <stp>##V3_BDHV12</stp>
        <stp>MSDEUKN  Index</stp>
        <stp>PX_LAST</stp>
        <stp>31/12/2014</stp>
        <stp>31/12/2014</stp>
        <stp>[ICEDerivativesonMSCIIndices 2018.xlsx]Bloomberg feeds!R49C48</stp>
        <stp>Points</stp>
        <stp>0</stp>
        <stp>Sort</stp>
        <stp>FALSE</stp>
        <stp>Per=D</stp>
        <stp xml:space="preserve">Days= </stp>
        <stp xml:space="preserve">Fill= </stp>
        <stp>Dts</stp>
        <stp>FALSE</stp>
        <stp>Dir</stp>
        <stp>TRUE</stp>
        <stp xml:space="preserve">QtTyp= </stp>
        <stp>FX=</stp>
        <stp xml:space="preserve">Quote= </stp>
        <tr r="AV49" s="1"/>
      </tp>
      <tp>
        <v>161.66999999999999</v>
        <stp/>
        <stp>##V3_BDHV12</stp>
        <stp>MSDEUKN  Index</stp>
        <stp>PX_LAST</stp>
        <stp>31/12/2013</stp>
        <stp>31/12/2013</stp>
        <stp>[ICEDerivativesonMSCIIndices 2018.xlsx]Bloomberg feeds!R49C49</stp>
        <stp>Points</stp>
        <stp>0</stp>
        <stp>Sort</stp>
        <stp>FALSE</stp>
        <stp>Per=D</stp>
        <stp xml:space="preserve">Days= </stp>
        <stp xml:space="preserve">Fill= </stp>
        <stp>Dts</stp>
        <stp>FALSE</stp>
        <stp>Dir</stp>
        <stp>TRUE</stp>
        <stp xml:space="preserve">QtTyp= </stp>
        <stp>FX=</stp>
        <stp xml:space="preserve">Quote= </stp>
        <tr r="AW49" s="1"/>
      </tp>
      <tp>
        <v>140.03200000000001</v>
        <stp/>
        <stp>##V3_BDHV12</stp>
        <stp>MSDEUKN  Index</stp>
        <stp>PX_LAST</stp>
        <stp>31/12/2012</stp>
        <stp>31/12/2012</stp>
        <stp>[ICEDerivativesonMSCIIndices 2018.xlsx]Bloomberg feeds!R49C50</stp>
        <stp>Points</stp>
        <stp>0</stp>
        <stp>Sort</stp>
        <stp>FALSE</stp>
        <stp>Per=D</stp>
        <stp xml:space="preserve">Days= </stp>
        <stp xml:space="preserve">Fill= </stp>
        <stp>Dts</stp>
        <stp>FALSE</stp>
        <stp>Dir</stp>
        <stp>TRUE</stp>
        <stp xml:space="preserve">QtTyp= </stp>
        <stp>FX=</stp>
        <stp xml:space="preserve">Quote= </stp>
        <tr r="AX49" s="1"/>
      </tp>
      <tp>
        <v>122.539</v>
        <stp/>
        <stp>##V3_BDHV12</stp>
        <stp>MSDEUKN  Index</stp>
        <stp>PX_LAST</stp>
        <stp>31/12/2010</stp>
        <stp>31/12/2010</stp>
        <stp>[ICEDerivativesonMSCIIndices 2018.xlsx]Bloomberg feeds!R49C52</stp>
        <stp>Points</stp>
        <stp>0</stp>
        <stp>Sort</stp>
        <stp>FALSE</stp>
        <stp>Per=D</stp>
        <stp xml:space="preserve">Days= </stp>
        <stp xml:space="preserve">Fill= </stp>
        <stp>Dts</stp>
        <stp>FALSE</stp>
        <stp>Dir</stp>
        <stp>TRUE</stp>
        <stp xml:space="preserve">QtTyp= </stp>
        <stp>FX=</stp>
        <stp xml:space="preserve">Quote= </stp>
        <tr r="AZ49" s="1"/>
      </tp>
      <tp>
        <v>123.393</v>
        <stp/>
        <stp>##V3_BDHV12</stp>
        <stp>MSDEUKN  Index</stp>
        <stp>PX_LAST</stp>
        <stp>30/12/2011</stp>
        <stp>30/12/2011</stp>
        <stp>[ICEDerivativesonMSCIIndices 2018.xlsx]Bloomberg feeds!R49C51</stp>
        <stp>Points</stp>
        <stp>0</stp>
        <stp>Sort</stp>
        <stp>FALSE</stp>
        <stp>Per=D</stp>
        <stp xml:space="preserve">Days= </stp>
        <stp xml:space="preserve">Fill= </stp>
        <stp>Dts</stp>
        <stp>FALSE</stp>
        <stp>Dir</stp>
        <stp>TRUE</stp>
        <stp xml:space="preserve">QtTyp= </stp>
        <stp>FX=</stp>
        <stp xml:space="preserve">Quote= </stp>
        <tr r="AY49" s="1"/>
      </tp>
      <tp t="s">
        <v>#N/A N/A</v>
        <stp/>
        <stp>##V3_BDHV12</stp>
        <stp>M7EU0CDN Index</stp>
        <stp>PX_LAST</stp>
        <stp>30/12/2011</stp>
        <stp>30/12/2011</stp>
        <stp>[ICEDerivativesonMSCIIndices 2018.xlsx]Bloomberg feeds!R63C51</stp>
        <stp>Points</stp>
        <stp>0</stp>
        <stp>Sort</stp>
        <stp>FALSE</stp>
        <stp>Per=D</stp>
        <stp xml:space="preserve">Days= </stp>
        <stp xml:space="preserve">Fill= </stp>
        <stp>Dts</stp>
        <stp>FALSE</stp>
        <stp>Dir</stp>
        <stp>TRUE</stp>
        <stp xml:space="preserve">QtTyp= </stp>
        <stp>FX=</stp>
        <stp xml:space="preserve">Quote= </stp>
        <tr r="AY63" s="1"/>
      </tp>
      <tp t="s">
        <v>#N/A N/A</v>
        <stp/>
        <stp>##V3_BDHV12</stp>
        <stp>M7EU0CDN Index</stp>
        <stp>PX_LAST</stp>
        <stp>31/12/2010</stp>
        <stp>31/12/2010</stp>
        <stp>[ICEDerivativesonMSCIIndices 2018.xlsx]Bloomberg feeds!R63C52</stp>
        <stp>Points</stp>
        <stp>0</stp>
        <stp>Sort</stp>
        <stp>FALSE</stp>
        <stp>Per=D</stp>
        <stp xml:space="preserve">Days= </stp>
        <stp xml:space="preserve">Fill= </stp>
        <stp>Dts</stp>
        <stp>FALSE</stp>
        <stp>Dir</stp>
        <stp>TRUE</stp>
        <stp xml:space="preserve">QtTyp= </stp>
        <stp>FX=</stp>
        <stp xml:space="preserve">Quote= </stp>
        <tr r="AZ63" s="1"/>
      </tp>
      <tp>
        <v>188.97</v>
        <stp/>
        <stp>##V3_BDHV12</stp>
        <stp>M7EU0CDN Index</stp>
        <stp>PX_LAST</stp>
        <stp>31/12/2013</stp>
        <stp>31/12/2013</stp>
        <stp>[ICEDerivativesonMSCIIndices 2018.xlsx]Bloomberg feeds!R63C49</stp>
        <stp>Points</stp>
        <stp>0</stp>
        <stp>Sort</stp>
        <stp>FALSE</stp>
        <stp>Per=D</stp>
        <stp xml:space="preserve">Days= </stp>
        <stp xml:space="preserve">Fill= </stp>
        <stp>Dts</stp>
        <stp>FALSE</stp>
        <stp>Dir</stp>
        <stp>TRUE</stp>
        <stp xml:space="preserve">QtTyp= </stp>
        <stp>FX=</stp>
        <stp xml:space="preserve">Quote= </stp>
        <tr r="AW63" s="1"/>
      </tp>
      <tp t="s">
        <v>#N/A N/A</v>
        <stp/>
        <stp>##V3_BDHV12</stp>
        <stp>M7EU0CDN Index</stp>
        <stp>PX_LAST</stp>
        <stp>31/12/2012</stp>
        <stp>31/12/2012</stp>
        <stp>[ICEDerivativesonMSCIIndices 2018.xlsx]Bloomberg feeds!R63C50</stp>
        <stp>Points</stp>
        <stp>0</stp>
        <stp>Sort</stp>
        <stp>FALSE</stp>
        <stp>Per=D</stp>
        <stp xml:space="preserve">Days= </stp>
        <stp xml:space="preserve">Fill= </stp>
        <stp>Dts</stp>
        <stp>FALSE</stp>
        <stp>Dir</stp>
        <stp>TRUE</stp>
        <stp xml:space="preserve">QtTyp= </stp>
        <stp>FX=</stp>
        <stp xml:space="preserve">Quote= </stp>
        <tr r="AX63" s="1"/>
      </tp>
      <tp>
        <v>229.26</v>
        <stp/>
        <stp>##V3_BDHV12</stp>
        <stp>M7EU0CDN Index</stp>
        <stp>PX_LAST</stp>
        <stp>31/12/2015</stp>
        <stp>31/12/2015</stp>
        <stp>[ICEDerivativesonMSCIIndices 2018.xlsx]Bloomberg feeds!R63C47</stp>
        <stp>Points</stp>
        <stp>0</stp>
        <stp>Sort</stp>
        <stp>FALSE</stp>
        <stp>Per=D</stp>
        <stp xml:space="preserve">Days= </stp>
        <stp xml:space="preserve">Fill= </stp>
        <stp>Dts</stp>
        <stp>FALSE</stp>
        <stp>Dir</stp>
        <stp>TRUE</stp>
        <stp xml:space="preserve">QtTyp= </stp>
        <stp>FX=</stp>
        <stp xml:space="preserve">Quote= </stp>
        <tr r="AU63" s="1"/>
      </tp>
      <tp>
        <v>204.32</v>
        <stp/>
        <stp>##V3_BDHV12</stp>
        <stp>M7EU0CDN Index</stp>
        <stp>PX_LAST</stp>
        <stp>31/12/2014</stp>
        <stp>31/12/2014</stp>
        <stp>[ICEDerivativesonMSCIIndices 2018.xlsx]Bloomberg feeds!R63C48</stp>
        <stp>Points</stp>
        <stp>0</stp>
        <stp>Sort</stp>
        <stp>FALSE</stp>
        <stp>Per=D</stp>
        <stp xml:space="preserve">Days= </stp>
        <stp xml:space="preserve">Fill= </stp>
        <stp>Dts</stp>
        <stp>FALSE</stp>
        <stp>Dir</stp>
        <stp>TRUE</stp>
        <stp xml:space="preserve">QtTyp= </stp>
        <stp>FX=</stp>
        <stp xml:space="preserve">Quote= </stp>
        <tr r="AV63" s="1"/>
      </tp>
      <tp>
        <v>309.32400000000001</v>
        <stp/>
        <stp>##V3_BDHV12</stp>
        <stp>NDDUEMEA Index</stp>
        <stp>PX_LAST</stp>
        <stp>31/12/2009</stp>
        <stp>31/12/2009</stp>
        <stp>[ICEDerivativesonMSCIIndices 2018.xlsx]Bloomberg feeds!R22C53</stp>
        <stp>Points</stp>
        <stp>0</stp>
        <stp>Sort</stp>
        <stp>FALSE</stp>
        <stp>Per=D</stp>
        <stp xml:space="preserve">Days= </stp>
        <stp xml:space="preserve">Fill= </stp>
        <stp>Dts</stp>
        <stp>FALSE</stp>
        <stp>Dir</stp>
        <stp>TRUE</stp>
        <stp xml:space="preserve">QtTyp= </stp>
        <stp>FX=</stp>
        <stp xml:space="preserve">Quote= </stp>
        <tr r="BA22" s="1"/>
      </tp>
      <tp>
        <v>4170.0290000000005</v>
        <stp/>
        <stp>##V3_BDHV12</stp>
        <stp>NDDUEAFE Index</stp>
        <stp>PX_LAST</stp>
        <stp>31/12/2012</stp>
        <stp>31/12/2012</stp>
        <stp>[ICEDerivativesonMSCIIndices 2018.xlsx]Bloomberg feeds!R20C50</stp>
        <stp>Points</stp>
        <stp>0</stp>
        <stp>Sort</stp>
        <stp>FALSE</stp>
        <stp>Per=D</stp>
        <stp xml:space="preserve">Days= </stp>
        <stp xml:space="preserve">Fill= </stp>
        <stp>Dts</stp>
        <stp>FALSE</stp>
        <stp>Dir</stp>
        <stp>TRUE</stp>
        <stp xml:space="preserve">QtTyp= </stp>
        <stp>FX=</stp>
        <stp xml:space="preserve">Quote= </stp>
        <tr r="AX20" s="1"/>
      </tp>
      <tp t="s">
        <v>#N/A N/A</v>
        <stp/>
        <stp>##V3_BDHV12</stp>
        <stp>M7EU0INN Index</stp>
        <stp>PX_LAST</stp>
        <stp>31/12/2009</stp>
        <stp>31/12/2009</stp>
        <stp>[ICEDerivativesonMSCIIndices 2018.xlsx]Bloomberg feeds!R68C53</stp>
        <stp>Points</stp>
        <stp>0</stp>
        <stp>Sort</stp>
        <stp>FALSE</stp>
        <stp>Per=D</stp>
        <stp xml:space="preserve">Days= </stp>
        <stp xml:space="preserve">Fill= </stp>
        <stp>Dts</stp>
        <stp>FALSE</stp>
        <stp>Dir</stp>
        <stp>TRUE</stp>
        <stp xml:space="preserve">QtTyp= </stp>
        <stp>FX=</stp>
        <stp xml:space="preserve">Quote= </stp>
        <tr r="BA68" s="1"/>
      </tp>
      <tp>
        <v>5119.8789999999999</v>
        <stp/>
        <stp>##V3_BDHV12</stp>
        <stp>NDDUEAFE Index</stp>
        <stp>PX_LAST</stp>
        <stp>31/12/2013</stp>
        <stp>31/12/2013</stp>
        <stp>[ICEDerivativesonMSCIIndices 2018.xlsx]Bloomberg feeds!R20C49</stp>
        <stp>Points</stp>
        <stp>0</stp>
        <stp>Sort</stp>
        <stp>FALSE</stp>
        <stp>Per=D</stp>
        <stp xml:space="preserve">Days= </stp>
        <stp xml:space="preserve">Fill= </stp>
        <stp>Dts</stp>
        <stp>FALSE</stp>
        <stp>Dir</stp>
        <stp>TRUE</stp>
        <stp xml:space="preserve">QtTyp= </stp>
        <stp>FX=</stp>
        <stp xml:space="preserve">Quote= </stp>
        <tr r="AW20" s="1"/>
      </tp>
      <tp>
        <v>3554.4960000000001</v>
        <stp/>
        <stp>##V3_BDHV12</stp>
        <stp>NDDUEAFE Index</stp>
        <stp>PX_LAST</stp>
        <stp>30/12/2011</stp>
        <stp>30/12/2011</stp>
        <stp>[ICEDerivativesonMSCIIndices 2018.xlsx]Bloomberg feeds!R20C51</stp>
        <stp>Points</stp>
        <stp>0</stp>
        <stp>Sort</stp>
        <stp>FALSE</stp>
        <stp>Per=D</stp>
        <stp xml:space="preserve">Days= </stp>
        <stp xml:space="preserve">Fill= </stp>
        <stp>Dts</stp>
        <stp>FALSE</stp>
        <stp>Dir</stp>
        <stp>TRUE</stp>
        <stp xml:space="preserve">QtTyp= </stp>
        <stp>FX=</stp>
        <stp xml:space="preserve">Quote= </stp>
        <tr r="AY20" s="1"/>
      </tp>
      <tp>
        <v>4045.69</v>
        <stp/>
        <stp>##V3_BDHV12</stp>
        <stp>NDDUEAFE Index</stp>
        <stp>PX_LAST</stp>
        <stp>31/12/2010</stp>
        <stp>31/12/2010</stp>
        <stp>[ICEDerivativesonMSCIIndices 2018.xlsx]Bloomberg feeds!R20C52</stp>
        <stp>Points</stp>
        <stp>0</stp>
        <stp>Sort</stp>
        <stp>FALSE</stp>
        <stp>Per=D</stp>
        <stp xml:space="preserve">Days= </stp>
        <stp xml:space="preserve">Fill= </stp>
        <stp>Dts</stp>
        <stp>FALSE</stp>
        <stp>Dir</stp>
        <stp>TRUE</stp>
        <stp xml:space="preserve">QtTyp= </stp>
        <stp>FX=</stp>
        <stp xml:space="preserve">Quote= </stp>
        <tr r="AZ20" s="1"/>
      </tp>
      <tp>
        <v>4868.9170000000004</v>
        <stp/>
        <stp>##V3_BDHV12</stp>
        <stp>NDDUEAFE Index</stp>
        <stp>PX_LAST</stp>
        <stp>31/12/2014</stp>
        <stp>31/12/2014</stp>
        <stp>[ICEDerivativesonMSCIIndices 2018.xlsx]Bloomberg feeds!R20C48</stp>
        <stp>Points</stp>
        <stp>0</stp>
        <stp>Sort</stp>
        <stp>FALSE</stp>
        <stp>Per=D</stp>
        <stp xml:space="preserve">Days= </stp>
        <stp xml:space="preserve">Fill= </stp>
        <stp>Dts</stp>
        <stp>FALSE</stp>
        <stp>Dir</stp>
        <stp>TRUE</stp>
        <stp xml:space="preserve">QtTyp= </stp>
        <stp>FX=</stp>
        <stp xml:space="preserve">Quote= </stp>
        <tr r="AV20" s="1"/>
      </tp>
      <tp>
        <v>4829.277</v>
        <stp/>
        <stp>##V3_BDHV12</stp>
        <stp>NDDUEAFE Index</stp>
        <stp>PX_LAST</stp>
        <stp>31/12/2015</stp>
        <stp>31/12/2015</stp>
        <stp>[ICEDerivativesonMSCIIndices 2018.xlsx]Bloomberg feeds!R20C47</stp>
        <stp>Points</stp>
        <stp>0</stp>
        <stp>Sort</stp>
        <stp>FALSE</stp>
        <stp>Per=D</stp>
        <stp xml:space="preserve">Days= </stp>
        <stp xml:space="preserve">Fill= </stp>
        <stp>Dts</stp>
        <stp>FALSE</stp>
        <stp>Dir</stp>
        <stp>TRUE</stp>
        <stp xml:space="preserve">QtTyp= </stp>
        <stp>FX=</stp>
        <stp xml:space="preserve">Quote= </stp>
        <tr r="AU20" s="1"/>
      </tp>
      <tp>
        <v>105.35299999999999</v>
        <stp/>
        <stp>##V3_BDHV12</stp>
        <stp>MSDEUKN  Index</stp>
        <stp>PX_LAST</stp>
        <stp>31/12/2009</stp>
        <stp>31/12/2009</stp>
        <stp>[ICEDerivativesonMSCIIndices 2018.xlsx]Bloomberg feeds!R49C53</stp>
        <stp>Points</stp>
        <stp>0</stp>
        <stp>Sort</stp>
        <stp>FALSE</stp>
        <stp>Per=D</stp>
        <stp xml:space="preserve">Days= </stp>
        <stp xml:space="preserve">Fill= </stp>
        <stp>Dts</stp>
        <stp>FALSE</stp>
        <stp>Dir</stp>
        <stp>TRUE</stp>
        <stp xml:space="preserve">QtTyp= </stp>
        <stp>FX=</stp>
        <stp xml:space="preserve">Quote= </stp>
        <tr r="BA49" s="1"/>
      </tp>
      <tp t="s">
        <v>USD</v>
        <stp/>
        <stp>##V3_BDPV12</stp>
        <stp>M1WD Index</stp>
        <stp>Crncy</stp>
        <stp>[ICEDerivativesonMSCIIndices 2018.xlsx]Bloomberg feeds!R90C6</stp>
        <tr r="F90" s="1"/>
      </tp>
      <tp>
        <v>43446</v>
        <stp/>
        <stp>##V3_BTODAY</stp>
        <stp>[ICEDerivativesonMSCIIndices 2018.xlsx]Bloomberg feeds!R4C10</stp>
        <tr r="J4" s="1"/>
      </tp>
      <tp>
        <v>273.32799999999997</v>
        <stp/>
        <stp>##V3_BDHV12</stp>
        <stp>NDEUCFEX Index</stp>
        <stp>PX_LAST</stp>
        <stp>31/12/2009</stp>
        <stp>31/12/2009</stp>
        <stp>[ICEDerivativesonMSCIIndices 2018.xlsx]Bloomberg feeds!R14C53</stp>
        <stp>Points</stp>
        <stp>0</stp>
        <stp>Sort</stp>
        <stp>FALSE</stp>
        <stp>Per=D</stp>
        <stp xml:space="preserve">Days= </stp>
        <stp xml:space="preserve">Fill= </stp>
        <stp>Dts</stp>
        <stp>FALSE</stp>
        <stp>Dir</stp>
        <stp>TRUE</stp>
        <stp xml:space="preserve">QtTyp= </stp>
        <stp>FX=</stp>
        <stp xml:space="preserve">Quote= </stp>
        <tr r="BA14" s="1"/>
      </tp>
      <tp t="s">
        <v>USD</v>
        <stp/>
        <stp>##V3_BDPV12</stp>
        <stp>NDWUMAT Index</stp>
        <stp>Crncy</stp>
        <stp>[ICEDerivativesonMSCIIndices 2018.xlsx]Bloomberg feeds!R59C6</stp>
        <tr r="F59" s="1"/>
      </tp>
      <tp t="s">
        <v>MSCI EM</v>
        <stp/>
        <stp>##V3_BDPV12</stp>
        <stp>MXEF Index</stp>
        <stp>Name</stp>
        <stp>[ICEDerivativesonMSCIIndices 2018.xlsx]Bloomberg feeds!R104C3</stp>
        <tr r="C104" s="1"/>
      </tp>
      <tp t="s">
        <v>#N/A N/A</v>
        <stp/>
        <stp>##V3_BDPV12</stp>
        <stp xml:space="preserve"> FHWA Index</stp>
        <stp>BID</stp>
        <stp>[ICEDerivativesonMSCIIndices 2018.xlsx]Bloomberg feeds!R48C29</stp>
        <tr r="AC48" s="1"/>
      </tp>
      <tp>
        <v>328.81</v>
        <stp/>
        <stp>##V3_BDHV12</stp>
        <stp>NDEUCFEX Index</stp>
        <stp>PX_LAST</stp>
        <stp>31/12/2015</stp>
        <stp>31/12/2015</stp>
        <stp>[ICEDerivativesonMSCIIndices 2018.xlsx]Bloomberg feeds!R14C47</stp>
        <stp>Points</stp>
        <stp>0</stp>
        <stp>Sort</stp>
        <stp>FALSE</stp>
        <stp>Per=D</stp>
        <stp xml:space="preserve">Days= </stp>
        <stp xml:space="preserve">Fill= </stp>
        <stp>Dts</stp>
        <stp>FALSE</stp>
        <stp>Dir</stp>
        <stp>TRUE</stp>
        <stp xml:space="preserve">QtTyp= </stp>
        <stp>FX=</stp>
        <stp xml:space="preserve">Quote= </stp>
        <tr r="AU14" s="1"/>
      </tp>
      <tp>
        <v>363.38400000000001</v>
        <stp/>
        <stp>##V3_BDHV12</stp>
        <stp>NDEUCFEX Index</stp>
        <stp>PX_LAST</stp>
        <stp>31/12/2014</stp>
        <stp>31/12/2014</stp>
        <stp>[ICEDerivativesonMSCIIndices 2018.xlsx]Bloomberg feeds!R14C48</stp>
        <stp>Points</stp>
        <stp>0</stp>
        <stp>Sort</stp>
        <stp>FALSE</stp>
        <stp>Per=D</stp>
        <stp xml:space="preserve">Days= </stp>
        <stp xml:space="preserve">Fill= </stp>
        <stp>Dts</stp>
        <stp>FALSE</stp>
        <stp>Dir</stp>
        <stp>TRUE</stp>
        <stp xml:space="preserve">QtTyp= </stp>
        <stp>FX=</stp>
        <stp xml:space="preserve">Quote= </stp>
        <tr r="AV14" s="1"/>
      </tp>
      <tp>
        <v>352.25200000000001</v>
        <stp/>
        <stp>##V3_BDHV12</stp>
        <stp>NDEUCFEX Index</stp>
        <stp>PX_LAST</stp>
        <stp>31/12/2013</stp>
        <stp>31/12/2013</stp>
        <stp>[ICEDerivativesonMSCIIndices 2018.xlsx]Bloomberg feeds!R14C49</stp>
        <stp>Points</stp>
        <stp>0</stp>
        <stp>Sort</stp>
        <stp>FALSE</stp>
        <stp>Per=D</stp>
        <stp xml:space="preserve">Days= </stp>
        <stp xml:space="preserve">Fill= </stp>
        <stp>Dts</stp>
        <stp>FALSE</stp>
        <stp>Dir</stp>
        <stp>TRUE</stp>
        <stp xml:space="preserve">QtTyp= </stp>
        <stp>FX=</stp>
        <stp xml:space="preserve">Quote= </stp>
        <tr r="AW14" s="1"/>
      </tp>
      <tp>
        <v>339.48</v>
        <stp/>
        <stp>##V3_BDHV12</stp>
        <stp>NDEUCFEX Index</stp>
        <stp>PX_LAST</stp>
        <stp>31/12/2012</stp>
        <stp>31/12/2012</stp>
        <stp>[ICEDerivativesonMSCIIndices 2018.xlsx]Bloomberg feeds!R14C50</stp>
        <stp>Points</stp>
        <stp>0</stp>
        <stp>Sort</stp>
        <stp>FALSE</stp>
        <stp>Per=D</stp>
        <stp xml:space="preserve">Days= </stp>
        <stp xml:space="preserve">Fill= </stp>
        <stp>Dts</stp>
        <stp>FALSE</stp>
        <stp>Dir</stp>
        <stp>TRUE</stp>
        <stp xml:space="preserve">QtTyp= </stp>
        <stp>FX=</stp>
        <stp xml:space="preserve">Quote= </stp>
        <tr r="AX14" s="1"/>
      </tp>
      <tp>
        <v>278.22000000000003</v>
        <stp/>
        <stp>##V3_BDHV12</stp>
        <stp>NDEUCFEX Index</stp>
        <stp>PX_LAST</stp>
        <stp>30/12/2011</stp>
        <stp>30/12/2011</stp>
        <stp>[ICEDerivativesonMSCIIndices 2018.xlsx]Bloomberg feeds!R14C51</stp>
        <stp>Points</stp>
        <stp>0</stp>
        <stp>Sort</stp>
        <stp>FALSE</stp>
        <stp>Per=D</stp>
        <stp xml:space="preserve">Days= </stp>
        <stp xml:space="preserve">Fill= </stp>
        <stp>Dts</stp>
        <stp>FALSE</stp>
        <stp>Dir</stp>
        <stp>TRUE</stp>
        <stp xml:space="preserve">QtTyp= </stp>
        <stp>FX=</stp>
        <stp xml:space="preserve">Quote= </stp>
        <tr r="AY14" s="1"/>
      </tp>
      <tp>
        <v>326.47399999999999</v>
        <stp/>
        <stp>##V3_BDHV12</stp>
        <stp>NDEUCFEX Index</stp>
        <stp>PX_LAST</stp>
        <stp>31/12/2010</stp>
        <stp>31/12/2010</stp>
        <stp>[ICEDerivativesonMSCIIndices 2018.xlsx]Bloomberg feeds!R14C52</stp>
        <stp>Points</stp>
        <stp>0</stp>
        <stp>Sort</stp>
        <stp>FALSE</stp>
        <stp>Per=D</stp>
        <stp xml:space="preserve">Days= </stp>
        <stp xml:space="preserve">Fill= </stp>
        <stp>Dts</stp>
        <stp>FALSE</stp>
        <stp>Dir</stp>
        <stp>TRUE</stp>
        <stp xml:space="preserve">QtTyp= </stp>
        <stp>FX=</stp>
        <stp xml:space="preserve">Quote= </stp>
        <tr r="AZ14" s="1"/>
      </tp>
      <tp t="s">
        <v>USD</v>
        <stp/>
        <stp>##V3_BDPV12</stp>
        <stp>NDWUIND Index</stp>
        <stp>Crncy</stp>
        <stp>[ICEDerivativesonMSCIIndices 2018.xlsx]Bloomberg feeds!R57C6</stp>
        <tr r="F57" s="1"/>
      </tp>
      <tp t="s">
        <v>#N/A N/A</v>
        <stp/>
        <stp>##V3_BDPV12</stp>
        <stp xml:space="preserve"> FIDA Index</stp>
        <stp>BID</stp>
        <stp>[ICEDerivativesonMSCIIndices 2018.xlsx]Bloomberg feeds!R47C29</stp>
        <tr r="AC47" s="1"/>
      </tp>
      <tp>
        <v>299.37610000000001</v>
        <stp/>
        <stp>##V3_BDHV12</stp>
        <stp>NDUECAPF Index</stp>
        <stp>PX_LAST</stp>
        <stp>31/12/2009</stp>
        <stp>31/12/2009</stp>
        <stp>[ICEDerivativesonMSCIIndices 2018.xlsx]Bloomberg feeds!R13C53</stp>
        <stp>Points</stp>
        <stp>0</stp>
        <stp>Sort</stp>
        <stp>FALSE</stp>
        <stp>Per=D</stp>
        <stp xml:space="preserve">Days= </stp>
        <stp xml:space="preserve">Fill= </stp>
        <stp>Dts</stp>
        <stp>FALSE</stp>
        <stp>Dir</stp>
        <stp>TRUE</stp>
        <stp xml:space="preserve">QtTyp= </stp>
        <stp>FX=</stp>
        <stp xml:space="preserve">Quote= </stp>
        <tr r="BA13" s="1"/>
      </tp>
      <tp>
        <v>126.9371</v>
        <stp/>
        <stp>##V3_BDHV12</stp>
        <stp>NDUEACWF Index</stp>
        <stp>PX_LAST</stp>
        <stp>30/12/2011</stp>
        <stp>30/12/2011</stp>
        <stp>[ICEDerivativesonMSCIIndices 2018.xlsx]Bloomberg feeds!R15C51</stp>
        <stp>Points</stp>
        <stp>0</stp>
        <stp>Sort</stp>
        <stp>FALSE</stp>
        <stp>Per=D</stp>
        <stp xml:space="preserve">Days= </stp>
        <stp xml:space="preserve">Fill= </stp>
        <stp>Dts</stp>
        <stp>FALSE</stp>
        <stp>Dir</stp>
        <stp>TRUE</stp>
        <stp xml:space="preserve">QtTyp= </stp>
        <stp>FX=</stp>
        <stp xml:space="preserve">Quote= </stp>
        <tr r="AY15" s="1"/>
      </tp>
      <tp>
        <v>137.0025</v>
        <stp/>
        <stp>##V3_BDHV12</stp>
        <stp>NDUEACWF Index</stp>
        <stp>PX_LAST</stp>
        <stp>31/12/2010</stp>
        <stp>31/12/2010</stp>
        <stp>[ICEDerivativesonMSCIIndices 2018.xlsx]Bloomberg feeds!R15C52</stp>
        <stp>Points</stp>
        <stp>0</stp>
        <stp>Sort</stp>
        <stp>FALSE</stp>
        <stp>Per=D</stp>
        <stp xml:space="preserve">Days= </stp>
        <stp xml:space="preserve">Fill= </stp>
        <stp>Dts</stp>
        <stp>FALSE</stp>
        <stp>Dir</stp>
        <stp>TRUE</stp>
        <stp xml:space="preserve">QtTyp= </stp>
        <stp>FX=</stp>
        <stp xml:space="preserve">Quote= </stp>
        <tr r="AZ15" s="1"/>
      </tp>
      <tp>
        <v>181.02340000000001</v>
        <stp/>
        <stp>##V3_BDHV12</stp>
        <stp>NDUEACWF Index</stp>
        <stp>PX_LAST</stp>
        <stp>31/12/2013</stp>
        <stp>31/12/2013</stp>
        <stp>[ICEDerivativesonMSCIIndices 2018.xlsx]Bloomberg feeds!R15C49</stp>
        <stp>Points</stp>
        <stp>0</stp>
        <stp>Sort</stp>
        <stp>FALSE</stp>
        <stp>Per=D</stp>
        <stp xml:space="preserve">Days= </stp>
        <stp xml:space="preserve">Fill= </stp>
        <stp>Dts</stp>
        <stp>FALSE</stp>
        <stp>Dir</stp>
        <stp>TRUE</stp>
        <stp xml:space="preserve">QtTyp= </stp>
        <stp>FX=</stp>
        <stp xml:space="preserve">Quote= </stp>
        <tr r="AW15" s="1"/>
      </tp>
      <tp>
        <v>147.4111</v>
        <stp/>
        <stp>##V3_BDHV12</stp>
        <stp>NDUEACWF Index</stp>
        <stp>PX_LAST</stp>
        <stp>31/12/2012</stp>
        <stp>31/12/2012</stp>
        <stp>[ICEDerivativesonMSCIIndices 2018.xlsx]Bloomberg feeds!R15C50</stp>
        <stp>Points</stp>
        <stp>0</stp>
        <stp>Sort</stp>
        <stp>FALSE</stp>
        <stp>Per=D</stp>
        <stp xml:space="preserve">Days= </stp>
        <stp xml:space="preserve">Fill= </stp>
        <stp>Dts</stp>
        <stp>FALSE</stp>
        <stp>Dir</stp>
        <stp>TRUE</stp>
        <stp xml:space="preserve">QtTyp= </stp>
        <stp>FX=</stp>
        <stp xml:space="preserve">Quote= </stp>
        <tr r="AX15" s="1"/>
      </tp>
      <tp>
        <v>184.09729999999999</v>
        <stp/>
        <stp>##V3_BDHV12</stp>
        <stp>NDUEACWF Index</stp>
        <stp>PX_LAST</stp>
        <stp>31/12/2015</stp>
        <stp>31/12/2015</stp>
        <stp>[ICEDerivativesonMSCIIndices 2018.xlsx]Bloomberg feeds!R15C47</stp>
        <stp>Points</stp>
        <stp>0</stp>
        <stp>Sort</stp>
        <stp>FALSE</stp>
        <stp>Per=D</stp>
        <stp xml:space="preserve">Days= </stp>
        <stp xml:space="preserve">Fill= </stp>
        <stp>Dts</stp>
        <stp>FALSE</stp>
        <stp>Dir</stp>
        <stp>TRUE</stp>
        <stp xml:space="preserve">QtTyp= </stp>
        <stp>FX=</stp>
        <stp xml:space="preserve">Quote= </stp>
        <tr r="AU15" s="1"/>
      </tp>
      <tp>
        <v>188.5547</v>
        <stp/>
        <stp>##V3_BDHV12</stp>
        <stp>NDUEACWF Index</stp>
        <stp>PX_LAST</stp>
        <stp>31/12/2014</stp>
        <stp>31/12/2014</stp>
        <stp>[ICEDerivativesonMSCIIndices 2018.xlsx]Bloomberg feeds!R15C48</stp>
        <stp>Points</stp>
        <stp>0</stp>
        <stp>Sort</stp>
        <stp>FALSE</stp>
        <stp>Per=D</stp>
        <stp xml:space="preserve">Days= </stp>
        <stp xml:space="preserve">Fill= </stp>
        <stp>Dts</stp>
        <stp>FALSE</stp>
        <stp>Dir</stp>
        <stp>TRUE</stp>
        <stp xml:space="preserve">QtTyp= </stp>
        <stp>FX=</stp>
        <stp xml:space="preserve">Quote= </stp>
        <tr r="AV15" s="1"/>
      </tp>
      <tp t="s">
        <v>EUR</v>
        <stp/>
        <stp>##V3_BDPV12</stp>
        <stp>MSDESZN Index</stp>
        <stp>Crncy</stp>
        <stp>[ICEDerivativesonMSCIIndices 2018.xlsx]Bloomberg feeds!R47C6</stp>
        <tr r="F47" s="1"/>
      </tp>
      <tp t="s">
        <v>USD</v>
        <stp/>
        <stp>##V3_BDPV12</stp>
        <stp>NDWUENR Index</stp>
        <stp>Crncy</stp>
        <stp>[ICEDerivativesonMSCIIndices 2018.xlsx]Bloomberg feeds!R54C6</stp>
        <tr r="F54" s="1"/>
      </tp>
      <tp t="s">
        <v>MSCI EM NR</v>
        <stp/>
        <stp>##V3_BDPV12</stp>
        <stp>M1EF Index</stp>
        <stp>Name</stp>
        <stp>[ICEDerivativesonMSCIIndices 2018.xlsx]Bloomberg feeds!R106C3</stp>
        <tr r="C106" s="1"/>
      </tp>
      <tp t="s">
        <v>USD</v>
        <stp/>
        <stp>##V3_BDPV12</stp>
        <stp>NDWURE Index</stp>
        <stp>Crncy</stp>
        <stp>[ICEDerivativesonMSCIIndices 2018.xlsx]Bloomberg feeds!R60C6</stp>
        <tr r="F60" s="1"/>
      </tp>
      <tp t="s">
        <v>USD</v>
        <stp/>
        <stp>##V3_BDPV12</stp>
        <stp>NDDUUS Index</stp>
        <stp>Crncy</stp>
        <stp>[ICEDerivativesonMSCIIndices 2018.xlsx]Bloomberg feeds!R37C6</stp>
        <tr r="F37" s="1"/>
      </tp>
      <tp>
        <v>121.5966</v>
        <stp/>
        <stp>##V3_BDHV12</stp>
        <stp>NDUEACWF Index</stp>
        <stp>PX_LAST</stp>
        <stp>31/12/2009</stp>
        <stp>31/12/2009</stp>
        <stp>[ICEDerivativesonMSCIIndices 2018.xlsx]Bloomberg feeds!R15C53</stp>
        <stp>Points</stp>
        <stp>0</stp>
        <stp>Sort</stp>
        <stp>FALSE</stp>
        <stp>Per=D</stp>
        <stp xml:space="preserve">Days= </stp>
        <stp xml:space="preserve">Fill= </stp>
        <stp>Dts</stp>
        <stp>FALSE</stp>
        <stp>Dir</stp>
        <stp>TRUE</stp>
        <stp xml:space="preserve">QtTyp= </stp>
        <stp>FX=</stp>
        <stp xml:space="preserve">Quote= </stp>
        <tr r="BA15" s="1"/>
      </tp>
      <tp>
        <v>470.69709999999998</v>
        <stp/>
        <stp>##V3_BDPV12</stp>
        <stp>MXWD Index</stp>
        <stp>PX_LAST</stp>
        <stp>[ICEDerivativesonMSCIIndices 2018.xlsx]Bloomberg feeds!R88C10</stp>
        <tr r="J88" s="1"/>
      </tp>
      <tp>
        <v>353.65640000000002</v>
        <stp/>
        <stp>##V3_BDHV12</stp>
        <stp>NDUECAPF Index</stp>
        <stp>PX_LAST</stp>
        <stp>31/12/2010</stp>
        <stp>31/12/2010</stp>
        <stp>[ICEDerivativesonMSCIIndices 2018.xlsx]Bloomberg feeds!R13C52</stp>
        <stp>Points</stp>
        <stp>0</stp>
        <stp>Sort</stp>
        <stp>FALSE</stp>
        <stp>Per=D</stp>
        <stp xml:space="preserve">Days= </stp>
        <stp xml:space="preserve">Fill= </stp>
        <stp>Dts</stp>
        <stp>FALSE</stp>
        <stp>Dir</stp>
        <stp>TRUE</stp>
        <stp xml:space="preserve">QtTyp= </stp>
        <stp>FX=</stp>
        <stp xml:space="preserve">Quote= </stp>
        <tr r="AZ13" s="1"/>
      </tp>
      <tp>
        <v>298.48579999999998</v>
        <stp/>
        <stp>##V3_BDHV12</stp>
        <stp>NDUECAPF Index</stp>
        <stp>PX_LAST</stp>
        <stp>30/12/2011</stp>
        <stp>30/12/2011</stp>
        <stp>[ICEDerivativesonMSCIIndices 2018.xlsx]Bloomberg feeds!R13C51</stp>
        <stp>Points</stp>
        <stp>0</stp>
        <stp>Sort</stp>
        <stp>FALSE</stp>
        <stp>Per=D</stp>
        <stp xml:space="preserve">Days= </stp>
        <stp xml:space="preserve">Fill= </stp>
        <stp>Dts</stp>
        <stp>FALSE</stp>
        <stp>Dir</stp>
        <stp>TRUE</stp>
        <stp xml:space="preserve">QtTyp= </stp>
        <stp>FX=</stp>
        <stp xml:space="preserve">Quote= </stp>
        <tr r="AY13" s="1"/>
      </tp>
      <tp>
        <v>377.50540000000001</v>
        <stp/>
        <stp>##V3_BDHV12</stp>
        <stp>NDUECAPF Index</stp>
        <stp>PX_LAST</stp>
        <stp>31/12/2013</stp>
        <stp>31/12/2013</stp>
        <stp>[ICEDerivativesonMSCIIndices 2018.xlsx]Bloomberg feeds!R13C49</stp>
        <stp>Points</stp>
        <stp>0</stp>
        <stp>Sort</stp>
        <stp>FALSE</stp>
        <stp>Per=D</stp>
        <stp xml:space="preserve">Days= </stp>
        <stp xml:space="preserve">Fill= </stp>
        <stp>Dts</stp>
        <stp>FALSE</stp>
        <stp>Dir</stp>
        <stp>TRUE</stp>
        <stp xml:space="preserve">QtTyp= </stp>
        <stp>FX=</stp>
        <stp xml:space="preserve">Quote= </stp>
        <tr r="AW13" s="1"/>
      </tp>
      <tp>
        <v>365.07389999999998</v>
        <stp/>
        <stp>##V3_BDHV12</stp>
        <stp>NDUECAPF Index</stp>
        <stp>PX_LAST</stp>
        <stp>31/12/2012</stp>
        <stp>31/12/2012</stp>
        <stp>[ICEDerivativesonMSCIIndices 2018.xlsx]Bloomberg feeds!R13C50</stp>
        <stp>Points</stp>
        <stp>0</stp>
        <stp>Sort</stp>
        <stp>FALSE</stp>
        <stp>Per=D</stp>
        <stp xml:space="preserve">Days= </stp>
        <stp xml:space="preserve">Fill= </stp>
        <stp>Dts</stp>
        <stp>FALSE</stp>
        <stp>Dir</stp>
        <stp>TRUE</stp>
        <stp xml:space="preserve">QtTyp= </stp>
        <stp>FX=</stp>
        <stp xml:space="preserve">Quote= </stp>
        <tr r="AX13" s="1"/>
      </tp>
      <tp>
        <v>351.78109999999998</v>
        <stp/>
        <stp>##V3_BDHV12</stp>
        <stp>NDUECAPF Index</stp>
        <stp>PX_LAST</stp>
        <stp>31/12/2015</stp>
        <stp>31/12/2015</stp>
        <stp>[ICEDerivativesonMSCIIndices 2018.xlsx]Bloomberg feeds!R13C47</stp>
        <stp>Points</stp>
        <stp>0</stp>
        <stp>Sort</stp>
        <stp>FALSE</stp>
        <stp>Per=D</stp>
        <stp xml:space="preserve">Days= </stp>
        <stp xml:space="preserve">Fill= </stp>
        <stp>Dts</stp>
        <stp>FALSE</stp>
        <stp>Dir</stp>
        <stp>TRUE</stp>
        <stp xml:space="preserve">QtTyp= </stp>
        <stp>FX=</stp>
        <stp xml:space="preserve">Quote= </stp>
        <tr r="AU13" s="1"/>
      </tp>
      <tp>
        <v>388.14319999999998</v>
        <stp/>
        <stp>##V3_BDHV12</stp>
        <stp>NDUECAPF Index</stp>
        <stp>PX_LAST</stp>
        <stp>31/12/2014</stp>
        <stp>31/12/2014</stp>
        <stp>[ICEDerivativesonMSCIIndices 2018.xlsx]Bloomberg feeds!R13C48</stp>
        <stp>Points</stp>
        <stp>0</stp>
        <stp>Sort</stp>
        <stp>FALSE</stp>
        <stp>Per=D</stp>
        <stp xml:space="preserve">Days= </stp>
        <stp xml:space="preserve">Fill= </stp>
        <stp>Dts</stp>
        <stp>FALSE</stp>
        <stp>Dir</stp>
        <stp>TRUE</stp>
        <stp xml:space="preserve">QtTyp= </stp>
        <stp>FX=</stp>
        <stp xml:space="preserve">Quote= </stp>
        <tr r="AV13" s="1"/>
      </tp>
      <tp>
        <v>1740</v>
        <stp/>
        <stp>##V3_BDPV12</stp>
        <stp>MXEA Index</stp>
        <stp>PX_LAST</stp>
        <stp>[ICEDerivativesonMSCIIndices 2018.xlsx]Bloomberg feeds!R94C10</stp>
        <tr r="J94" s="1"/>
      </tp>
      <tp>
        <v>486.185</v>
        <stp/>
        <stp>##V3_BDPV12</stp>
        <stp>MXMS Index</stp>
        <stp>PX_LAST</stp>
        <stp>[ICEDerivativesonMSCIIndices 2018.xlsx]Bloomberg feeds!R98C10</stp>
        <tr r="J98" s="1"/>
      </tp>
      <tp t="s">
        <v>EUR</v>
        <stp/>
        <stp>##V3_BDPV12</stp>
        <stp>MSDEEEMN Index</stp>
        <stp>Crncy</stp>
        <stp>[ICEDerivativesonMSCIIndices 2018.xlsx]Bloomberg feeds!R126C6</stp>
        <tr r="F126" s="1"/>
      </tp>
      <tp>
        <v>586.91</v>
        <stp/>
        <stp>##V3_BDHV12</stp>
        <stp>M1CNX Index</stp>
        <stp>PX_LAST</stp>
        <stp>31/12/2015</stp>
        <stp>31/12/2015</stp>
        <stp>[ICEDerivativesonMSCIIndices 2018.xlsx]Bloomberg feeds!R134C47</stp>
        <stp>Points</stp>
        <stp>0</stp>
        <stp>Sort</stp>
        <stp>FALSE</stp>
        <stp>Per=D</stp>
        <stp xml:space="preserve">Days= </stp>
        <stp xml:space="preserve">Fill= </stp>
        <stp>Dts</stp>
        <stp>FALSE</stp>
        <stp>Dir</stp>
        <stp>TRUE</stp>
        <stp xml:space="preserve">QtTyp= </stp>
        <stp>FX=</stp>
        <stp xml:space="preserve">Quote= </stp>
        <tr r="AU134" s="1"/>
      </tp>
      <tp>
        <v>219.6</v>
        <stp/>
        <stp>##V3_BDHV12</stp>
        <stp>M0EMHUS Index</stp>
        <stp>PX_LAST</stp>
        <stp>31/12/2009</stp>
        <stp>31/12/2009</stp>
        <stp>[ICEDerivativesonMSCIIndices 2018.xlsx]Bloomberg feeds!R81C53</stp>
        <stp>Points</stp>
        <stp>0</stp>
        <stp>Sort</stp>
        <stp>FALSE</stp>
        <stp>Per=D</stp>
        <stp xml:space="preserve">Days= </stp>
        <stp xml:space="preserve">Fill= </stp>
        <stp>Dts</stp>
        <stp>FALSE</stp>
        <stp>Dir</stp>
        <stp>TRUE</stp>
        <stp xml:space="preserve">QtTyp= </stp>
        <stp>FX=</stp>
        <stp xml:space="preserve">Quote= </stp>
        <tr r="BA81" s="1"/>
      </tp>
      <tp t="s">
        <v>MSCI Europe Real Estate</v>
        <stp/>
        <stp>##V3_BDPV12</stp>
        <stp>M7EU0REE Index</stp>
        <stp>Name</stp>
        <stp>[ICEDerivativesonMSCIIndices 2018.xlsx]Bloomberg feeds!R71C3</stp>
        <tr r="C71" s="1"/>
      </tp>
      <tp t="s">
        <v>#N/A N/A</v>
        <stp/>
        <stp>##V3_BDHV12</stp>
        <stp>M1MX Index</stp>
        <stp>PX_LAST</stp>
        <stp>31/12/2009</stp>
        <stp>31/12/2009</stp>
        <stp>[ICEDerivativesonMSCIIndices 2018.xlsx]Bloomberg feeds!R138C53</stp>
        <stp>Points</stp>
        <stp>0</stp>
        <stp>Sort</stp>
        <stp>FALSE</stp>
        <stp>Per=D</stp>
        <stp xml:space="preserve">Days= </stp>
        <stp xml:space="preserve">Fill= </stp>
        <stp>Dts</stp>
        <stp>FALSE</stp>
        <stp>Dir</stp>
        <stp>TRUE</stp>
        <stp xml:space="preserve">QtTyp= </stp>
        <stp>FX=</stp>
        <stp xml:space="preserve">Quote= </stp>
        <tr r="BA138" s="1"/>
      </tp>
      <tp>
        <v>829.52</v>
        <stp/>
        <stp>##V3_BDHV12</stp>
        <stp>MSER Index</stp>
        <stp>PX_LAST</stp>
        <stp>31/12/2012</stp>
        <stp>31/12/2012</stp>
        <stp>[ICEDerivativesonMSCIIndices 2018.xlsx]Bloomberg feeds!R108C50</stp>
        <stp>Points</stp>
        <stp>0</stp>
        <stp>Sort</stp>
        <stp>FALSE</stp>
        <stp>Per=D</stp>
        <stp xml:space="preserve">Days= </stp>
        <stp xml:space="preserve">Fill= </stp>
        <stp>Dts</stp>
        <stp>FALSE</stp>
        <stp>Dir</stp>
        <stp>TRUE</stp>
        <stp xml:space="preserve">QtTyp= </stp>
        <stp>FX=</stp>
        <stp xml:space="preserve">Quote= </stp>
        <tr r="AX108" s="1"/>
      </tp>
      <tp>
        <v>3812.77</v>
        <stp/>
        <stp>##V3_BDHV12</stp>
        <stp>M3WOEQW Index</stp>
        <stp>PX_LAST</stp>
        <stp>11/12/2018</stp>
        <stp>11/12/2018</stp>
        <stp>[ICEDerivativesonMSCIIndices 2018.xlsx]Bloomberg feeds!R80C9</stp>
        <stp>Points</stp>
        <stp>0</stp>
        <stp>Sort</stp>
        <stp>FALSE</stp>
        <stp>Per=D</stp>
        <stp xml:space="preserve">Days= </stp>
        <stp xml:space="preserve">Fill= </stp>
        <stp>Dts</stp>
        <stp>FALSE</stp>
        <stp>Dir</stp>
        <stp>TRUE</stp>
        <stp xml:space="preserve">QtTyp= </stp>
        <stp>FX=</stp>
        <stp xml:space="preserve">Quote= </stp>
        <tr r="I80" s="1"/>
      </tp>
      <tp>
        <v>4627.3599999999997</v>
        <stp/>
        <stp>##V3_BDPV12</stp>
        <stp>MXUS000G Index</stp>
        <stp>PX_LAST</stp>
        <stp>[ICEDerivativesonMSCIIndices 2018.xlsx]Bloomberg feeds!R118C10</stp>
        <tr r="J118" s="1"/>
      </tp>
      <tp>
        <v>636.37</v>
        <stp/>
        <stp>##V3_BDHV12</stp>
        <stp>M1CNX Index</stp>
        <stp>PX_LAST</stp>
        <stp>31/12/2014</stp>
        <stp>31/12/2014</stp>
        <stp>[ICEDerivativesonMSCIIndices 2018.xlsx]Bloomberg feeds!R134C48</stp>
        <stp>Points</stp>
        <stp>0</stp>
        <stp>Sort</stp>
        <stp>FALSE</stp>
        <stp>Per=D</stp>
        <stp xml:space="preserve">Days= </stp>
        <stp xml:space="preserve">Fill= </stp>
        <stp>Dts</stp>
        <stp>FALSE</stp>
        <stp>Dir</stp>
        <stp>TRUE</stp>
        <stp xml:space="preserve">QtTyp= </stp>
        <stp>FX=</stp>
        <stp xml:space="preserve">Quote= </stp>
        <tr r="AV134" s="1"/>
      </tp>
      <tp>
        <v>2484.41</v>
        <stp/>
        <stp>##V3_BDPV12</stp>
        <stp>MXUS000V Index</stp>
        <stp>PX_LAST</stp>
        <stp>[ICEDerivativesonMSCIIndices 2018.xlsx]Bloomberg feeds!R120C10</stp>
        <tr r="J120" s="1"/>
      </tp>
      <tp>
        <v>5289.3</v>
        <stp/>
        <stp>##V3_BDPV12</stp>
        <stp>MFTA Index</stp>
        <stp>Px_Last</stp>
        <stp>[ICEDerivativesonMSCIIndices 2018.xlsx]Bloomberg feeds!R96C20</stp>
        <tr r="T96" s="1"/>
      </tp>
      <tp>
        <v>5289.3</v>
        <stp/>
        <stp>##V3_BDPV12</stp>
        <stp>MFTA Index</stp>
        <stp>Px_Last</stp>
        <stp>[ICEDerivativesonMSCIIndices 2018.xlsx]Bloomberg feeds!R96C28</stp>
        <tr r="AB96" s="1"/>
      </tp>
      <tp>
        <v>1746.7</v>
        <stp/>
        <stp>##V3_BDPV12</stp>
        <stp>MFSA Index</stp>
        <stp>Px_Last</stp>
        <stp>[ICEDerivativesonMSCIIndices 2018.xlsx]Bloomberg feeds!R94C20</stp>
        <tr r="T94" s="1"/>
      </tp>
      <tp>
        <v>1746.7</v>
        <stp/>
        <stp>##V3_BDPV12</stp>
        <stp>MFSA Index</stp>
        <stp>Px_Last</stp>
        <stp>[ICEDerivativesonMSCIIndices 2018.xlsx]Bloomberg feeds!R94C28</stp>
        <tr r="AB94" s="1"/>
      </tp>
      <tp>
        <v>1743.2</v>
        <stp/>
        <stp>##V3_BDPV12</stp>
        <stp>MFPA Index</stp>
        <stp>Px_Last</stp>
        <stp>[ICEDerivativesonMSCIIndices 2018.xlsx]Bloomberg feeds!R95C20</stp>
        <tr r="T95" s="1"/>
      </tp>
      <tp>
        <v>1743.2</v>
        <stp/>
        <stp>##V3_BDPV12</stp>
        <stp>MFPA Index</stp>
        <stp>Px_Last</stp>
        <stp>[ICEDerivativesonMSCIIndices 2018.xlsx]Bloomberg feeds!R95C28</stp>
        <tr r="AB95" s="1"/>
      </tp>
      <tp>
        <v>423.04</v>
        <stp/>
        <stp>##V3_BDPV12</stp>
        <stp>MFEA Index</stp>
        <stp>Px_Last</stp>
        <stp>[ICEDerivativesonMSCIIndices 2018.xlsx]Bloomberg feeds!R14C28</stp>
        <tr r="AB14" s="1"/>
      </tp>
      <tp>
        <v>423.04</v>
        <stp/>
        <stp>##V3_BDPV12</stp>
        <stp>MFEA Index</stp>
        <stp>Px_Last</stp>
        <stp>[ICEDerivativesonMSCIIndices 2018.xlsx]Bloomberg feeds!R14C20</stp>
        <tr r="T14" s="1"/>
      </tp>
      <tp>
        <v>209.71100000000001</v>
        <stp/>
        <stp>##V3_BDPV12</stp>
        <stp>MFCA Index</stp>
        <stp>Px_Last</stp>
        <stp>[ICEDerivativesonMSCIIndices 2018.xlsx]Bloomberg feeds!R45C28</stp>
        <tr r="AB45" s="1"/>
      </tp>
      <tp>
        <v>209.71100000000001</v>
        <stp/>
        <stp>##V3_BDPV12</stp>
        <stp>MFCA Index</stp>
        <stp>Px_Last</stp>
        <stp>[ICEDerivativesonMSCIIndices 2018.xlsx]Bloomberg feeds!R45C20</stp>
        <tr r="T45" s="1"/>
      </tp>
      <tp>
        <v>368.01799999999997</v>
        <stp/>
        <stp>##V3_BDHV12</stp>
        <stp>MSDEEEMN Index</stp>
        <stp>PX_LAST</stp>
        <stp>11/12/2018</stp>
        <stp>11/12/2018</stp>
        <stp>[ICEDerivativesonMSCIIndices 2018.xlsx]Bloomberg feeds!R41C9</stp>
        <stp>Points</stp>
        <stp>0</stp>
        <stp>Sort</stp>
        <stp>FALSE</stp>
        <stp>Per=D</stp>
        <stp xml:space="preserve">Days= </stp>
        <stp xml:space="preserve">Fill= </stp>
        <stp>Dts</stp>
        <stp>FALSE</stp>
        <stp>Dir</stp>
        <stp>TRUE</stp>
        <stp xml:space="preserve">QtTyp= </stp>
        <stp>FX=</stp>
        <stp xml:space="preserve">Quote= </stp>
        <tr r="I41" s="1"/>
      </tp>
      <tp>
        <v>5289.3</v>
        <stp/>
        <stp>##V3_BDPV12</stp>
        <stp>MFAA Index</stp>
        <stp>Px_Last</stp>
        <stp>[ICEDerivativesonMSCIIndices 2018.xlsx]Bloomberg feeds!R97C20</stp>
        <tr r="T97" s="1"/>
      </tp>
      <tp>
        <v>5289.3</v>
        <stp/>
        <stp>##V3_BDPV12</stp>
        <stp>MFAA Index</stp>
        <stp>Px_Last</stp>
        <stp>[ICEDerivativesonMSCIIndices 2018.xlsx]Bloomberg feeds!R97C28</stp>
        <tr r="AB97" s="1"/>
      </tp>
      <tp>
        <v>236.19</v>
        <stp/>
        <stp>##V3_BDHV12</stp>
        <stp>M0EMHUS Index</stp>
        <stp>PX_LAST</stp>
        <stp>31/12/2012</stp>
        <stp>31/12/2012</stp>
        <stp>[ICEDerivativesonMSCIIndices 2018.xlsx]Bloomberg feeds!R81C50</stp>
        <stp>Points</stp>
        <stp>0</stp>
        <stp>Sort</stp>
        <stp>FALSE</stp>
        <stp>Per=D</stp>
        <stp xml:space="preserve">Days= </stp>
        <stp xml:space="preserve">Fill= </stp>
        <stp>Dts</stp>
        <stp>FALSE</stp>
        <stp>Dir</stp>
        <stp>TRUE</stp>
        <stp xml:space="preserve">QtTyp= </stp>
        <stp>FX=</stp>
        <stp xml:space="preserve">Quote= </stp>
        <tr r="AX81" s="1"/>
      </tp>
      <tp>
        <v>293.17</v>
        <stp/>
        <stp>##V3_BDHV12</stp>
        <stp>M0EMHUS Index</stp>
        <stp>PX_LAST</stp>
        <stp>31/12/2013</stp>
        <stp>31/12/2013</stp>
        <stp>[ICEDerivativesonMSCIIndices 2018.xlsx]Bloomberg feeds!R81C49</stp>
        <stp>Points</stp>
        <stp>0</stp>
        <stp>Sort</stp>
        <stp>FALSE</stp>
        <stp>Per=D</stp>
        <stp xml:space="preserve">Days= </stp>
        <stp xml:space="preserve">Fill= </stp>
        <stp>Dts</stp>
        <stp>FALSE</stp>
        <stp>Dir</stp>
        <stp>TRUE</stp>
        <stp xml:space="preserve">QtTyp= </stp>
        <stp>FX=</stp>
        <stp xml:space="preserve">Quote= </stp>
        <tr r="AW81" s="1"/>
      </tp>
      <tp>
        <v>195.74</v>
        <stp/>
        <stp>##V3_BDHV12</stp>
        <stp>M0EMHUS Index</stp>
        <stp>PX_LAST</stp>
        <stp>30/12/2011</stp>
        <stp>30/12/2011</stp>
        <stp>[ICEDerivativesonMSCIIndices 2018.xlsx]Bloomberg feeds!R81C51</stp>
        <stp>Points</stp>
        <stp>0</stp>
        <stp>Sort</stp>
        <stp>FALSE</stp>
        <stp>Per=D</stp>
        <stp xml:space="preserve">Days= </stp>
        <stp xml:space="preserve">Fill= </stp>
        <stp>Dts</stp>
        <stp>FALSE</stp>
        <stp>Dir</stp>
        <stp>TRUE</stp>
        <stp xml:space="preserve">QtTyp= </stp>
        <stp>FX=</stp>
        <stp xml:space="preserve">Quote= </stp>
        <tr r="AY81" s="1"/>
      </tp>
      <tp>
        <v>229.48</v>
        <stp/>
        <stp>##V3_BDHV12</stp>
        <stp>M0EMHUS Index</stp>
        <stp>PX_LAST</stp>
        <stp>31/12/2010</stp>
        <stp>31/12/2010</stp>
        <stp>[ICEDerivativesonMSCIIndices 2018.xlsx]Bloomberg feeds!R81C52</stp>
        <stp>Points</stp>
        <stp>0</stp>
        <stp>Sort</stp>
        <stp>FALSE</stp>
        <stp>Per=D</stp>
        <stp xml:space="preserve">Days= </stp>
        <stp xml:space="preserve">Fill= </stp>
        <stp>Dts</stp>
        <stp>FALSE</stp>
        <stp>Dir</stp>
        <stp>TRUE</stp>
        <stp xml:space="preserve">QtTyp= </stp>
        <stp>FX=</stp>
        <stp xml:space="preserve">Quote= </stp>
        <tr r="AZ81" s="1"/>
      </tp>
      <tp>
        <v>326.363</v>
        <stp/>
        <stp>##V3_BDHV12</stp>
        <stp>NDWUCSTA Index</stp>
        <stp>PX_LAST</stp>
        <stp>11/12/2018</stp>
        <stp>11/12/2018</stp>
        <stp>[ICEDerivativesonMSCIIndices 2018.xlsx]Bloomberg feeds!R53C9</stp>
        <stp>Points</stp>
        <stp>0</stp>
        <stp>Sort</stp>
        <stp>FALSE</stp>
        <stp>Per=D</stp>
        <stp xml:space="preserve">Days= </stp>
        <stp xml:space="preserve">Fill= </stp>
        <stp>Dts</stp>
        <stp>FALSE</stp>
        <stp>Dir</stp>
        <stp>TRUE</stp>
        <stp xml:space="preserve">QtTyp= </stp>
        <stp>FX=</stp>
        <stp xml:space="preserve">Quote= </stp>
        <tr r="I53" s="1"/>
      </tp>
      <tp>
        <v>306.66000000000003</v>
        <stp/>
        <stp>##V3_BDHV12</stp>
        <stp>M0EMHUS Index</stp>
        <stp>PX_LAST</stp>
        <stp>31/12/2014</stp>
        <stp>31/12/2014</stp>
        <stp>[ICEDerivativesonMSCIIndices 2018.xlsx]Bloomberg feeds!R81C48</stp>
        <stp>Points</stp>
        <stp>0</stp>
        <stp>Sort</stp>
        <stp>FALSE</stp>
        <stp>Per=D</stp>
        <stp xml:space="preserve">Days= </stp>
        <stp xml:space="preserve">Fill= </stp>
        <stp>Dts</stp>
        <stp>FALSE</stp>
        <stp>Dir</stp>
        <stp>TRUE</stp>
        <stp xml:space="preserve">QtTyp= </stp>
        <stp>FX=</stp>
        <stp xml:space="preserve">Quote= </stp>
        <tr r="AV81" s="1"/>
      </tp>
      <tp>
        <v>333.89</v>
        <stp/>
        <stp>##V3_BDHV12</stp>
        <stp>M0EMHUS Index</stp>
        <stp>PX_LAST</stp>
        <stp>31/12/2015</stp>
        <stp>31/12/2015</stp>
        <stp>[ICEDerivativesonMSCIIndices 2018.xlsx]Bloomberg feeds!R81C47</stp>
        <stp>Points</stp>
        <stp>0</stp>
        <stp>Sort</stp>
        <stp>FALSE</stp>
        <stp>Per=D</stp>
        <stp xml:space="preserve">Days= </stp>
        <stp xml:space="preserve">Fill= </stp>
        <stp>Dts</stp>
        <stp>FALSE</stp>
        <stp>Dir</stp>
        <stp>TRUE</stp>
        <stp xml:space="preserve">QtTyp= </stp>
        <stp>FX=</stp>
        <stp xml:space="preserve">Quote= </stp>
        <tr r="AU81" s="1"/>
      </tp>
      <tp>
        <v>1061.1300000000001</v>
        <stp/>
        <stp>##V3_BDHV12</stp>
        <stp>MXUS Index</stp>
        <stp>PX_LAST</stp>
        <stp>31/12/2009</stp>
        <stp>31/12/2009</stp>
        <stp>[ICEDerivativesonMSCIIndices 2018.xlsx]Bloomberg feeds!R122C53</stp>
        <stp>Points</stp>
        <stp>0</stp>
        <stp>Sort</stp>
        <stp>FALSE</stp>
        <stp>Per=D</stp>
        <stp xml:space="preserve">Days= </stp>
        <stp xml:space="preserve">Fill= </stp>
        <stp>Dts</stp>
        <stp>FALSE</stp>
        <stp>Dir</stp>
        <stp>TRUE</stp>
        <stp xml:space="preserve">QtTyp= </stp>
        <stp>FX=</stp>
        <stp xml:space="preserve">Quote= </stp>
        <tr r="BA122" s="1"/>
      </tp>
      <tp>
        <v>410.142</v>
        <stp/>
        <stp>##V3_BDHV12</stp>
        <stp>NDEUMXF Index</stp>
        <stp>PX_LAST</stp>
        <stp>11/12/2018</stp>
        <stp>11/12/2018</stp>
        <stp>[ICEDerivativesonMSCIIndices 2018.xlsx]Bloomberg feeds!R34C9</stp>
        <stp>Points</stp>
        <stp>0</stp>
        <stp>Sort</stp>
        <stp>FALSE</stp>
        <stp>Per=D</stp>
        <stp xml:space="preserve">Days= </stp>
        <stp xml:space="preserve">Fill= </stp>
        <stp>Dts</stp>
        <stp>FALSE</stp>
        <stp>Dir</stp>
        <stp>TRUE</stp>
        <stp xml:space="preserve">QtTyp= </stp>
        <stp>FX=</stp>
        <stp xml:space="preserve">Quote= </stp>
        <tr r="I34" s="1"/>
      </tp>
      <tp>
        <v>992.09</v>
        <stp/>
        <stp>##V3_BDHV12</stp>
        <stp>MSER Index</stp>
        <stp>PX_LAST</stp>
        <stp>31/12/2013</stp>
        <stp>31/12/2013</stp>
        <stp>[ICEDerivativesonMSCIIndices 2018.xlsx]Bloomberg feeds!R108C49</stp>
        <stp>Points</stp>
        <stp>0</stp>
        <stp>Sort</stp>
        <stp>FALSE</stp>
        <stp>Per=D</stp>
        <stp xml:space="preserve">Days= </stp>
        <stp xml:space="preserve">Fill= </stp>
        <stp>Dts</stp>
        <stp>FALSE</stp>
        <stp>Dir</stp>
        <stp>TRUE</stp>
        <stp xml:space="preserve">QtTyp= </stp>
        <stp>FX=</stp>
        <stp xml:space="preserve">Quote= </stp>
        <tr r="AW108" s="1"/>
      </tp>
      <tp>
        <v>302.85399999999998</v>
        <stp/>
        <stp>##V3_BDPV12</stp>
        <stp>MEWA Index</stp>
        <stp>Px_Last</stp>
        <stp>[ICEDerivativesonMSCIIndices 2018.xlsx]Bloomberg feeds!R54C28</stp>
        <tr r="AB54" s="1"/>
      </tp>
      <tp>
        <v>302.85399999999998</v>
        <stp/>
        <stp>##V3_BDPV12</stp>
        <stp>MEWA Index</stp>
        <stp>Px_Last</stp>
        <stp>[ICEDerivativesonMSCIIndices 2018.xlsx]Bloomberg feeds!R54C20</stp>
        <tr r="T54" s="1"/>
      </tp>
      <tp>
        <v>365.505</v>
        <stp/>
        <stp>##V3_BDPV12</stp>
        <stp>WETA Index</stp>
        <stp>Px_Last</stp>
        <stp>[ICEDerivativesonMSCIIndices 2018.xlsx]Bloomberg feeds!R41C28</stp>
        <tr r="AB41" s="1"/>
      </tp>
      <tp>
        <v>365.505</v>
        <stp/>
        <stp>##V3_BDPV12</stp>
        <stp>WETA Index</stp>
        <stp>Px_Last</stp>
        <stp>[ICEDerivativesonMSCIIndices 2018.xlsx]Bloomberg feeds!R41C20</stp>
        <tr r="T41" s="1"/>
      </tp>
      <tp>
        <v>5797.7920000000004</v>
        <stp/>
        <stp>##V3_BDPV12</stp>
        <stp>MERA Index</stp>
        <stp>Px_Last</stp>
        <stp>[ICEDerivativesonMSCIIndices 2018.xlsx]Bloomberg feeds!R25C28</stp>
        <tr r="AB25" s="1"/>
      </tp>
      <tp>
        <v>5797.7920000000004</v>
        <stp/>
        <stp>##V3_BDPV12</stp>
        <stp>MERA Index</stp>
        <stp>Px_Last</stp>
        <stp>[ICEDerivativesonMSCIIndices 2018.xlsx]Bloomberg feeds!R25C20</stp>
        <tr r="T25" s="1"/>
      </tp>
      <tp>
        <v>484.9</v>
        <stp/>
        <stp>##V3_BDPV12</stp>
        <stp>AESA Index</stp>
        <stp>Px_Last</stp>
        <stp>[ICEDerivativesonMSCIIndices 2018.xlsx]Bloomberg feeds!R98C20</stp>
        <tr r="T98" s="1"/>
      </tp>
      <tp>
        <v>484.9</v>
        <stp/>
        <stp>##V3_BDPV12</stp>
        <stp>AESA Index</stp>
        <stp>Px_Last</stp>
        <stp>[ICEDerivativesonMSCIIndices 2018.xlsx]Bloomberg feeds!R98C28</stp>
        <tr r="AB98" s="1"/>
      </tp>
      <tp>
        <v>2390.098</v>
        <stp/>
        <stp>##V3_BDHV12</stp>
        <stp>M7EUEWE Index</stp>
        <stp>PX_LAST</stp>
        <stp>31/12/2014</stp>
        <stp>31/12/2014</stp>
        <stp>[ICEDerivativesonMSCIIndices 2018.xlsx]Bloomberg feeds!R77C48</stp>
        <stp>Points</stp>
        <stp>0</stp>
        <stp>Sort</stp>
        <stp>FALSE</stp>
        <stp>Per=D</stp>
        <stp xml:space="preserve">Days= </stp>
        <stp xml:space="preserve">Fill= </stp>
        <stp>Dts</stp>
        <stp>FALSE</stp>
        <stp>Dir</stp>
        <stp>TRUE</stp>
        <stp xml:space="preserve">QtTyp= </stp>
        <stp>FX=</stp>
        <stp xml:space="preserve">Quote= </stp>
        <tr r="AV77" s="1"/>
      </tp>
      <tp>
        <v>2646.23</v>
        <stp/>
        <stp>##V3_BDHV12</stp>
        <stp>M7EUEWE Index</stp>
        <stp>PX_LAST</stp>
        <stp>31/12/2015</stp>
        <stp>31/12/2015</stp>
        <stp>[ICEDerivativesonMSCIIndices 2018.xlsx]Bloomberg feeds!R77C47</stp>
        <stp>Points</stp>
        <stp>0</stp>
        <stp>Sort</stp>
        <stp>FALSE</stp>
        <stp>Per=D</stp>
        <stp xml:space="preserve">Days= </stp>
        <stp xml:space="preserve">Fill= </stp>
        <stp>Dts</stp>
        <stp>FALSE</stp>
        <stp>Dir</stp>
        <stp>TRUE</stp>
        <stp xml:space="preserve">QtTyp= </stp>
        <stp>FX=</stp>
        <stp xml:space="preserve">Quote= </stp>
        <tr r="AU77" s="1"/>
      </tp>
      <tp t="s">
        <v>#N/A N/A</v>
        <stp/>
        <stp>##V3_BDHV12</stp>
        <stp>M7EUEWE Index</stp>
        <stp>PX_LAST</stp>
        <stp>31/12/2010</stp>
        <stp>31/12/2010</stp>
        <stp>[ICEDerivativesonMSCIIndices 2018.xlsx]Bloomberg feeds!R77C52</stp>
        <stp>Points</stp>
        <stp>0</stp>
        <stp>Sort</stp>
        <stp>FALSE</stp>
        <stp>Per=D</stp>
        <stp xml:space="preserve">Days= </stp>
        <stp xml:space="preserve">Fill= </stp>
        <stp>Dts</stp>
        <stp>FALSE</stp>
        <stp>Dir</stp>
        <stp>TRUE</stp>
        <stp xml:space="preserve">QtTyp= </stp>
        <stp>FX=</stp>
        <stp xml:space="preserve">Quote= </stp>
        <tr r="AZ77" s="1"/>
      </tp>
      <tp t="s">
        <v>#N/A N/A</v>
        <stp/>
        <stp>##V3_BDHV12</stp>
        <stp>M7EUEWE Index</stp>
        <stp>PX_LAST</stp>
        <stp>30/12/2011</stp>
        <stp>30/12/2011</stp>
        <stp>[ICEDerivativesonMSCIIndices 2018.xlsx]Bloomberg feeds!R77C51</stp>
        <stp>Points</stp>
        <stp>0</stp>
        <stp>Sort</stp>
        <stp>FALSE</stp>
        <stp>Per=D</stp>
        <stp xml:space="preserve">Days= </stp>
        <stp xml:space="preserve">Fill= </stp>
        <stp>Dts</stp>
        <stp>FALSE</stp>
        <stp>Dir</stp>
        <stp>TRUE</stp>
        <stp xml:space="preserve">QtTyp= </stp>
        <stp>FX=</stp>
        <stp xml:space="preserve">Quote= </stp>
        <tr r="AY77" s="1"/>
      </tp>
      <tp t="s">
        <v>#N/A N/A</v>
        <stp/>
        <stp>##V3_BDHV12</stp>
        <stp>M7EUEWE Index</stp>
        <stp>PX_LAST</stp>
        <stp>31/12/2012</stp>
        <stp>31/12/2012</stp>
        <stp>[ICEDerivativesonMSCIIndices 2018.xlsx]Bloomberg feeds!R77C50</stp>
        <stp>Points</stp>
        <stp>0</stp>
        <stp>Sort</stp>
        <stp>FALSE</stp>
        <stp>Per=D</stp>
        <stp xml:space="preserve">Days= </stp>
        <stp xml:space="preserve">Fill= </stp>
        <stp>Dts</stp>
        <stp>FALSE</stp>
        <stp>Dir</stp>
        <stp>TRUE</stp>
        <stp xml:space="preserve">QtTyp= </stp>
        <stp>FX=</stp>
        <stp xml:space="preserve">Quote= </stp>
        <tr r="AX77" s="1"/>
      </tp>
      <tp>
        <v>2246.4899999999998</v>
        <stp/>
        <stp>##V3_BDHV12</stp>
        <stp>M7EUEWE Index</stp>
        <stp>PX_LAST</stp>
        <stp>31/12/2013</stp>
        <stp>31/12/2013</stp>
        <stp>[ICEDerivativesonMSCIIndices 2018.xlsx]Bloomberg feeds!R77C49</stp>
        <stp>Points</stp>
        <stp>0</stp>
        <stp>Sort</stp>
        <stp>FALSE</stp>
        <stp>Per=D</stp>
        <stp xml:space="preserve">Days= </stp>
        <stp xml:space="preserve">Fill= </stp>
        <stp>Dts</stp>
        <stp>FALSE</stp>
        <stp>Dir</stp>
        <stp>TRUE</stp>
        <stp xml:space="preserve">QtTyp= </stp>
        <stp>FX=</stp>
        <stp xml:space="preserve">Quote= </stp>
        <tr r="AW77" s="1"/>
      </tp>
      <tp>
        <v>296.42</v>
        <stp/>
        <stp>##V3_BDPV12</stp>
        <stp>MEEA Index</stp>
        <stp>Px_Last</stp>
        <stp>[ICEDerivativesonMSCIIndices 2018.xlsx]Bloomberg feeds!R22C28</stp>
        <tr r="AB22" s="1"/>
      </tp>
      <tp>
        <v>296.42</v>
        <stp/>
        <stp>##V3_BDPV12</stp>
        <stp>MEEA Index</stp>
        <stp>Px_Last</stp>
        <stp>[ICEDerivativesonMSCIIndices 2018.xlsx]Bloomberg feeds!R22C20</stp>
        <tr r="T22" s="1"/>
      </tp>
      <tp>
        <v>493.71000000000004</v>
        <stp/>
        <stp>##V3_BDPV12</stp>
        <stp>MEAA Index</stp>
        <stp>Px_Last</stp>
        <stp>[ICEDerivativesonMSCIIndices 2018.xlsx]Bloomberg feeds!R21C28</stp>
        <tr r="AB21" s="1"/>
      </tp>
      <tp>
        <v>493.71000000000004</v>
        <stp/>
        <stp>##V3_BDPV12</stp>
        <stp>MEAA Index</stp>
        <stp>Px_Last</stp>
        <stp>[ICEDerivativesonMSCIIndices 2018.xlsx]Bloomberg feeds!R21C20</stp>
        <tr r="T21" s="1"/>
      </tp>
      <tp>
        <v>271.5754</v>
        <stp/>
        <stp>##V3_BDPV12</stp>
        <stp>M7EU0REE Index</stp>
        <stp>PX_LAST</stp>
        <stp>[ICEDerivativesonMSCIIndices 2018.xlsx]Bloomberg feeds!R71C10</stp>
        <tr r="J71" s="1"/>
      </tp>
      <tp>
        <v>717.28</v>
        <stp/>
        <stp>##V3_BDHV12</stp>
        <stp>MSER Index</stp>
        <stp>PX_LAST</stp>
        <stp>30/12/2011</stp>
        <stp>30/12/2011</stp>
        <stp>[ICEDerivativesonMSCIIndices 2018.xlsx]Bloomberg feeds!R108C51</stp>
        <stp>Points</stp>
        <stp>0</stp>
        <stp>Sort</stp>
        <stp>FALSE</stp>
        <stp>Per=D</stp>
        <stp xml:space="preserve">Days= </stp>
        <stp xml:space="preserve">Fill= </stp>
        <stp>Dts</stp>
        <stp>FALSE</stp>
        <stp>Dir</stp>
        <stp>TRUE</stp>
        <stp xml:space="preserve">QtTyp= </stp>
        <stp>FX=</stp>
        <stp xml:space="preserve">Quote= </stp>
        <tr r="AY108" s="1"/>
      </tp>
      <tp>
        <v>858.94</v>
        <stp/>
        <stp>##V3_BDHV12</stp>
        <stp>MSER Index</stp>
        <stp>PX_LAST</stp>
        <stp>31/12/2010</stp>
        <stp>31/12/2010</stp>
        <stp>[ICEDerivativesonMSCIIndices 2018.xlsx]Bloomberg feeds!R108C52</stp>
        <stp>Points</stp>
        <stp>0</stp>
        <stp>Sort</stp>
        <stp>FALSE</stp>
        <stp>Per=D</stp>
        <stp xml:space="preserve">Days= </stp>
        <stp xml:space="preserve">Fill= </stp>
        <stp>Dts</stp>
        <stp>FALSE</stp>
        <stp>Dir</stp>
        <stp>TRUE</stp>
        <stp xml:space="preserve">QtTyp= </stp>
        <stp>FX=</stp>
        <stp xml:space="preserve">Quote= </stp>
        <tr r="AZ108" s="1"/>
      </tp>
      <tp t="s">
        <v>#N/A N/A</v>
        <stp/>
        <stp>##V3_BDHV12</stp>
        <stp>M7EUEWE Index</stp>
        <stp>PX_LAST</stp>
        <stp>31/12/2009</stp>
        <stp>31/12/2009</stp>
        <stp>[ICEDerivativesonMSCIIndices 2018.xlsx]Bloomberg feeds!R77C53</stp>
        <stp>Points</stp>
        <stp>0</stp>
        <stp>Sort</stp>
        <stp>FALSE</stp>
        <stp>Per=D</stp>
        <stp xml:space="preserve">Days= </stp>
        <stp xml:space="preserve">Fill= </stp>
        <stp>Dts</stp>
        <stp>FALSE</stp>
        <stp>Dir</stp>
        <stp>TRUE</stp>
        <stp xml:space="preserve">QtTyp= </stp>
        <stp>FX=</stp>
        <stp xml:space="preserve">Quote= </stp>
        <tr r="BA77" s="1"/>
      </tp>
      <tp>
        <v>423.56599999999997</v>
        <stp/>
        <stp>##V3_BDPV12</stp>
        <stp>MDBA Index</stp>
        <stp>Px_Last</stp>
        <stp>[ICEDerivativesonMSCIIndices 2018.xlsx]Bloomberg feeds!R40C28</stp>
        <tr r="AB40" s="1"/>
      </tp>
      <tp>
        <v>423.56599999999997</v>
        <stp/>
        <stp>##V3_BDPV12</stp>
        <stp>MDBA Index</stp>
        <stp>Px_Last</stp>
        <stp>[ICEDerivativesonMSCIIndices 2018.xlsx]Bloomberg feeds!R40C20</stp>
        <tr r="T40" s="1"/>
      </tp>
      <tp>
        <v>314.62</v>
        <stp/>
        <stp>##V3_BDHV12</stp>
        <stp>NDWUIND Index</stp>
        <stp>PX_LAST</stp>
        <stp>11/12/2018</stp>
        <stp>11/12/2018</stp>
        <stp>[ICEDerivativesonMSCIIndices 2018.xlsx]Bloomberg feeds!R57C9</stp>
        <stp>Points</stp>
        <stp>0</stp>
        <stp>Sort</stp>
        <stp>FALSE</stp>
        <stp>Per=D</stp>
        <stp xml:space="preserve">Days= </stp>
        <stp xml:space="preserve">Fill= </stp>
        <stp>Dts</stp>
        <stp>FALSE</stp>
        <stp>Dir</stp>
        <stp>TRUE</stp>
        <stp xml:space="preserve">QtTyp= </stp>
        <stp>FX=</stp>
        <stp xml:space="preserve">Quote= </stp>
        <tr r="I57" s="1"/>
      </tp>
      <tp>
        <v>336.73</v>
        <stp/>
        <stp>##V3_BDHV12</stp>
        <stp>M1MS Index</stp>
        <stp>PX_LAST</stp>
        <stp>31/12/2009</stp>
        <stp>31/12/2009</stp>
        <stp>[ICEDerivativesonMSCIIndices 2018.xlsx]Bloomberg feeds!R100C53</stp>
        <stp>Points</stp>
        <stp>0</stp>
        <stp>Sort</stp>
        <stp>FALSE</stp>
        <stp>Per=D</stp>
        <stp xml:space="preserve">Days= </stp>
        <stp xml:space="preserve">Fill= </stp>
        <stp>Dts</stp>
        <stp>FALSE</stp>
        <stp>Dir</stp>
        <stp>TRUE</stp>
        <stp xml:space="preserve">QtTyp= </stp>
        <stp>FX=</stp>
        <stp xml:space="preserve">Quote= </stp>
        <tr r="BA100" s="1"/>
      </tp>
      <tp>
        <v>1521.8</v>
        <stp/>
        <stp>##V3_BDPV12</stp>
        <stp>MCPA Index</stp>
        <stp>Px_Last</stp>
        <stp>[ICEDerivativesonMSCIIndices 2018.xlsx]Bloomberg feeds!R93C20</stp>
        <tr r="T93" s="1"/>
      </tp>
      <tp>
        <v>1521.8</v>
        <stp/>
        <stp>##V3_BDPV12</stp>
        <stp>MCPA Index</stp>
        <stp>Px_Last</stp>
        <stp>[ICEDerivativesonMSCIIndices 2018.xlsx]Bloomberg feeds!R93C28</stp>
        <tr r="AB93" s="1"/>
      </tp>
      <tp>
        <v>512.10500000000002</v>
        <stp/>
        <stp>##V3_BDHV12</stp>
        <stp>NDUEBRIC Index</stp>
        <stp>PX_LAST</stp>
        <stp>11/12/2018</stp>
        <stp>11/12/2018</stp>
        <stp>[ICEDerivativesonMSCIIndices 2018.xlsx]Bloomberg feeds!R18C9</stp>
        <stp>Points</stp>
        <stp>0</stp>
        <stp>Sort</stp>
        <stp>FALSE</stp>
        <stp>Per=D</stp>
        <stp xml:space="preserve">Days= </stp>
        <stp xml:space="preserve">Fill= </stp>
        <stp>Dts</stp>
        <stp>FALSE</stp>
        <stp>Dir</stp>
        <stp>TRUE</stp>
        <stp xml:space="preserve">QtTyp= </stp>
        <stp>FX=</stp>
        <stp xml:space="preserve">Quote= </stp>
        <tr r="I18" s="1"/>
      </tp>
      <tp>
        <v>482.27600000000001</v>
        <stp/>
        <stp>##V3_BDHV12</stp>
        <stp>NDUEBRAF Index</stp>
        <stp>PX_LAST</stp>
        <stp>11/12/2018</stp>
        <stp>11/12/2018</stp>
        <stp>[ICEDerivativesonMSCIIndices 2018.xlsx]Bloomberg feeds!R17C9</stp>
        <stp>Points</stp>
        <stp>0</stp>
        <stp>Sort</stp>
        <stp>FALSE</stp>
        <stp>Per=D</stp>
        <stp xml:space="preserve">Days= </stp>
        <stp xml:space="preserve">Fill= </stp>
        <stp>Dts</stp>
        <stp>FALSE</stp>
        <stp>Dir</stp>
        <stp>TRUE</stp>
        <stp xml:space="preserve">QtTyp= </stp>
        <stp>FX=</stp>
        <stp xml:space="preserve">Quote= </stp>
        <tr r="I17" s="1"/>
      </tp>
      <tp>
        <v>480.96300000000002</v>
        <stp/>
        <stp>##V3_BDPV12</stp>
        <stp>MCBA Index</stp>
        <stp>Px_Last</stp>
        <stp>[ICEDerivativesonMSCIIndices 2018.xlsx]Bloomberg feeds!R17C28</stp>
        <tr r="AB17" s="1"/>
      </tp>
      <tp>
        <v>480.96300000000002</v>
        <stp/>
        <stp>##V3_BDPV12</stp>
        <stp>MCBA Index</stp>
        <stp>Px_Last</stp>
        <stp>[ICEDerivativesonMSCIIndices 2018.xlsx]Bloomberg feeds!R17C20</stp>
        <tr r="T17" s="1"/>
      </tp>
      <tp>
        <v>429.88900000000001</v>
        <stp/>
        <stp>##V3_BDPV12</stp>
        <stp>SCAA Index</stp>
        <stp>Px_Last</stp>
        <stp>[ICEDerivativesonMSCIIndices 2018.xlsx]Bloomberg feeds!R12C28</stp>
        <tr r="AB12" s="1"/>
      </tp>
      <tp>
        <v>429.88900000000001</v>
        <stp/>
        <stp>##V3_BDPV12</stp>
        <stp>SCAA Index</stp>
        <stp>Px_Last</stp>
        <stp>[ICEDerivativesonMSCIIndices 2018.xlsx]Bloomberg feeds!R12C20</stp>
        <tr r="T12" s="1"/>
      </tp>
      <tp>
        <v>1521.8</v>
        <stp/>
        <stp>##V3_BDPV12</stp>
        <stp>MCLA Index</stp>
        <stp>Px_Last</stp>
        <stp>[ICEDerivativesonMSCIIndices 2018.xlsx]Bloomberg feeds!R92C20</stp>
        <tr r="T92" s="1"/>
      </tp>
      <tp>
        <v>1521.8</v>
        <stp/>
        <stp>##V3_BDPV12</stp>
        <stp>MCLA Index</stp>
        <stp>Px_Last</stp>
        <stp>[ICEDerivativesonMSCIIndices 2018.xlsx]Bloomberg feeds!R92C28</stp>
        <tr r="AB92" s="1"/>
      </tp>
      <tp t="s">
        <v>USD</v>
        <stp/>
        <stp>##V3_BDPV12</stp>
        <stp>IICA Index</stp>
        <stp>Crncy</stp>
        <stp>[ICEDerivativesonMSCIIndices 2018.xlsx]Bloomberg feeds!R28C17</stp>
        <tr r="Q28" s="1"/>
      </tp>
      <tp t="s">
        <v>USD</v>
        <stp/>
        <stp>##V3_BDPV12</stp>
        <stp>KUSA Index</stp>
        <stp>Crncy</stp>
        <stp>[ICEDerivativesonMSCIIndices 2018.xlsx]Bloomberg feeds!R33C17</stp>
        <tr r="Q33" s="1"/>
      </tp>
      <tp t="s">
        <v>USD</v>
        <stp/>
        <stp>##V3_BDPV12</stp>
        <stp>KJRA Index</stp>
        <stp>Crncy</stp>
        <stp>[ICEDerivativesonMSCIIndices 2018.xlsx]Bloomberg feeds!R75C17</stp>
        <tr r="Q75" s="1"/>
      </tp>
      <tp t="s">
        <v>USD</v>
        <stp/>
        <stp>##V3_BDPV12</stp>
        <stp>KMCA Index</stp>
        <stp>Crncy</stp>
        <stp>[ICEDerivativesonMSCIIndices 2018.xlsx]Bloomberg feeds!R26C17</stp>
        <tr r="Q26" s="1"/>
      </tp>
      <tp>
        <v>120.95010000000001</v>
        <stp/>
        <stp>##V3_BDPV12</stp>
        <stp>M7EU0TSN Index</stp>
        <stp>PX_LAST</stp>
        <stp>[ICEDerivativesonMSCIIndices 2018.xlsx]Bloomberg feeds!R72C10</stp>
        <tr r="J72" s="1"/>
      </tp>
      <tp t="s">
        <v>EUR</v>
        <stp/>
        <stp>##V3_BDPV12</stp>
        <stp>MQCA index</stp>
        <stp>Crncy</stp>
        <stp>[ICEDerivativesonMSCIIndices 2018.xlsx]Bloomberg feeds!R39C17</stp>
        <tr r="Q39" s="1"/>
      </tp>
      <tp t="s">
        <v>USD</v>
        <stp/>
        <stp>##V3_BDPV12</stp>
        <stp>MJYA index</stp>
        <stp>Crncy</stp>
        <stp>[ICEDerivativesonMSCIIndices 2018.xlsx]Bloomberg feeds!R16C17</stp>
        <tr r="Q16" s="1"/>
      </tp>
      <tp t="s">
        <v>EUR</v>
        <stp/>
        <stp>##V3_BDPV12</stp>
        <stp>MPIA Index</stp>
        <stp>Crncy</stp>
        <stp>[ICEDerivativesonMSCIIndices 2018.xlsx]Bloomberg feeds!R43C17</stp>
        <tr r="Q43" s="1"/>
      </tp>
      <tp t="s">
        <v>USD</v>
        <stp/>
        <stp>##V3_BDPV12</stp>
        <stp>MWOA Index</stp>
        <stp>Crncy</stp>
        <stp>[ICEDerivativesonMSCIIndices 2018.xlsx]Bloomberg feeds!R38C17</stp>
        <tr r="Q38" s="1"/>
      </tp>
      <tp t="s">
        <v>USD</v>
        <stp/>
        <stp>##V3_BDPV12</stp>
        <stp>MRLA Index</stp>
        <stp>Crncy</stp>
        <stp>[ICEDerivativesonMSCIIndices 2018.xlsx]Bloomberg feeds!R79C17</stp>
        <tr r="Q79" s="1"/>
      </tp>
      <tp t="s">
        <v>EUR</v>
        <stp/>
        <stp>##V3_BDPV12</stp>
        <stp>MQDA Index</stp>
        <stp>Crncy</stp>
        <stp>[ICEDerivativesonMSCIIndices 2018.xlsx]Bloomberg feeds!R70C17</stp>
        <tr r="Q70" s="1"/>
      </tp>
      <tp t="s">
        <v>EUR</v>
        <stp/>
        <stp>##V3_BDPV12</stp>
        <stp>MQAA Index</stp>
        <stp>Crncy</stp>
        <stp>[ICEDerivativesonMSCIIndices 2018.xlsx]Bloomberg feeds!R71C17</stp>
        <tr r="Q71" s="1"/>
      </tp>
      <tp t="s">
        <v>EUR</v>
        <stp/>
        <stp>##V3_BDPV12</stp>
        <stp>MQOA Index</stp>
        <stp>Crncy</stp>
        <stp>[ICEDerivativesonMSCIIndices 2018.xlsx]Bloomberg feeds!R63C17</stp>
        <tr r="Q63" s="1"/>
      </tp>
      <tp t="s">
        <v>EUR</v>
        <stp/>
        <stp>##V3_BDPV12</stp>
        <stp>MQLA Index</stp>
        <stp>Crncy</stp>
        <stp>[ICEDerivativesonMSCIIndices 2018.xlsx]Bloomberg feeds!R66C17</stp>
        <tr r="Q66" s="1"/>
      </tp>
      <tp t="s">
        <v>EUR</v>
        <stp/>
        <stp>##V3_BDPV12</stp>
        <stp>MQBA Index</stp>
        <stp>Crncy</stp>
        <stp>[ICEDerivativesonMSCIIndices 2018.xlsx]Bloomberg feeds!R67C17</stp>
        <tr r="Q67" s="1"/>
      </tp>
      <tp t="s">
        <v>EUR</v>
        <stp/>
        <stp>##V3_BDPV12</stp>
        <stp>MQIA Index</stp>
        <stp>Crncy</stp>
        <stp>[ICEDerivativesonMSCIIndices 2018.xlsx]Bloomberg feeds!R69C17</stp>
        <tr r="Q69" s="1"/>
      </tp>
      <tp t="s">
        <v>EUR</v>
        <stp/>
        <stp>##V3_BDPV12</stp>
        <stp>MQWA Index</stp>
        <stp>Crncy</stp>
        <stp>[ICEDerivativesonMSCIIndices 2018.xlsx]Bloomberg feeds!R68C17</stp>
        <tr r="Q68" s="1"/>
      </tp>
      <tp t="s">
        <v>EUR</v>
        <stp/>
        <stp>##V3_BDPV12</stp>
        <stp>MQPA Index</stp>
        <stp>Crncy</stp>
        <stp>[ICEDerivativesonMSCIIndices 2018.xlsx]Bloomberg feeds!R65C17</stp>
        <tr r="Q65" s="1"/>
      </tp>
      <tp t="s">
        <v>EUR</v>
        <stp/>
        <stp>##V3_BDPV12</stp>
        <stp>MQRA Index</stp>
        <stp>Crncy</stp>
        <stp>[ICEDerivativesonMSCIIndices 2018.xlsx]Bloomberg feeds!R64C17</stp>
        <tr r="Q64" s="1"/>
      </tp>
      <tp t="s">
        <v>USD</v>
        <stp/>
        <stp>##V3_BDPV12</stp>
        <stp>MTWA Index</stp>
        <stp>Crncy</stp>
        <stp>[ICEDerivativesonMSCIIndices 2018.xlsx]Bloomberg feeds!R30C17</stp>
        <tr r="Q30" s="1"/>
      </tp>
      <tp t="s">
        <v>EUR</v>
        <stp/>
        <stp>##V3_BDPV12</stp>
        <stp>MUCA Index</stp>
        <stp>Crncy</stp>
        <stp>[ICEDerivativesonMSCIIndices 2018.xlsx]Bloomberg feeds!R50C17</stp>
        <tr r="Q50" s="1"/>
      </tp>
      <tp t="s">
        <v>USD</v>
        <stp/>
        <stp>##V3_BDPV12</stp>
        <stp>MWDA Index</stp>
        <stp>Crncy</stp>
        <stp>[ICEDerivativesonMSCIIndices 2018.xlsx]Bloomberg feeds!R60C17</stp>
        <tr r="Q60" s="1"/>
      </tp>
      <tp t="s">
        <v>USD</v>
        <stp/>
        <stp>##V3_BDPV12</stp>
        <stp>MSEA Index</stp>
        <stp>Crncy</stp>
        <stp>[ICEDerivativesonMSCIIndices 2018.xlsx]Bloomberg feeds!R20C17</stp>
        <tr r="Q20" s="1"/>
      </tp>
      <tp t="s">
        <v>USD</v>
        <stp/>
        <stp>##V3_BDPV12</stp>
        <stp>MWTA Index</stp>
        <stp>Crncy</stp>
        <stp>[ICEDerivativesonMSCIIndices 2018.xlsx]Bloomberg feeds!R61C17</stp>
        <tr r="Q61" s="1"/>
      </tp>
      <tp t="s">
        <v>USD</v>
        <stp/>
        <stp>##V3_BDPV12</stp>
        <stp>MWWA Index</stp>
        <stp>Crncy</stp>
        <stp>[ICEDerivativesonMSCIIndices 2018.xlsx]Bloomberg feeds!R62C17</stp>
        <tr r="Q62" s="1"/>
      </tp>
      <tp t="s">
        <v>USD</v>
        <stp/>
        <stp>##V3_BDPV12</stp>
        <stp>MWBA Index</stp>
        <stp>Crncy</stp>
        <stp>[ICEDerivativesonMSCIIndices 2018.xlsx]Bloomberg feeds!R53C17</stp>
        <tr r="Q53" s="1"/>
      </tp>
      <tp t="s">
        <v>USD</v>
        <stp/>
        <stp>##V3_BDPV12</stp>
        <stp>MWCA Index</stp>
        <stp>Crncy</stp>
        <stp>[ICEDerivativesonMSCIIndices 2018.xlsx]Bloomberg feeds!R52C17</stp>
        <tr r="Q52" s="1"/>
      </tp>
      <tp t="s">
        <v>USD</v>
        <stp/>
        <stp>##V3_BDPV12</stp>
        <stp>MWYA Index</stp>
        <stp>Crncy</stp>
        <stp>[ICEDerivativesonMSCIIndices 2018.xlsx]Bloomberg feeds!R57C17</stp>
        <tr r="Q57" s="1"/>
      </tp>
      <tp t="s">
        <v>USD</v>
        <stp/>
        <stp>##V3_BDPV12</stp>
        <stp>MWPA Index</stp>
        <stp>Crncy</stp>
        <stp>[ICEDerivativesonMSCIIndices 2018.xlsx]Bloomberg feeds!R58C17</stp>
        <tr r="Q58" s="1"/>
      </tp>
      <tp t="s">
        <v>USD</v>
        <stp/>
        <stp>##V3_BDPV12</stp>
        <stp>MWRA Index</stp>
        <stp>Crncy</stp>
        <stp>[ICEDerivativesonMSCIIndices 2018.xlsx]Bloomberg feeds!R56C17</stp>
        <tr r="Q56" s="1"/>
      </tp>
      <tp t="s">
        <v>USD</v>
        <stp/>
        <stp>##V3_BDPV12</stp>
        <stp>MWSA Index</stp>
        <stp>Crncy</stp>
        <stp>[ICEDerivativesonMSCIIndices 2018.xlsx]Bloomberg feeds!R55C17</stp>
        <tr r="Q55" s="1"/>
      </tp>
      <tp t="s">
        <v>EUR</v>
        <stp/>
        <stp>##V3_BDPV12</stp>
        <stp>MZEA Index</stp>
        <stp>Crncy</stp>
        <stp>[ICEDerivativesonMSCIIndices 2018.xlsx]Bloomberg feeds!R74C17</stp>
        <tr r="Q74" s="1"/>
      </tp>
      <tp t="s">
        <v>EUR</v>
        <stp/>
        <stp>##V3_BDPV12</stp>
        <stp>MYTA Index</stp>
        <stp>Crncy</stp>
        <stp>[ICEDerivativesonMSCIIndices 2018.xlsx]Bloomberg feeds!R72C17</stp>
        <tr r="Q72" s="1"/>
      </tp>
      <tp t="s">
        <v>USD</v>
        <stp/>
        <stp>##V3_BDPV12</stp>
        <stp>MXOA Index</stp>
        <stp>Crncy</stp>
        <stp>[ICEDerivativesonMSCIIndices 2018.xlsx]Bloomberg feeds!R34C17</stp>
        <tr r="Q34" s="1"/>
      </tp>
      <tp t="s">
        <v>USD</v>
        <stp/>
        <stp>##V3_BDPV12</stp>
        <stp>MMTA Index</stp>
        <stp>Crncy</stp>
        <stp>[ICEDerivativesonMSCIIndices 2018.xlsx]Bloomberg feeds!R91C17</stp>
        <tr r="Q91" s="1"/>
      </tp>
      <tp t="s">
        <v>USD</v>
        <stp/>
        <stp>##V3_BDPV12</stp>
        <stp>MEEA Index</stp>
        <stp>Crncy</stp>
        <stp>[ICEDerivativesonMSCIIndices 2018.xlsx]Bloomberg feeds!R22C17</stp>
        <tr r="Q22" s="1"/>
      </tp>
      <tp t="s">
        <v>USD</v>
        <stp/>
        <stp>##V3_BDPV12</stp>
        <stp>MEAA Index</stp>
        <stp>Crncy</stp>
        <stp>[ICEDerivativesonMSCIIndices 2018.xlsx]Bloomberg feeds!R21C17</stp>
        <tr r="Q21" s="1"/>
      </tp>
      <tp t="s">
        <v>USD</v>
        <stp/>
        <stp>##V3_BDPV12</stp>
        <stp>MFEA Index</stp>
        <stp>Crncy</stp>
        <stp>[ICEDerivativesonMSCIIndices 2018.xlsx]Bloomberg feeds!R14C17</stp>
        <tr r="Q14" s="1"/>
      </tp>
      <tp t="s">
        <v>USD</v>
        <stp/>
        <stp>##V3_BDPV12</stp>
        <stp>MERA Index</stp>
        <stp>Crncy</stp>
        <stp>[ICEDerivativesonMSCIIndices 2018.xlsx]Bloomberg feeds!R25C17</stp>
        <tr r="Q25" s="1"/>
      </tp>
      <tp t="s">
        <v>EUR</v>
        <stp/>
        <stp>##V3_BDPV12</stp>
        <stp>MDBA Index</stp>
        <stp>Crncy</stp>
        <stp>[ICEDerivativesonMSCIIndices 2018.xlsx]Bloomberg feeds!R40C17</stp>
        <tr r="Q40" s="1"/>
      </tp>
      <tp t="s">
        <v>USD</v>
        <stp/>
        <stp>##V3_BDPV12</stp>
        <stp>MEWA Index</stp>
        <stp>Crncy</stp>
        <stp>[ICEDerivativesonMSCIIndices 2018.xlsx]Bloomberg feeds!R54C17</stp>
        <tr r="Q54" s="1"/>
      </tp>
      <tp t="s">
        <v>USD</v>
        <stp/>
        <stp>##V3_BDPV12</stp>
        <stp>MCBA Index</stp>
        <stp>Crncy</stp>
        <stp>[ICEDerivativesonMSCIIndices 2018.xlsx]Bloomberg feeds!R17C17</stp>
        <tr r="Q17" s="1"/>
      </tp>
      <tp t="s">
        <v>EUR</v>
        <stp/>
        <stp>##V3_BDPV12</stp>
        <stp>MFCA Index</stp>
        <stp>Crncy</stp>
        <stp>[ICEDerivativesonMSCIIndices 2018.xlsx]Bloomberg feeds!R45C17</stp>
        <tr r="Q45" s="1"/>
      </tp>
      <tp t="s">
        <v>USD</v>
        <stp/>
        <stp>##V3_BDPV12</stp>
        <stp>MBRA Index</stp>
        <stp>Crncy</stp>
        <stp>[ICEDerivativesonMSCIIndices 2018.xlsx]Bloomberg feeds!R18C17</stp>
        <tr r="Q18" s="1"/>
      </tp>
      <tp t="s">
        <v>USD</v>
        <stp/>
        <stp>##V3_BDPV12</stp>
        <stp>MLTA Index</stp>
        <stp>Crncy</stp>
        <stp>[ICEDerivativesonMSCIIndices 2018.xlsx]Bloomberg feeds!R23C17</stp>
        <tr r="Q23" s="1"/>
      </tp>
      <tp t="s">
        <v>USD</v>
        <stp/>
        <stp>##V3_BDPV12</stp>
        <stp>MFAA Index</stp>
        <stp>Crncy</stp>
        <stp>[ICEDerivativesonMSCIIndices 2018.xlsx]Bloomberg feeds!R97C17</stp>
        <tr r="Q97" s="1"/>
      </tp>
      <tp t="s">
        <v>USD</v>
        <stp/>
        <stp>##V3_BDPV12</stp>
        <stp>MMEA Index</stp>
        <stp>Crncy</stp>
        <stp>[ICEDerivativesonMSCIIndices 2018.xlsx]Bloomberg feeds!R24C17</stp>
        <tr r="Q24" s="1"/>
      </tp>
      <tp t="s">
        <v>USD</v>
        <stp/>
        <stp>##V3_BDPV12</stp>
        <stp>MFPA Index</stp>
        <stp>Crncy</stp>
        <stp>[ICEDerivativesonMSCIIndices 2018.xlsx]Bloomberg feeds!R95C17</stp>
        <tr r="Q95" s="1"/>
      </tp>
      <tp t="s">
        <v>USD</v>
        <stp/>
        <stp>##V3_BDPV12</stp>
        <stp>MFSA Index</stp>
        <stp>Crncy</stp>
        <stp>[ICEDerivativesonMSCIIndices 2018.xlsx]Bloomberg feeds!R94C17</stp>
        <tr r="Q94" s="1"/>
      </tp>
      <tp t="s">
        <v>USD</v>
        <stp/>
        <stp>##V3_BDPV12</stp>
        <stp>MFTA Index</stp>
        <stp>Crncy</stp>
        <stp>[ICEDerivativesonMSCIIndices 2018.xlsx]Bloomberg feeds!R96C17</stp>
        <tr r="Q96" s="1"/>
      </tp>
      <tp t="s">
        <v>JPY</v>
        <stp/>
        <stp>##V3_BDPV12</stp>
        <stp>MKIA Index</stp>
        <stp>Crncy</stp>
        <stp>[ICEDerivativesonMSCIIndices 2018.xlsx]Bloomberg feeds!R32C17</stp>
        <tr r="Q32" s="1"/>
      </tp>
      <tp t="s">
        <v>USD</v>
        <stp/>
        <stp>##V3_BDPV12</stp>
        <stp>MMWA Index</stp>
        <stp>Crncy</stp>
        <stp>[ICEDerivativesonMSCIIndices 2018.xlsx]Bloomberg feeds!R59C17</stp>
        <tr r="Q59" s="1"/>
      </tp>
      <tp t="s">
        <v>USD</v>
        <stp/>
        <stp>##V3_BDPV12</stp>
        <stp>MJOA Index</stp>
        <stp>Crncy</stp>
        <stp>[ICEDerivativesonMSCIIndices 2018.xlsx]Bloomberg feeds!R31C17</stp>
        <tr r="Q31" s="1"/>
      </tp>
      <tp t="s">
        <v>USD</v>
        <stp/>
        <stp>##V3_BDPV12</stp>
        <stp>MAIA Index</stp>
        <stp>Crncy</stp>
        <stp>[ICEDerivativesonMSCIIndices 2018.xlsx]Bloomberg feeds!R89C17</stp>
        <tr r="Q89" s="1"/>
      </tp>
      <tp t="s">
        <v>USD</v>
        <stp/>
        <stp>##V3_BDPV12</stp>
        <stp>MAWA Index</stp>
        <stp>Crncy</stp>
        <stp>[ICEDerivativesonMSCIIndices 2018.xlsx]Bloomberg feeds!R88C17</stp>
        <tr r="Q88" s="1"/>
      </tp>
      <tp t="s">
        <v>EUR</v>
        <stp/>
        <stp>##V3_BDPV12</stp>
        <stp>MLWA Index</stp>
        <stp>Crncy</stp>
        <stp>[ICEDerivativesonMSCIIndices 2018.xlsx]Bloomberg feeds!R51C17</stp>
        <tr r="Q51" s="1"/>
      </tp>
      <tp t="s">
        <v>EUR</v>
        <stp/>
        <stp>##V3_BDPV12</stp>
        <stp>MNTA Index</stp>
        <stp>Crncy</stp>
        <stp>[ICEDerivativesonMSCIIndices 2018.xlsx]Bloomberg feeds!R73C17</stp>
        <tr r="Q73" s="1"/>
      </tp>
      <tp t="s">
        <v>USD</v>
        <stp/>
        <stp>##V3_BDPV12</stp>
        <stp>MCLA Index</stp>
        <stp>Crncy</stp>
        <stp>[ICEDerivativesonMSCIIndices 2018.xlsx]Bloomberg feeds!R92C17</stp>
        <tr r="Q92" s="1"/>
      </tp>
      <tp t="s">
        <v>USD</v>
        <stp/>
        <stp>##V3_BDPV12</stp>
        <stp>MHOA Index</stp>
        <stp>Crncy</stp>
        <stp>[ICEDerivativesonMSCIIndices 2018.xlsx]Bloomberg feeds!R27C17</stp>
        <tr r="Q27" s="1"/>
      </tp>
      <tp t="s">
        <v>USD</v>
        <stp/>
        <stp>##V3_BDPV12</stp>
        <stp>MCPA Index</stp>
        <stp>Crncy</stp>
        <stp>[ICEDerivativesonMSCIIndices 2018.xlsx]Bloomberg feeds!R93C17</stp>
        <tr r="Q93" s="1"/>
      </tp>
      <tp t="s">
        <v>EUR</v>
        <stp/>
        <stp>##V3_BDPV12</stp>
        <stp>MOCA Index</stp>
        <stp>Crncy</stp>
        <stp>[ICEDerivativesonMSCIIndices 2018.xlsx]Bloomberg feeds!R49C17</stp>
        <tr r="Q49" s="1"/>
      </tp>
      <tp t="s">
        <v>USD</v>
        <stp/>
        <stp>##V3_BDPV12</stp>
        <stp>AXOA Index</stp>
        <stp>Crncy</stp>
        <stp>[ICEDerivativesonMSCIIndices 2018.xlsx]Bloomberg feeds!R87C17</stp>
        <tr r="Q87" s="1"/>
      </tp>
      <tp t="s">
        <v>USD</v>
        <stp/>
        <stp>##V3_BDPV12</stp>
        <stp>AXEA Index</stp>
        <stp>Crncy</stp>
        <stp>[ICEDerivativesonMSCIIndices 2018.xlsx]Bloomberg feeds!R85C17</stp>
        <tr r="Q85" s="1"/>
      </tp>
      <tp t="s">
        <v>USD</v>
        <stp/>
        <stp>##V3_BDPV12</stp>
        <stp>AWEA Index</stp>
        <stp>Crncy</stp>
        <stp>[ICEDerivativesonMSCIIndices 2018.xlsx]Bloomberg feeds!R84C17</stp>
        <tr r="Q84" s="1"/>
      </tp>
      <tp t="s">
        <v>USD</v>
        <stp/>
        <stp>##V3_BDPV12</stp>
        <stp>ASLA Index</stp>
        <stp>Crncy</stp>
        <stp>[ICEDerivativesonMSCIIndices 2018.xlsx]Bloomberg feeds!R99C17</stp>
        <tr r="Q99" s="1"/>
      </tp>
      <tp t="s">
        <v>USD</v>
        <stp/>
        <stp>##V3_BDPV12</stp>
        <stp>ANWA Index</stp>
        <stp>Crncy</stp>
        <stp>[ICEDerivativesonMSCIIndices 2018.xlsx]Bloomberg feeds!R86C17</stp>
        <tr r="Q86" s="1"/>
      </tp>
      <tp t="s">
        <v>USD</v>
        <stp/>
        <stp>##V3_BDPV12</stp>
        <stp>AMCA Index</stp>
        <stp>Crncy</stp>
        <stp>[ICEDerivativesonMSCIIndices 2018.xlsx]Bloomberg feeds!R13C17</stp>
        <tr r="Q13" s="1"/>
      </tp>
      <tp t="s">
        <v>USD</v>
        <stp/>
        <stp>##V3_BDPV12</stp>
        <stp>AESA Index</stp>
        <stp>Crncy</stp>
        <stp>[ICEDerivativesonMSCIIndices 2018.xlsx]Bloomberg feeds!R98C17</stp>
        <tr r="Q98" s="1"/>
      </tp>
      <tp t="s">
        <v>USD</v>
        <stp/>
        <stp>##V3_BDPV12</stp>
        <stp>CMCA Index</stp>
        <stp>Crncy</stp>
        <stp>[ICEDerivativesonMSCIIndices 2018.xlsx]Bloomberg feeds!R37C17</stp>
        <tr r="Q37" s="1"/>
      </tp>
      <tp t="s">
        <v>USD</v>
        <stp/>
        <stp>##V3_BDPV12</stp>
        <stp>DMCA Index</stp>
        <stp>Crncy</stp>
        <stp>[ICEDerivativesonMSCIIndices 2018.xlsx]Bloomberg feeds!R19C17</stp>
        <tr r="Q19" s="1"/>
      </tp>
      <tp t="s">
        <v>EUR</v>
        <stp/>
        <stp>##V3_BDPV12</stp>
        <stp>FHRA Index</stp>
        <stp>Crncy</stp>
        <stp>[ICEDerivativesonMSCIIndices 2018.xlsx]Bloomberg feeds!R82C17</stp>
        <tr r="Q82" s="1"/>
      </tp>
      <tp t="s">
        <v>EUR</v>
        <stp/>
        <stp>##V3_BDPV12</stp>
        <stp>FHSA Index</stp>
        <stp>Crncy</stp>
        <stp>[ICEDerivativesonMSCIIndices 2018.xlsx]Bloomberg feeds!R83C17</stp>
        <tr r="Q83" s="1"/>
      </tp>
      <tp t="s">
        <v>USD</v>
        <stp/>
        <stp>##V3_BDPV12</stp>
        <stp>FHPA Index</stp>
        <stp>Crncy</stp>
        <stp>[ICEDerivativesonMSCIIndices 2018.xlsx]Bloomberg feeds!R81C17</stp>
        <tr r="Q81" s="1"/>
      </tp>
      <tp t="s">
        <v>EUR</v>
        <stp/>
        <stp>##V3_BDPV12</stp>
        <stp>FHTA Index</stp>
        <stp>Crncy</stp>
        <stp>[ICEDerivativesonMSCIIndices 2018.xlsx]Bloomberg feeds!R42C17</stp>
        <tr r="Q42" s="1"/>
      </tp>
      <tp t="s">
        <v>EUR</v>
        <stp/>
        <stp>##V3_BDPV12</stp>
        <stp>FJAA Index</stp>
        <stp>Crncy</stp>
        <stp>[ICEDerivativesonMSCIIndices 2018.xlsx]Bloomberg feeds!R44C17</stp>
        <tr r="Q44" s="1"/>
      </tp>
      <tp t="s">
        <v>EUR</v>
        <stp/>
        <stp>##V3_BDPV12</stp>
        <stp>PXRA Index</stp>
        <stp>Crncy</stp>
        <stp>[ICEDerivativesonMSCIIndices 2018.xlsx]Bloomberg feeds!R77C17</stp>
        <tr r="Q77" s="1"/>
      </tp>
      <tp t="s">
        <v>USD</v>
        <stp/>
        <stp>##V3_BDPV12</stp>
        <stp>PQWA Index</stp>
        <stp>Crncy</stp>
        <stp>[ICEDerivativesonMSCIIndices 2018.xlsx]Bloomberg feeds!R80C17</stp>
        <tr r="Q80" s="1"/>
      </tp>
      <tp t="s">
        <v>USD</v>
        <stp/>
        <stp>##V3_BDPV12</stp>
        <stp>PMCA Index</stp>
        <stp>Crncy</stp>
        <stp>[ICEDerivativesonMSCIIndices 2018.xlsx]Bloomberg feeds!R35C17</stp>
        <tr r="Q35" s="1"/>
      </tp>
      <tp t="s">
        <v>EUR</v>
        <stp/>
        <stp>##V3_BDPV12</stp>
        <stp>SAEA Index</stp>
        <stp>Crncy</stp>
        <stp>[ICEDerivativesonMSCIIndices 2018.xlsx]Bloomberg feeds!R46C17</stp>
        <tr r="Q46" s="1"/>
      </tp>
      <tp t="s">
        <v>USD</v>
        <stp/>
        <stp>##V3_BDPV12</stp>
        <stp>SCAA Index</stp>
        <stp>Crncy</stp>
        <stp>[ICEDerivativesonMSCIIndices 2018.xlsx]Bloomberg feeds!R12C17</stp>
        <tr r="Q12" s="1"/>
      </tp>
      <tp t="s">
        <v>USD</v>
        <stp/>
        <stp>##V3_BDPV12</stp>
        <stp>SMAA Index</stp>
        <stp>Crncy</stp>
        <stp>[ICEDerivativesonMSCIIndices 2018.xlsx]Bloomberg feeds!R36C17</stp>
        <tr r="Q36" s="1"/>
      </tp>
      <tp t="s">
        <v>USD</v>
        <stp/>
        <stp>##V3_BDPV12</stp>
        <stp>SJIA Index</stp>
        <stp>Crncy</stp>
        <stp>[ICEDerivativesonMSCIIndices 2018.xlsx]Bloomberg feeds!R29C17</stp>
        <tr r="Q29" s="1"/>
      </tp>
      <tp t="s">
        <v>USD</v>
        <stp/>
        <stp>##V3_BDPV12</stp>
        <stp>WVWA Index</stp>
        <stp>Crncy</stp>
        <stp>[ICEDerivativesonMSCIIndices 2018.xlsx]Bloomberg feeds!R76C17</stp>
        <tr r="Q76" s="1"/>
      </tp>
      <tp t="s">
        <v>USD</v>
        <stp/>
        <stp>##V3_BDPV12</stp>
        <stp>WMWA Index</stp>
        <stp>Crncy</stp>
        <stp>[ICEDerivativesonMSCIIndices 2018.xlsx]Bloomberg feeds!R90C17</stp>
        <tr r="Q90" s="1"/>
      </tp>
      <tp t="s">
        <v>EUR</v>
        <stp/>
        <stp>##V3_BDPV12</stp>
        <stp>WETA Index</stp>
        <stp>Crncy</stp>
        <stp>[ICEDerivativesonMSCIIndices 2018.xlsx]Bloomberg feeds!R41C17</stp>
        <tr r="Q41" s="1"/>
      </tp>
      <tp t="s">
        <v>USD</v>
        <stp/>
        <stp>##V3_BDPV12</stp>
        <stp>WMSA Index</stp>
        <stp>Crncy</stp>
        <stp>[ICEDerivativesonMSCIIndices 2018.xlsx]Bloomberg feeds!R15C17</stp>
        <tr r="Q15" s="1"/>
      </tp>
      <tp>
        <v>197.3184</v>
        <stp/>
        <stp>##V3_BDPV12</stp>
        <stp>MSDEE15N Index</stp>
        <stp>PX_LAST</stp>
        <stp>[ICEDerivativesonMSCIIndices 2018.xlsx]Bloomberg feeds!R43C10</stp>
        <tr r="J43" s="1"/>
      </tp>
      <tp t="s">
        <v>#N/A N/A</v>
        <stp/>
        <stp>##V3_BDHV12</stp>
        <stp>M1CNX Index</stp>
        <stp>PX_LAST</stp>
        <stp>31/12/2010</stp>
        <stp>31/12/2010</stp>
        <stp>[ICEDerivativesonMSCIIndices 2018.xlsx]Bloomberg feeds!R134C52</stp>
        <stp>Points</stp>
        <stp>0</stp>
        <stp>Sort</stp>
        <stp>FALSE</stp>
        <stp>Per=D</stp>
        <stp xml:space="preserve">Days= </stp>
        <stp xml:space="preserve">Fill= </stp>
        <stp>Dts</stp>
        <stp>FALSE</stp>
        <stp>Dir</stp>
        <stp>TRUE</stp>
        <stp xml:space="preserve">QtTyp= </stp>
        <stp>FX=</stp>
        <stp xml:space="preserve">Quote= </stp>
        <tr r="AZ134" s="1"/>
      </tp>
      <tp t="s">
        <v>#N/A N/A</v>
        <stp/>
        <stp>##V3_BDHV12</stp>
        <stp>M1CNX Index</stp>
        <stp>PX_LAST</stp>
        <stp>30/12/2011</stp>
        <stp>30/12/2011</stp>
        <stp>[ICEDerivativesonMSCIIndices 2018.xlsx]Bloomberg feeds!R134C51</stp>
        <stp>Points</stp>
        <stp>0</stp>
        <stp>Sort</stp>
        <stp>FALSE</stp>
        <stp>Per=D</stp>
        <stp xml:space="preserve">Days= </stp>
        <stp xml:space="preserve">Fill= </stp>
        <stp>Dts</stp>
        <stp>FALSE</stp>
        <stp>Dir</stp>
        <stp>TRUE</stp>
        <stp xml:space="preserve">QtTyp= </stp>
        <stp>FX=</stp>
        <stp xml:space="preserve">Quote= </stp>
        <tr r="AY134" s="1"/>
      </tp>
      <tp t="s">
        <v>MSCI Daily Net TR Europe</v>
        <stp/>
        <stp>##V3_BDPV12</stp>
        <stp>MSDEE15N Index</stp>
        <stp>Name</stp>
        <stp>[ICEDerivativesonMSCIIndices 2018.xlsx]Bloomberg feeds!R43C3</stp>
        <tr r="C43" s="1"/>
      </tp>
      <tp>
        <v>510.61799999999999</v>
        <stp/>
        <stp>##V3_BDPV12</stp>
        <stp>MBRA Index</stp>
        <stp>Px_Last</stp>
        <stp>[ICEDerivativesonMSCIIndices 2018.xlsx]Bloomberg feeds!R18C28</stp>
        <tr r="AB18" s="1"/>
      </tp>
      <tp>
        <v>510.61799999999999</v>
        <stp/>
        <stp>##V3_BDPV12</stp>
        <stp>MBRA Index</stp>
        <stp>Px_Last</stp>
        <stp>[ICEDerivativesonMSCIIndices 2018.xlsx]Bloomberg feeds!R18C20</stp>
        <tr r="T18" s="1"/>
      </tp>
      <tp>
        <v>213.15369999999999</v>
        <stp/>
        <stp>##V3_BDPV12</stp>
        <stp>M7EU0UTN Index</stp>
        <stp>PX_LAST</stp>
        <stp>[ICEDerivativesonMSCIIndices 2018.xlsx]Bloomberg feeds!R73C10</stp>
        <tr r="J73" s="1"/>
      </tp>
      <tp>
        <v>88.28</v>
        <stp/>
        <stp>##V3_BDHV12</stp>
        <stp>MXEU Index</stp>
        <stp>PX_LAST</stp>
        <stp>31/12/2009</stp>
        <stp>31/12/2009</stp>
        <stp>[ICEDerivativesonMSCIIndices 2018.xlsx]Bloomberg feeds!R110C53</stp>
        <stp>Points</stp>
        <stp>0</stp>
        <stp>Sort</stp>
        <stp>FALSE</stp>
        <stp>Per=D</stp>
        <stp xml:space="preserve">Days= </stp>
        <stp xml:space="preserve">Fill= </stp>
        <stp>Dts</stp>
        <stp>FALSE</stp>
        <stp>Dir</stp>
        <stp>TRUE</stp>
        <stp xml:space="preserve">QtTyp= </stp>
        <stp>FX=</stp>
        <stp xml:space="preserve">Quote= </stp>
        <tr r="BA110" s="1"/>
      </tp>
      <tp t="s">
        <v>MSCI EUROPE/COMM SVC</v>
        <stp/>
        <stp>##V3_BDPV12</stp>
        <stp>M7EU0TSN Index</stp>
        <stp>Name</stp>
        <stp>[ICEDerivativesonMSCIIndices 2018.xlsx]Bloomberg feeds!R72C3</stp>
        <tr r="C72" s="1"/>
      </tp>
      <tp t="s">
        <v>MSCI EU UT NTR EUR</v>
        <stp/>
        <stp>##V3_BDPV12</stp>
        <stp>M7EU0UTN Index</stp>
        <stp>Name</stp>
        <stp>[ICEDerivativesonMSCIIndices 2018.xlsx]Bloomberg feeds!R73C3</stp>
        <tr r="C73" s="1"/>
      </tp>
      <tp>
        <v>589.35</v>
        <stp/>
        <stp>##V3_BDHV12</stp>
        <stp>M1CNX Index</stp>
        <stp>PX_LAST</stp>
        <stp>31/12/2013</stp>
        <stp>31/12/2013</stp>
        <stp>[ICEDerivativesonMSCIIndices 2018.xlsx]Bloomberg feeds!R134C49</stp>
        <stp>Points</stp>
        <stp>0</stp>
        <stp>Sort</stp>
        <stp>FALSE</stp>
        <stp>Per=D</stp>
        <stp xml:space="preserve">Days= </stp>
        <stp xml:space="preserve">Fill= </stp>
        <stp>Dts</stp>
        <stp>FALSE</stp>
        <stp>Dir</stp>
        <stp>TRUE</stp>
        <stp xml:space="preserve">QtTyp= </stp>
        <stp>FX=</stp>
        <stp xml:space="preserve">Quote= </stp>
        <tr r="AW134" s="1"/>
      </tp>
      <tp>
        <v>470.55</v>
        <stp/>
        <stp>##V3_BDPV12</stp>
        <stp>MAWA Index</stp>
        <stp>Px_Last</stp>
        <stp>[ICEDerivativesonMSCIIndices 2018.xlsx]Bloomberg feeds!R88C20</stp>
        <tr r="T88" s="1"/>
      </tp>
      <tp>
        <v>470.55</v>
        <stp/>
        <stp>##V3_BDPV12</stp>
        <stp>MAWA Index</stp>
        <stp>Px_Last</stp>
        <stp>[ICEDerivativesonMSCIIndices 2018.xlsx]Bloomberg feeds!R88C28</stp>
        <tr r="AB88" s="1"/>
      </tp>
      <tp t="s">
        <v>#N/A N/A</v>
        <stp/>
        <stp>##V3_BDHV12</stp>
        <stp>M3WOEQW Index</stp>
        <stp>PX_LAST</stp>
        <stp>31/12/2009</stp>
        <stp>31/12/2009</stp>
        <stp>[ICEDerivativesonMSCIIndices 2018.xlsx]Bloomberg feeds!R80C53</stp>
        <stp>Points</stp>
        <stp>0</stp>
        <stp>Sort</stp>
        <stp>FALSE</stp>
        <stp>Per=D</stp>
        <stp xml:space="preserve">Days= </stp>
        <stp xml:space="preserve">Fill= </stp>
        <stp>Dts</stp>
        <stp>FALSE</stp>
        <stp>Dir</stp>
        <stp>TRUE</stp>
        <stp xml:space="preserve">QtTyp= </stp>
        <stp>FX=</stp>
        <stp xml:space="preserve">Quote= </stp>
        <tr r="BA80" s="1"/>
      </tp>
      <tp>
        <v>381.32400000000001</v>
        <stp/>
        <stp>##V3_BDPV12</stp>
        <stp>SAEA Index</stp>
        <stp>Px_Last</stp>
        <stp>[ICEDerivativesonMSCIIndices 2018.xlsx]Bloomberg feeds!R46C28</stp>
        <tr r="AB46" s="1"/>
      </tp>
      <tp>
        <v>381.32400000000001</v>
        <stp/>
        <stp>##V3_BDPV12</stp>
        <stp>SAEA Index</stp>
        <stp>Px_Last</stp>
        <stp>[ICEDerivativesonMSCIIndices 2018.xlsx]Bloomberg feeds!R46C20</stp>
        <tr r="T46" s="1"/>
      </tp>
      <tp t="s">
        <v>#N/A N/A</v>
        <stp/>
        <stp>##V3_BDPV12</stp>
        <stp>MAIA Index</stp>
        <stp>Px_Last</stp>
        <stp>[ICEDerivativesonMSCIIndices 2018.xlsx]Bloomberg feeds!R89C20</stp>
        <tr r="T89" s="1"/>
      </tp>
      <tp t="s">
        <v>#N/A N/A</v>
        <stp/>
        <stp>##V3_BDPV12</stp>
        <stp>MAIA Index</stp>
        <stp>Px_Last</stp>
        <stp>[ICEDerivativesonMSCIIndices 2018.xlsx]Bloomberg feeds!R89C28</stp>
        <tr r="AB89" s="1"/>
      </tp>
      <tp>
        <v>1014.62</v>
        <stp/>
        <stp>##V3_BDHV12</stp>
        <stp>MSER Index</stp>
        <stp>PX_LAST</stp>
        <stp>31/12/2014</stp>
        <stp>31/12/2014</stp>
        <stp>[ICEDerivativesonMSCIIndices 2018.xlsx]Bloomberg feeds!R108C48</stp>
        <stp>Points</stp>
        <stp>0</stp>
        <stp>Sort</stp>
        <stp>FALSE</stp>
        <stp>Per=D</stp>
        <stp xml:space="preserve">Days= </stp>
        <stp xml:space="preserve">Fill= </stp>
        <stp>Dts</stp>
        <stp>FALSE</stp>
        <stp>Dir</stp>
        <stp>TRUE</stp>
        <stp xml:space="preserve">QtTyp= </stp>
        <stp>FX=</stp>
        <stp xml:space="preserve">Quote= </stp>
        <tr r="AV108" s="1"/>
      </tp>
      <tp t="s">
        <v>#N/A N/A</v>
        <stp/>
        <stp>##V3_BDHV12</stp>
        <stp>M1CNX Index</stp>
        <stp>PX_LAST</stp>
        <stp>31/12/2012</stp>
        <stp>31/12/2012</stp>
        <stp>[ICEDerivativesonMSCIIndices 2018.xlsx]Bloomberg feeds!R134C50</stp>
        <stp>Points</stp>
        <stp>0</stp>
        <stp>Sort</stp>
        <stp>FALSE</stp>
        <stp>Per=D</stp>
        <stp xml:space="preserve">Days= </stp>
        <stp xml:space="preserve">Fill= </stp>
        <stp>Dts</stp>
        <stp>FALSE</stp>
        <stp>Dir</stp>
        <stp>TRUE</stp>
        <stp xml:space="preserve">QtTyp= </stp>
        <stp>FX=</stp>
        <stp xml:space="preserve">Quote= </stp>
        <tr r="AX134" s="1"/>
      </tp>
      <tp>
        <v>3191.8</v>
        <stp/>
        <stp>##V3_BDHV12</stp>
        <stp>M3WOEQW Index</stp>
        <stp>PX_LAST</stp>
        <stp>31/12/2014</stp>
        <stp>31/12/2014</stp>
        <stp>[ICEDerivativesonMSCIIndices 2018.xlsx]Bloomberg feeds!R80C48</stp>
        <stp>Points</stp>
        <stp>0</stp>
        <stp>Sort</stp>
        <stp>FALSE</stp>
        <stp>Per=D</stp>
        <stp xml:space="preserve">Days= </stp>
        <stp xml:space="preserve">Fill= </stp>
        <stp>Dts</stp>
        <stp>FALSE</stp>
        <stp>Dir</stp>
        <stp>TRUE</stp>
        <stp xml:space="preserve">QtTyp= </stp>
        <stp>FX=</stp>
        <stp xml:space="preserve">Quote= </stp>
        <tr r="AV80" s="1"/>
      </tp>
      <tp>
        <v>3143.56</v>
        <stp/>
        <stp>##V3_BDHV12</stp>
        <stp>M3WOEQW Index</stp>
        <stp>PX_LAST</stp>
        <stp>31/12/2015</stp>
        <stp>31/12/2015</stp>
        <stp>[ICEDerivativesonMSCIIndices 2018.xlsx]Bloomberg feeds!R80C47</stp>
        <stp>Points</stp>
        <stp>0</stp>
        <stp>Sort</stp>
        <stp>FALSE</stp>
        <stp>Per=D</stp>
        <stp xml:space="preserve">Days= </stp>
        <stp xml:space="preserve">Fill= </stp>
        <stp>Dts</stp>
        <stp>FALSE</stp>
        <stp>Dir</stp>
        <stp>TRUE</stp>
        <stp xml:space="preserve">QtTyp= </stp>
        <stp>FX=</stp>
        <stp xml:space="preserve">Quote= </stp>
        <tr r="AU80" s="1"/>
      </tp>
      <tp t="s">
        <v>#N/A N/A</v>
        <stp/>
        <stp>##V3_BDHV12</stp>
        <stp>M3WOEQW Index</stp>
        <stp>PX_LAST</stp>
        <stp>30/12/2011</stp>
        <stp>30/12/2011</stp>
        <stp>[ICEDerivativesonMSCIIndices 2018.xlsx]Bloomberg feeds!R80C51</stp>
        <stp>Points</stp>
        <stp>0</stp>
        <stp>Sort</stp>
        <stp>FALSE</stp>
        <stp>Per=D</stp>
        <stp xml:space="preserve">Days= </stp>
        <stp xml:space="preserve">Fill= </stp>
        <stp>Dts</stp>
        <stp>FALSE</stp>
        <stp>Dir</stp>
        <stp>TRUE</stp>
        <stp xml:space="preserve">QtTyp= </stp>
        <stp>FX=</stp>
        <stp xml:space="preserve">Quote= </stp>
        <tr r="AY80" s="1"/>
      </tp>
      <tp t="s">
        <v>#N/A N/A</v>
        <stp/>
        <stp>##V3_BDHV12</stp>
        <stp>M3WOEQW Index</stp>
        <stp>PX_LAST</stp>
        <stp>31/12/2010</stp>
        <stp>31/12/2010</stp>
        <stp>[ICEDerivativesonMSCIIndices 2018.xlsx]Bloomberg feeds!R80C52</stp>
        <stp>Points</stp>
        <stp>0</stp>
        <stp>Sort</stp>
        <stp>FALSE</stp>
        <stp>Per=D</stp>
        <stp xml:space="preserve">Days= </stp>
        <stp xml:space="preserve">Fill= </stp>
        <stp>Dts</stp>
        <stp>FALSE</stp>
        <stp>Dir</stp>
        <stp>TRUE</stp>
        <stp xml:space="preserve">QtTyp= </stp>
        <stp>FX=</stp>
        <stp xml:space="preserve">Quote= </stp>
        <tr r="AZ80" s="1"/>
      </tp>
      <tp t="s">
        <v>#N/A N/A</v>
        <stp/>
        <stp>##V3_BDHV12</stp>
        <stp>M3WOEQW Index</stp>
        <stp>PX_LAST</stp>
        <stp>31/12/2012</stp>
        <stp>31/12/2012</stp>
        <stp>[ICEDerivativesonMSCIIndices 2018.xlsx]Bloomberg feeds!R80C50</stp>
        <stp>Points</stp>
        <stp>0</stp>
        <stp>Sort</stp>
        <stp>FALSE</stp>
        <stp>Per=D</stp>
        <stp xml:space="preserve">Days= </stp>
        <stp xml:space="preserve">Fill= </stp>
        <stp>Dts</stp>
        <stp>FALSE</stp>
        <stp>Dir</stp>
        <stp>TRUE</stp>
        <stp xml:space="preserve">QtTyp= </stp>
        <stp>FX=</stp>
        <stp xml:space="preserve">Quote= </stp>
        <tr r="AX80" s="1"/>
      </tp>
      <tp t="s">
        <v>#N/A N/A</v>
        <stp/>
        <stp>##V3_BDHV12</stp>
        <stp>M3WOEQW Index</stp>
        <stp>PX_LAST</stp>
        <stp>31/12/2013</stp>
        <stp>31/12/2013</stp>
        <stp>[ICEDerivativesonMSCIIndices 2018.xlsx]Bloomberg feeds!R80C49</stp>
        <stp>Points</stp>
        <stp>0</stp>
        <stp>Sort</stp>
        <stp>FALSE</stp>
        <stp>Per=D</stp>
        <stp xml:space="preserve">Days= </stp>
        <stp xml:space="preserve">Fill= </stp>
        <stp>Dts</stp>
        <stp>FALSE</stp>
        <stp>Dir</stp>
        <stp>TRUE</stp>
        <stp xml:space="preserve">QtTyp= </stp>
        <stp>FX=</stp>
        <stp xml:space="preserve">Quote= </stp>
        <tr r="AW80" s="1"/>
      </tp>
      <tp>
        <v>6333.5609999999997</v>
        <stp/>
        <stp>##V3_BDHV12</stp>
        <stp>NDDUKOK Index</stp>
        <stp>PX_LAST</stp>
        <stp>11/12/2018</stp>
        <stp>11/12/2018</stp>
        <stp>[ICEDerivativesonMSCIIndices 2018.xlsx]Bloomberg feeds!R31C9</stp>
        <stp>Points</stp>
        <stp>0</stp>
        <stp>Sort</stp>
        <stp>FALSE</stp>
        <stp>Per=D</stp>
        <stp xml:space="preserve">Days= </stp>
        <stp xml:space="preserve">Fill= </stp>
        <stp>Dts</stp>
        <stp>FALSE</stp>
        <stp>Dir</stp>
        <stp>TRUE</stp>
        <stp xml:space="preserve">QtTyp= </stp>
        <stp>FX=</stp>
        <stp xml:space="preserve">Quote= </stp>
        <tr r="I31" s="1"/>
      </tp>
      <tp>
        <v>333.32400000000001</v>
        <stp/>
        <stp>##V3_BDHV12</stp>
        <stp>NDWUMAT Index</stp>
        <stp>PX_LAST</stp>
        <stp>11/12/2018</stp>
        <stp>11/12/2018</stp>
        <stp>[ICEDerivativesonMSCIIndices 2018.xlsx]Bloomberg feeds!R59C9</stp>
        <stp>Points</stp>
        <stp>0</stp>
        <stp>Sort</stp>
        <stp>FALSE</stp>
        <stp>Per=D</stp>
        <stp xml:space="preserve">Days= </stp>
        <stp xml:space="preserve">Fill= </stp>
        <stp>Dts</stp>
        <stp>FALSE</stp>
        <stp>Dir</stp>
        <stp>TRUE</stp>
        <stp xml:space="preserve">QtTyp= </stp>
        <stp>FX=</stp>
        <stp xml:space="preserve">Quote= </stp>
        <tr r="I59" s="1"/>
      </tp>
      <tp>
        <v>1076.3499999999999</v>
        <stp/>
        <stp>##V3_BDHV12</stp>
        <stp>MSER Index</stp>
        <stp>PX_LAST</stp>
        <stp>31/12/2015</stp>
        <stp>31/12/2015</stp>
        <stp>[ICEDerivativesonMSCIIndices 2018.xlsx]Bloomberg feeds!R108C47</stp>
        <stp>Points</stp>
        <stp>0</stp>
        <stp>Sort</stp>
        <stp>FALSE</stp>
        <stp>Per=D</stp>
        <stp xml:space="preserve">Days= </stp>
        <stp xml:space="preserve">Fill= </stp>
        <stp>Dts</stp>
        <stp>FALSE</stp>
        <stp>Dir</stp>
        <stp>TRUE</stp>
        <stp xml:space="preserve">QtTyp= </stp>
        <stp>FX=</stp>
        <stp xml:space="preserve">Quote= </stp>
        <tr r="AU108" s="1"/>
      </tp>
      <tp>
        <v>5855.3670000000002</v>
        <stp/>
        <stp>##V3_BDHV12</stp>
        <stp>NDDUE15 Index</stp>
        <stp>PX_LAST</stp>
        <stp>11/12/2018</stp>
        <stp>11/12/2018</stp>
        <stp>[ICEDerivativesonMSCIIndices 2018.xlsx]Bloomberg feeds!R25C9</stp>
        <stp>Points</stp>
        <stp>0</stp>
        <stp>Sort</stp>
        <stp>FALSE</stp>
        <stp>Per=D</stp>
        <stp xml:space="preserve">Days= </stp>
        <stp xml:space="preserve">Fill= </stp>
        <stp>Dts</stp>
        <stp>FALSE</stp>
        <stp>Dir</stp>
        <stp>TRUE</stp>
        <stp xml:space="preserve">QtTyp= </stp>
        <stp>FX=</stp>
        <stp xml:space="preserve">Quote= </stp>
        <tr r="I25" s="1"/>
      </tp>
      <tp>
        <v>176.67099999999999</v>
        <stp/>
        <stp>##V3_BDPV12</stp>
        <stp>MOCA Index</stp>
        <stp>Px_Last</stp>
        <stp>[ICEDerivativesonMSCIIndices 2018.xlsx]Bloomberg feeds!R49C28</stp>
        <tr r="AB49" s="1"/>
      </tp>
      <tp>
        <v>176.67099999999999</v>
        <stp/>
        <stp>##V3_BDPV12</stp>
        <stp>MOCA Index</stp>
        <stp>Px_Last</stp>
        <stp>[ICEDerivativesonMSCIIndices 2018.xlsx]Bloomberg feeds!R49C20</stp>
        <tr r="T49" s="1"/>
      </tp>
      <tp>
        <v>443.90699999999998</v>
        <stp/>
        <stp>##V3_BDHV12</stp>
        <stp>NDUEEGF Index</stp>
        <stp>PX_LAST</stp>
        <stp>11/12/2018</stp>
        <stp>11/12/2018</stp>
        <stp>[ICEDerivativesonMSCIIndices 2018.xlsx]Bloomberg feeds!R24C9</stp>
        <stp>Points</stp>
        <stp>0</stp>
        <stp>Sort</stp>
        <stp>FALSE</stp>
        <stp>Per=D</stp>
        <stp xml:space="preserve">Days= </stp>
        <stp xml:space="preserve">Fill= </stp>
        <stp>Dts</stp>
        <stp>FALSE</stp>
        <stp>Dir</stp>
        <stp>TRUE</stp>
        <stp xml:space="preserve">QtTyp= </stp>
        <stp>FX=</stp>
        <stp xml:space="preserve">Quote= </stp>
        <tr r="I24" s="1"/>
      </tp>
      <tp>
        <v>545.53</v>
        <stp/>
        <stp>##V3_BDHV12</stp>
        <stp>M1MX Index</stp>
        <stp>PX_LAST</stp>
        <stp>31/12/2010</stp>
        <stp>31/12/2010</stp>
        <stp>[ICEDerivativesonMSCIIndices 2018.xlsx]Bloomberg feeds!R138C52</stp>
        <stp>Points</stp>
        <stp>0</stp>
        <stp>Sort</stp>
        <stp>FALSE</stp>
        <stp>Per=D</stp>
        <stp xml:space="preserve">Days= </stp>
        <stp xml:space="preserve">Fill= </stp>
        <stp>Dts</stp>
        <stp>FALSE</stp>
        <stp>Dir</stp>
        <stp>TRUE</stp>
        <stp xml:space="preserve">QtTyp= </stp>
        <stp>FX=</stp>
        <stp xml:space="preserve">Quote= </stp>
        <tr r="AZ138" s="1"/>
      </tp>
      <tp>
        <v>479.44</v>
        <stp/>
        <stp>##V3_BDHV12</stp>
        <stp>M1MX Index</stp>
        <stp>PX_LAST</stp>
        <stp>30/12/2011</stp>
        <stp>30/12/2011</stp>
        <stp>[ICEDerivativesonMSCIIndices 2018.xlsx]Bloomberg feeds!R138C51</stp>
        <stp>Points</stp>
        <stp>0</stp>
        <stp>Sort</stp>
        <stp>FALSE</stp>
        <stp>Per=D</stp>
        <stp xml:space="preserve">Days= </stp>
        <stp xml:space="preserve">Fill= </stp>
        <stp>Dts</stp>
        <stp>FALSE</stp>
        <stp>Dir</stp>
        <stp>TRUE</stp>
        <stp xml:space="preserve">QtTyp= </stp>
        <stp>FX=</stp>
        <stp xml:space="preserve">Quote= </stp>
        <tr r="AY138" s="1"/>
      </tp>
      <tp>
        <v>407.57</v>
        <stp/>
        <stp>##V3_BDHV12</stp>
        <stp>M1MS Index</stp>
        <stp>PX_LAST</stp>
        <stp>31/12/2013</stp>
        <stp>31/12/2013</stp>
        <stp>[ICEDerivativesonMSCIIndices 2018.xlsx]Bloomberg feeds!R100C49</stp>
        <stp>Points</stp>
        <stp>0</stp>
        <stp>Sort</stp>
        <stp>FALSE</stp>
        <stp>Per=D</stp>
        <stp xml:space="preserve">Days= </stp>
        <stp xml:space="preserve">Fill= </stp>
        <stp>Dts</stp>
        <stp>FALSE</stp>
        <stp>Dir</stp>
        <stp>TRUE</stp>
        <stp xml:space="preserve">QtTyp= </stp>
        <stp>FX=</stp>
        <stp xml:space="preserve">Quote= </stp>
        <tr r="AW100" s="1"/>
      </tp>
      <tp>
        <v>123.11</v>
        <stp/>
        <stp>##V3_BDHV12</stp>
        <stp>MXEU Index</stp>
        <stp>PX_LAST</stp>
        <stp>31/12/2015</stp>
        <stp>31/12/2015</stp>
        <stp>[ICEDerivativesonMSCIIndices 2018.xlsx]Bloomberg feeds!R110C47</stp>
        <stp>Points</stp>
        <stp>0</stp>
        <stp>Sort</stp>
        <stp>FALSE</stp>
        <stp>Per=D</stp>
        <stp xml:space="preserve">Days= </stp>
        <stp xml:space="preserve">Fill= </stp>
        <stp>Dts</stp>
        <stp>FALSE</stp>
        <stp>Dir</stp>
        <stp>TRUE</stp>
        <stp xml:space="preserve">QtTyp= </stp>
        <stp>FX=</stp>
        <stp xml:space="preserve">Quote= </stp>
        <tr r="AU110" s="1"/>
      </tp>
      <tp>
        <v>2569.4299999999998</v>
        <stp/>
        <stp>##V3_BDHV12</stp>
        <stp>M7CHE Index</stp>
        <stp>PX_LAST</stp>
        <stp>11/12/2018</stp>
        <stp>11/12/2018</stp>
        <stp>[ICEDerivativesonMSCIIndices 2018.xlsx]Bloomberg feeds!R48C9</stp>
        <stp>Points</stp>
        <stp>0</stp>
        <stp>Sort</stp>
        <stp>FALSE</stp>
        <stp>Per=D</stp>
        <stp xml:space="preserve">Days= </stp>
        <stp xml:space="preserve">Fill= </stp>
        <stp>Dts</stp>
        <stp>FALSE</stp>
        <stp>Dir</stp>
        <stp>TRUE</stp>
        <stp xml:space="preserve">QtTyp= </stp>
        <stp>FX=</stp>
        <stp xml:space="preserve">Quote= </stp>
        <tr r="I48" s="1"/>
      </tp>
      <tp>
        <v>207.32499999999999</v>
        <stp/>
        <stp>##V3_BDPV12</stp>
        <stp>ANWA Index</stp>
        <stp>Px_Last</stp>
        <stp>[ICEDerivativesonMSCIIndices 2018.xlsx]Bloomberg feeds!R86C20</stp>
        <tr r="T86" s="1"/>
      </tp>
      <tp>
        <v>207.32499999999999</v>
        <stp/>
        <stp>##V3_BDPV12</stp>
        <stp>ANWA Index</stp>
        <stp>Px_Last</stp>
        <stp>[ICEDerivativesonMSCIIndices 2018.xlsx]Bloomberg feeds!R86C28</stp>
        <tr r="AB86" s="1"/>
      </tp>
      <tp>
        <v>209.41499999999999</v>
        <stp/>
        <stp>##V3_BDPV12</stp>
        <stp>MNTA Index</stp>
        <stp>Px_Last</stp>
        <stp>[ICEDerivativesonMSCIIndices 2018.xlsx]Bloomberg feeds!R73C28</stp>
        <tr r="AB73" s="1"/>
      </tp>
      <tp>
        <v>209.41499999999999</v>
        <stp/>
        <stp>##V3_BDPV12</stp>
        <stp>MNTA Index</stp>
        <stp>Px_Last</stp>
        <stp>[ICEDerivativesonMSCIIndices 2018.xlsx]Bloomberg feeds!R73C20</stp>
        <tr r="T73" s="1"/>
      </tp>
      <tp>
        <v>1168</v>
        <stp/>
        <stp>##V3_BDPV12</stp>
        <stp xml:space="preserve"> FHWA Index</stp>
        <stp>FUT_AGGTE_OPEN_INT</stp>
        <stp>[ICEDerivativesonMSCIIndices 2018.xlsx]Bloomberg feeds!R48C15</stp>
        <tr r="O48" s="1"/>
        <tr r="O48" s="1"/>
      </tp>
      <tp t="s">
        <v>#N/A Field Not Applicable</v>
        <stp/>
        <stp>##V3_BDPV12</stp>
        <stp xml:space="preserve"> FIDA Index</stp>
        <stp>FUT_AGGTE_OPEN_INT</stp>
        <stp>[ICEDerivativesonMSCIIndices 2018.xlsx]Bloomberg feeds!R47C15</stp>
        <tr r="O47" s="1"/>
      </tp>
      <tp>
        <v>175.08199999999999</v>
        <stp/>
        <stp>##V3_BDHV12</stp>
        <stp>MSDEEMUN Index</stp>
        <stp>PX_LAST</stp>
        <stp>11/12/2018</stp>
        <stp>11/12/2018</stp>
        <stp>[ICEDerivativesonMSCIIndices 2018.xlsx]Bloomberg feeds!R42C9</stp>
        <stp>Points</stp>
        <stp>0</stp>
        <stp>Sort</stp>
        <stp>FALSE</stp>
        <stp>Per=D</stp>
        <stp xml:space="preserve">Days= </stp>
        <stp xml:space="preserve">Fill= </stp>
        <stp>Dts</stp>
        <stp>FALSE</stp>
        <stp>Dir</stp>
        <stp>TRUE</stp>
        <stp xml:space="preserve">QtTyp= </stp>
        <stp>FX=</stp>
        <stp xml:space="preserve">Quote= </stp>
        <tr r="I42" s="1"/>
      </tp>
      <tp>
        <v>1201</v>
        <stp/>
        <stp>##V3_BDHV12</stp>
        <stp>MXUS Index</stp>
        <stp>PX_LAST</stp>
        <stp>31/12/2010</stp>
        <stp>31/12/2010</stp>
        <stp>[ICEDerivativesonMSCIIndices 2018.xlsx]Bloomberg feeds!R122C52</stp>
        <stp>Points</stp>
        <stp>0</stp>
        <stp>Sort</stp>
        <stp>FALSE</stp>
        <stp>Per=D</stp>
        <stp xml:space="preserve">Days= </stp>
        <stp xml:space="preserve">Fill= </stp>
        <stp>Dts</stp>
        <stp>FALSE</stp>
        <stp>Dir</stp>
        <stp>TRUE</stp>
        <stp xml:space="preserve">QtTyp= </stp>
        <stp>FX=</stp>
        <stp xml:space="preserve">Quote= </stp>
        <tr r="AZ122" s="1"/>
      </tp>
      <tp>
        <v>1199.6500000000001</v>
        <stp/>
        <stp>##V3_BDHV12</stp>
        <stp>MXUS Index</stp>
        <stp>PX_LAST</stp>
        <stp>30/12/2011</stp>
        <stp>30/12/2011</stp>
        <stp>[ICEDerivativesonMSCIIndices 2018.xlsx]Bloomberg feeds!R122C51</stp>
        <stp>Points</stp>
        <stp>0</stp>
        <stp>Sort</stp>
        <stp>FALSE</stp>
        <stp>Per=D</stp>
        <stp xml:space="preserve">Days= </stp>
        <stp xml:space="preserve">Fill= </stp>
        <stp>Dts</stp>
        <stp>FALSE</stp>
        <stp>Dir</stp>
        <stp>TRUE</stp>
        <stp xml:space="preserve">QtTyp= </stp>
        <stp>FX=</stp>
        <stp xml:space="preserve">Quote= </stp>
        <tr r="AY122" s="1"/>
      </tp>
      <tp>
        <v>399.65</v>
        <stp/>
        <stp>##V3_BDHV12</stp>
        <stp>M1MS Index</stp>
        <stp>PX_LAST</stp>
        <stp>31/12/2012</stp>
        <stp>31/12/2012</stp>
        <stp>[ICEDerivativesonMSCIIndices 2018.xlsx]Bloomberg feeds!R100C50</stp>
        <stp>Points</stp>
        <stp>0</stp>
        <stp>Sort</stp>
        <stp>FALSE</stp>
        <stp>Per=D</stp>
        <stp xml:space="preserve">Days= </stp>
        <stp xml:space="preserve">Fill= </stp>
        <stp>Dts</stp>
        <stp>FALSE</stp>
        <stp>Dir</stp>
        <stp>TRUE</stp>
        <stp xml:space="preserve">QtTyp= </stp>
        <stp>FX=</stp>
        <stp xml:space="preserve">Quote= </stp>
        <tr r="AX100" s="1"/>
      </tp>
      <tp>
        <v>116.72</v>
        <stp/>
        <stp>##V3_BDHV12</stp>
        <stp>MXEU Index</stp>
        <stp>PX_LAST</stp>
        <stp>31/12/2014</stp>
        <stp>31/12/2014</stp>
        <stp>[ICEDerivativesonMSCIIndices 2018.xlsx]Bloomberg feeds!R110C48</stp>
        <stp>Points</stp>
        <stp>0</stp>
        <stp>Sort</stp>
        <stp>FALSE</stp>
        <stp>Per=D</stp>
        <stp xml:space="preserve">Days= </stp>
        <stp xml:space="preserve">Fill= </stp>
        <stp>Dts</stp>
        <stp>FALSE</stp>
        <stp>Dir</stp>
        <stp>TRUE</stp>
        <stp xml:space="preserve">QtTyp= </stp>
        <stp>FX=</stp>
        <stp xml:space="preserve">Quote= </stp>
        <tr r="AV110" s="1"/>
      </tp>
      <tp t="s">
        <v>MSCI EUROPE GROWTH</v>
        <stp/>
        <stp>##V3_BDPV12</stp>
        <stp>MXEU000G Index</stp>
        <stp>Name</stp>
        <stp>[ICEDerivativesonMSCIIndices 2018.xlsx]Bloomberg feeds!R112C3</stp>
        <tr r="C112" s="1"/>
      </tp>
      <tp>
        <v>331.517</v>
        <stp/>
        <stp>##V3_BDPV12</stp>
        <stp>MMWA Index</stp>
        <stp>Px_Last</stp>
        <stp>[ICEDerivativesonMSCIIndices 2018.xlsx]Bloomberg feeds!R59C28</stp>
        <tr r="AB59" s="1"/>
      </tp>
      <tp>
        <v>231.17500000000001</v>
        <stp/>
        <stp>##V3_BDPV12</stp>
        <stp>WMWA Index</stp>
        <stp>Px_Last</stp>
        <stp>[ICEDerivativesonMSCIIndices 2018.xlsx]Bloomberg feeds!R90C20</stp>
        <tr r="T90" s="1"/>
      </tp>
      <tp>
        <v>331.517</v>
        <stp/>
        <stp>##V3_BDPV12</stp>
        <stp>MMWA Index</stp>
        <stp>Px_Last</stp>
        <stp>[ICEDerivativesonMSCIIndices 2018.xlsx]Bloomberg feeds!R59C20</stp>
        <tr r="T59" s="1"/>
      </tp>
      <tp>
        <v>231.17500000000001</v>
        <stp/>
        <stp>##V3_BDPV12</stp>
        <stp>WMWA Index</stp>
        <stp>Px_Last</stp>
        <stp>[ICEDerivativesonMSCIIndices 2018.xlsx]Bloomberg feeds!R90C28</stp>
        <tr r="AB90" s="1"/>
      </tp>
      <tp>
        <v>229.9</v>
        <stp/>
        <stp>##V3_BDPV12</stp>
        <stp>MMTA Index</stp>
        <stp>Px_Last</stp>
        <stp>[ICEDerivativesonMSCIIndices 2018.xlsx]Bloomberg feeds!R91C20</stp>
        <tr r="T91" s="1"/>
      </tp>
      <tp>
        <v>229.9</v>
        <stp/>
        <stp>##V3_BDPV12</stp>
        <stp>MMTA Index</stp>
        <stp>Px_Last</stp>
        <stp>[ICEDerivativesonMSCIIndices 2018.xlsx]Bloomberg feeds!R91C28</stp>
        <tr r="AB91" s="1"/>
      </tp>
      <tp>
        <v>228.55</v>
        <stp/>
        <stp>##V3_BDPV12</stp>
        <stp>WMSA Index</stp>
        <stp>Px_Last</stp>
        <stp>[ICEDerivativesonMSCIIndices 2018.xlsx]Bloomberg feeds!R15C28</stp>
        <tr r="AB15" s="1"/>
      </tp>
      <tp>
        <v>228.55</v>
        <stp/>
        <stp>##V3_BDPV12</stp>
        <stp>WMSA Index</stp>
        <stp>Px_Last</stp>
        <stp>[ICEDerivativesonMSCIIndices 2018.xlsx]Bloomberg feeds!R15C20</stp>
        <tr r="T15" s="1"/>
      </tp>
      <tp>
        <v>447</v>
        <stp/>
        <stp>##V3_BDPV12</stp>
        <stp>MMEA Index</stp>
        <stp>Px_Last</stp>
        <stp>[ICEDerivativesonMSCIIndices 2018.xlsx]Bloomberg feeds!R24C28</stp>
        <tr r="AB24" s="1"/>
      </tp>
      <tp>
        <v>447</v>
        <stp/>
        <stp>##V3_BDPV12</stp>
        <stp>MMEA Index</stp>
        <stp>Px_Last</stp>
        <stp>[ICEDerivativesonMSCIIndices 2018.xlsx]Bloomberg feeds!R24C20</stp>
        <tr r="T24" s="1"/>
      </tp>
      <tp>
        <v>5729.0349999999999</v>
        <stp/>
        <stp>##V3_BDPV12</stp>
        <stp>KMCA Index</stp>
        <stp>Px_Last</stp>
        <stp>[ICEDerivativesonMSCIIndices 2018.xlsx]Bloomberg feeds!R26C28</stp>
        <tr r="AB26" s="1"/>
      </tp>
      <tp>
        <v>6928.52</v>
        <stp/>
        <stp>##V3_BDPV12</stp>
        <stp>CMCA Index</stp>
        <stp>Px_Last</stp>
        <stp>[ICEDerivativesonMSCIIndices 2018.xlsx]Bloomberg feeds!R37C28</stp>
        <tr r="AB37" s="1"/>
      </tp>
      <tp>
        <v>5694.2960000000003</v>
        <stp/>
        <stp>##V3_BDPV12</stp>
        <stp>PMCA Index</stp>
        <stp>Px_Last</stp>
        <stp>[ICEDerivativesonMSCIIndices 2018.xlsx]Bloomberg feeds!R35C28</stp>
        <tr r="AB35" s="1"/>
      </tp>
      <tp>
        <v>441.69600000000003</v>
        <stp/>
        <stp>##V3_BDPV12</stp>
        <stp>AMCA Index</stp>
        <stp>Px_Last</stp>
        <stp>[ICEDerivativesonMSCIIndices 2018.xlsx]Bloomberg feeds!R13C28</stp>
        <tr r="AB13" s="1"/>
      </tp>
      <tp>
        <v>4787.3370000000004</v>
        <stp/>
        <stp>##V3_BDPV12</stp>
        <stp>DMCA Index</stp>
        <stp>Px_Last</stp>
        <stp>[ICEDerivativesonMSCIIndices 2018.xlsx]Bloomberg feeds!R19C28</stp>
        <tr r="AB19" s="1"/>
      </tp>
      <tp>
        <v>5729.0349999999999</v>
        <stp/>
        <stp>##V3_BDPV12</stp>
        <stp>KMCA Index</stp>
        <stp>Px_Last</stp>
        <stp>[ICEDerivativesonMSCIIndices 2018.xlsx]Bloomberg feeds!R26C20</stp>
        <tr r="T26" s="1"/>
      </tp>
      <tp>
        <v>6928.52</v>
        <stp/>
        <stp>##V3_BDPV12</stp>
        <stp>CMCA Index</stp>
        <stp>Px_Last</stp>
        <stp>[ICEDerivativesonMSCIIndices 2018.xlsx]Bloomberg feeds!R37C20</stp>
        <tr r="T37" s="1"/>
      </tp>
      <tp>
        <v>5694.2960000000003</v>
        <stp/>
        <stp>##V3_BDPV12</stp>
        <stp>PMCA Index</stp>
        <stp>Px_Last</stp>
        <stp>[ICEDerivativesonMSCIIndices 2018.xlsx]Bloomberg feeds!R35C20</stp>
        <tr r="T35" s="1"/>
      </tp>
      <tp>
        <v>441.69600000000003</v>
        <stp/>
        <stp>##V3_BDPV12</stp>
        <stp>AMCA Index</stp>
        <stp>Px_Last</stp>
        <stp>[ICEDerivativesonMSCIIndices 2018.xlsx]Bloomberg feeds!R13C20</stp>
        <tr r="T13" s="1"/>
      </tp>
      <tp>
        <v>4787.3370000000004</v>
        <stp/>
        <stp>##V3_BDPV12</stp>
        <stp>DMCA Index</stp>
        <stp>Px_Last</stp>
        <stp>[ICEDerivativesonMSCIIndices 2018.xlsx]Bloomberg feeds!R19C20</stp>
        <tr r="T19" s="1"/>
      </tp>
      <tp>
        <v>462.44499999999999</v>
        <stp/>
        <stp>##V3_BDPV12</stp>
        <stp>SMAA Index</stp>
        <stp>Px_Last</stp>
        <stp>[ICEDerivativesonMSCIIndices 2018.xlsx]Bloomberg feeds!R36C28</stp>
        <tr r="AB36" s="1"/>
      </tp>
      <tp>
        <v>462.44499999999999</v>
        <stp/>
        <stp>##V3_BDPV12</stp>
        <stp>SMAA Index</stp>
        <stp>Px_Last</stp>
        <stp>[ICEDerivativesonMSCIIndices 2018.xlsx]Bloomberg feeds!R36C20</stp>
        <tr r="T36" s="1"/>
      </tp>
      <tp>
        <v>798</v>
        <stp/>
        <stp>##V3_BDPV12</stp>
        <stp>WVWA Index</stp>
        <stp>FUT_AGGTE_OPEN_INT</stp>
        <stp>[ICEDerivativesonMSCIIndices 2018.xlsx]Bloomberg feeds!R76C15</stp>
        <tr r="O76" s="1"/>
        <tr r="O76" s="1"/>
      </tp>
      <tp>
        <v>5721.99</v>
        <stp/>
        <stp>##V3_BDHV12</stp>
        <stp>M1EFEW Index</stp>
        <stp>PX_LAST</stp>
        <stp>11/12/2018</stp>
        <stp>11/12/2018</stp>
        <stp>[ICEDerivativesonMSCIIndices 2018.xlsx]Bloomberg feeds!R78C9</stp>
        <stp>Points</stp>
        <stp>0</stp>
        <stp>Sort</stp>
        <stp>FALSE</stp>
        <stp>Per=D</stp>
        <stp xml:space="preserve">Days= </stp>
        <stp xml:space="preserve">Fill= </stp>
        <stp>Dts</stp>
        <stp>FALSE</stp>
        <stp>Dir</stp>
        <stp>TRUE</stp>
        <stp xml:space="preserve">QtTyp= </stp>
        <stp>FX=</stp>
        <stp xml:space="preserve">Quote= </stp>
        <tr r="I78" s="1"/>
      </tp>
      <tp>
        <v>878.7</v>
        <stp/>
        <stp>##V3_BDHV12</stp>
        <stp>MSER Index</stp>
        <stp>PX_LAST</stp>
        <stp>31/12/2009</stp>
        <stp>31/12/2009</stp>
        <stp>[ICEDerivativesonMSCIIndices 2018.xlsx]Bloomberg feeds!R108C53</stp>
        <stp>Points</stp>
        <stp>0</stp>
        <stp>Sort</stp>
        <stp>FALSE</stp>
        <stp>Per=D</stp>
        <stp xml:space="preserve">Days= </stp>
        <stp xml:space="preserve">Fill= </stp>
        <stp>Dts</stp>
        <stp>FALSE</stp>
        <stp>Dir</stp>
        <stp>TRUE</stp>
        <stp xml:space="preserve">QtTyp= </stp>
        <stp>FX=</stp>
        <stp xml:space="preserve">Quote= </stp>
        <tr r="BA108" s="1"/>
      </tp>
      <tp>
        <v>42823</v>
        <stp/>
        <stp>##V3_BDPV12</stp>
        <stp>WMWA Index</stp>
        <stp>FUT_AGGTE_OPEN_INT</stp>
        <stp>[ICEDerivativesonMSCIIndices 2018.xlsx]Bloomberg feeds!R90C15</stp>
        <tr r="O90" s="1"/>
        <tr r="O90" s="1"/>
      </tp>
      <tp t="s">
        <v>#N/A Field Not Applicable</v>
        <stp/>
        <stp>##V3_BDPV12</stp>
        <stp>WMSA Index</stp>
        <stp>FUT_AGGTE_OPEN_INT</stp>
        <stp>[ICEDerivativesonMSCIIndices 2018.xlsx]Bloomberg feeds!R15C15</stp>
        <tr r="O15" s="1"/>
      </tp>
      <tp>
        <v>1768.42</v>
        <stp/>
        <stp>##V3_BDHV12</stp>
        <stp>MXUS Index</stp>
        <stp>PX_LAST</stp>
        <stp>31/12/2013</stp>
        <stp>31/12/2013</stp>
        <stp>[ICEDerivativesonMSCIIndices 2018.xlsx]Bloomberg feeds!R122C49</stp>
        <stp>Points</stp>
        <stp>0</stp>
        <stp>Sort</stp>
        <stp>FALSE</stp>
        <stp>Per=D</stp>
        <stp xml:space="preserve">Days= </stp>
        <stp xml:space="preserve">Fill= </stp>
        <stp>Dts</stp>
        <stp>FALSE</stp>
        <stp>Dir</stp>
        <stp>TRUE</stp>
        <stp xml:space="preserve">QtTyp= </stp>
        <stp>FX=</stp>
        <stp xml:space="preserve">Quote= </stp>
        <tr r="AW122" s="1"/>
      </tp>
      <tp>
        <v>618.74</v>
        <stp/>
        <stp>##V3_BDHV12</stp>
        <stp>M1MX Index</stp>
        <stp>PX_LAST</stp>
        <stp>31/12/2012</stp>
        <stp>31/12/2012</stp>
        <stp>[ICEDerivativesonMSCIIndices 2018.xlsx]Bloomberg feeds!R138C50</stp>
        <stp>Points</stp>
        <stp>0</stp>
        <stp>Sort</stp>
        <stp>FALSE</stp>
        <stp>Per=D</stp>
        <stp xml:space="preserve">Days= </stp>
        <stp xml:space="preserve">Fill= </stp>
        <stp>Dts</stp>
        <stp>FALSE</stp>
        <stp>Dir</stp>
        <stp>TRUE</stp>
        <stp xml:space="preserve">QtTyp= </stp>
        <stp>FX=</stp>
        <stp xml:space="preserve">Quote= </stp>
        <tr r="AX138" s="1"/>
      </tp>
      <tp>
        <v>33892</v>
        <stp/>
        <stp>##V3_BDPV12</stp>
        <stp>WETA Index</stp>
        <stp>FUT_AGGTE_OPEN_INT</stp>
        <stp>[ICEDerivativesonMSCIIndices 2018.xlsx]Bloomberg feeds!R41C15</stp>
        <tr r="O41" s="1"/>
        <tr r="O41" s="1"/>
      </tp>
      <tp t="s">
        <v>#N/A Invalid Security</v>
        <stp/>
        <stp>##V3_BDSV12</stp>
        <stp>AESZ5H6 Index</stp>
        <stp>STRATEGY_LEGS</stp>
        <stp>[ICEDerivativesonMSCIIndices 2018.xlsx]Bloomberg feeds!R98C56</stp>
        <tr r="BD98" s="1"/>
      </tp>
      <tp t="s">
        <v>#N/A Invalid Security</v>
        <stp/>
        <stp>##V3_BDSV12</stp>
        <stp>MFSZ5H6 Index</stp>
        <stp>STRATEGY_LEGS</stp>
        <stp>[ICEDerivativesonMSCIIndices 2018.xlsx]Bloomberg feeds!R94C56</stp>
        <tr r="BD94" s="1"/>
      </tp>
      <tp>
        <v>250.43100000000001</v>
        <stp/>
        <stp>##V3_BDPV12</stp>
        <stp>MLWA Index</stp>
        <stp>Px_Last</stp>
        <stp>[ICEDerivativesonMSCIIndices 2018.xlsx]Bloomberg feeds!R51C28</stp>
        <tr r="AB51" s="1"/>
      </tp>
      <tp>
        <v>250.43100000000001</v>
        <stp/>
        <stp>##V3_BDPV12</stp>
        <stp>MLWA Index</stp>
        <stp>Px_Last</stp>
        <stp>[ICEDerivativesonMSCIIndices 2018.xlsx]Bloomberg feeds!R51C20</stp>
        <tr r="T51" s="1"/>
      </tp>
      <tp>
        <v>464.46199999999999</v>
        <stp/>
        <stp>##V3_BDPV12</stp>
        <stp>MLTA Index</stp>
        <stp>Px_Last</stp>
        <stp>[ICEDerivativesonMSCIIndices 2018.xlsx]Bloomberg feeds!R23C28</stp>
        <tr r="AB23" s="1"/>
      </tp>
      <tp>
        <v>464.46199999999999</v>
        <stp/>
        <stp>##V3_BDPV12</stp>
        <stp>MLTA Index</stp>
        <stp>Px_Last</stp>
        <stp>[ICEDerivativesonMSCIIndices 2018.xlsx]Bloomberg feeds!R23C20</stp>
        <tr r="T23" s="1"/>
      </tp>
      <tp>
        <v>424.58199999999999</v>
        <stp/>
        <stp>##V3_BDHV12</stp>
        <stp>MSDECAN Index</stp>
        <stp>PX_LAST</stp>
        <stp>11/12/2018</stp>
        <stp>11/12/2018</stp>
        <stp>[ICEDerivativesonMSCIIndices 2018.xlsx]Bloomberg feeds!R40C9</stp>
        <stp>Points</stp>
        <stp>0</stp>
        <stp>Sort</stp>
        <stp>FALSE</stp>
        <stp>Per=D</stp>
        <stp xml:space="preserve">Days= </stp>
        <stp xml:space="preserve">Fill= </stp>
        <stp>Dts</stp>
        <stp>FALSE</stp>
        <stp>Dir</stp>
        <stp>TRUE</stp>
        <stp xml:space="preserve">QtTyp= </stp>
        <stp>FX=</stp>
        <stp xml:space="preserve">Quote= </stp>
        <tr r="I40" s="1"/>
      </tp>
      <tp>
        <v>330.77</v>
        <stp/>
        <stp>##V3_BDHV12</stp>
        <stp>M1MS Index</stp>
        <stp>PX_LAST</stp>
        <stp>30/12/2011</stp>
        <stp>30/12/2011</stp>
        <stp>[ICEDerivativesonMSCIIndices 2018.xlsx]Bloomberg feeds!R100C51</stp>
        <stp>Points</stp>
        <stp>0</stp>
        <stp>Sort</stp>
        <stp>FALSE</stp>
        <stp>Per=D</stp>
        <stp xml:space="preserve">Days= </stp>
        <stp xml:space="preserve">Fill= </stp>
        <stp>Dts</stp>
        <stp>FALSE</stp>
        <stp>Dir</stp>
        <stp>TRUE</stp>
        <stp xml:space="preserve">QtTyp= </stp>
        <stp>FX=</stp>
        <stp xml:space="preserve">Quote= </stp>
        <tr r="AY100" s="1"/>
      </tp>
      <tp>
        <v>400.64</v>
        <stp/>
        <stp>##V3_BDHV12</stp>
        <stp>M1MS Index</stp>
        <stp>PX_LAST</stp>
        <stp>31/12/2010</stp>
        <stp>31/12/2010</stp>
        <stp>[ICEDerivativesonMSCIIndices 2018.xlsx]Bloomberg feeds!R100C52</stp>
        <stp>Points</stp>
        <stp>0</stp>
        <stp>Sort</stp>
        <stp>FALSE</stp>
        <stp>Per=D</stp>
        <stp xml:space="preserve">Days= </stp>
        <stp xml:space="preserve">Fill= </stp>
        <stp>Dts</stp>
        <stp>FALSE</stp>
        <stp>Dir</stp>
        <stp>TRUE</stp>
        <stp xml:space="preserve">QtTyp= </stp>
        <stp>FX=</stp>
        <stp xml:space="preserve">Quote= </stp>
        <tr r="AZ100" s="1"/>
      </tp>
      <tp>
        <v>620.05999999999995</v>
        <stp/>
        <stp>##V3_BDHV12</stp>
        <stp>M1MX Index</stp>
        <stp>PX_LAST</stp>
        <stp>31/12/2013</stp>
        <stp>31/12/2013</stp>
        <stp>[ICEDerivativesonMSCIIndices 2018.xlsx]Bloomberg feeds!R138C49</stp>
        <stp>Points</stp>
        <stp>0</stp>
        <stp>Sort</stp>
        <stp>FALSE</stp>
        <stp>Per=D</stp>
        <stp xml:space="preserve">Days= </stp>
        <stp xml:space="preserve">Fill= </stp>
        <stp>Dts</stp>
        <stp>FALSE</stp>
        <stp>Dir</stp>
        <stp>TRUE</stp>
        <stp xml:space="preserve">QtTyp= </stp>
        <stp>FX=</stp>
        <stp xml:space="preserve">Quote= </stp>
        <tr r="AW138" s="1"/>
      </tp>
      <tp>
        <v>1361.88</v>
        <stp/>
        <stp>##V3_BDHV12</stp>
        <stp>MXUS Index</stp>
        <stp>PX_LAST</stp>
        <stp>31/12/2012</stp>
        <stp>31/12/2012</stp>
        <stp>[ICEDerivativesonMSCIIndices 2018.xlsx]Bloomberg feeds!R122C50</stp>
        <stp>Points</stp>
        <stp>0</stp>
        <stp>Sort</stp>
        <stp>FALSE</stp>
        <stp>Per=D</stp>
        <stp xml:space="preserve">Days= </stp>
        <stp xml:space="preserve">Fill= </stp>
        <stp>Dts</stp>
        <stp>FALSE</stp>
        <stp>Dir</stp>
        <stp>TRUE</stp>
        <stp xml:space="preserve">QtTyp= </stp>
        <stp>FX=</stp>
        <stp xml:space="preserve">Quote= </stp>
        <tr r="AX122" s="1"/>
      </tp>
      <tp>
        <v>371.86</v>
        <stp/>
        <stp>##V3_BDHV12</stp>
        <stp>M0EMHUS Index</stp>
        <stp>PX_LAST</stp>
        <stp>11/12/2018</stp>
        <stp>11/12/2018</stp>
        <stp>[ICEDerivativesonMSCIIndices 2018.xlsx]Bloomberg feeds!R81C9</stp>
        <stp>Points</stp>
        <stp>0</stp>
        <stp>Sort</stp>
        <stp>FALSE</stp>
        <stp>Per=D</stp>
        <stp xml:space="preserve">Days= </stp>
        <stp xml:space="preserve">Fill= </stp>
        <stp>Dts</stp>
        <stp>FALSE</stp>
        <stp>Dir</stp>
        <stp>TRUE</stp>
        <stp xml:space="preserve">QtTyp= </stp>
        <stp>FX=</stp>
        <stp xml:space="preserve">Quote= </stp>
        <tr r="I81" s="1"/>
      </tp>
      <tp t="s">
        <v>#N/A Invalid Security</v>
        <stp/>
        <stp>##V3_BDSV12</stp>
        <stp>MFTZ5H6 Index</stp>
        <stp>STRATEGY_LEGS</stp>
        <stp>[ICEDerivativesonMSCIIndices 2018.xlsx]Bloomberg feeds!R96C56</stp>
        <tr r="BD96" s="1"/>
      </tp>
      <tp t="s">
        <v>MSCI EUROPE VALUE</v>
        <stp/>
        <stp>##V3_BDPV12</stp>
        <stp>MXEU000V Index</stp>
        <stp>Name</stp>
        <stp>[ICEDerivativesonMSCIIndices 2018.xlsx]Bloomberg feeds!R114C3</stp>
        <tr r="C114" s="1"/>
      </tp>
      <tp t="s">
        <v>#N/A Invalid Security</v>
        <stp/>
        <stp>##V3_BDPV12</stp>
        <stp/>
        <stp>FUT_AGGTE_VOL</stp>
        <stp>[ICEDerivativesonMSCIIndices 2018.xlsx]Bloomberg feeds!R131C18</stp>
        <tr r="R131" s="1"/>
      </tp>
      <tp t="s">
        <v>#N/A Invalid Security</v>
        <stp/>
        <stp>##V3_BDPV12</stp>
        <stp/>
        <stp>FUT_AGGTE_VOL</stp>
        <stp>[ICEDerivativesonMSCIIndices 2018.xlsx]Bloomberg feeds!R133C18</stp>
        <tr r="R133" s="1"/>
      </tp>
      <tp t="s">
        <v>#N/A Invalid Security</v>
        <stp/>
        <stp>##V3_BDPV12</stp>
        <stp/>
        <stp>FUT_AGGTE_VOL</stp>
        <stp>[ICEDerivativesonMSCIIndices 2018.xlsx]Bloomberg feeds!R135C18</stp>
        <tr r="R135" s="1"/>
      </tp>
      <tp t="s">
        <v>#N/A Invalid Security</v>
        <stp/>
        <stp>##V3_BDPV12</stp>
        <stp/>
        <stp>FUT_AGGTE_VOL</stp>
        <stp>[ICEDerivativesonMSCIIndices 2018.xlsx]Bloomberg feeds!R137C18</stp>
        <tr r="R137" s="1"/>
      </tp>
      <tp t="s">
        <v>#N/A Invalid Security</v>
        <stp/>
        <stp>##V3_BDPV12</stp>
        <stp/>
        <stp>FUT_AGGTE_VOL</stp>
        <stp>[ICEDerivativesonMSCIIndices 2018.xlsx]Bloomberg feeds!R139C18</stp>
        <tr r="R139" s="1"/>
      </tp>
      <tp t="s">
        <v>#N/A Invalid Security</v>
        <stp/>
        <stp>##V3_BDPV12</stp>
        <stp/>
        <stp>FUT_AGGTE_VOL</stp>
        <stp>[ICEDerivativesonMSCIIndices 2018.xlsx]Bloomberg feeds!R127C18</stp>
        <tr r="R127" s="1"/>
      </tp>
      <tp t="s">
        <v>#N/A Invalid Security</v>
        <stp/>
        <stp>##V3_BDPV12</stp>
        <stp/>
        <stp>FUT_AGGTE_VOL</stp>
        <stp>[ICEDerivativesonMSCIIndices 2018.xlsx]Bloomberg feeds!R129C18</stp>
        <tr r="R129" s="1"/>
      </tp>
      <tp>
        <v>1967.896</v>
        <stp/>
        <stp>##V3_BDPV12</stp>
        <stp>MKIA Index</stp>
        <stp>Px_Last</stp>
        <stp>[ICEDerivativesonMSCIIndices 2018.xlsx]Bloomberg feeds!R32C28</stp>
        <tr r="AB32" s="1"/>
      </tp>
      <tp>
        <v>1967.896</v>
        <stp/>
        <stp>##V3_BDPV12</stp>
        <stp>MKIA Index</stp>
        <stp>Px_Last</stp>
        <stp>[ICEDerivativesonMSCIIndices 2018.xlsx]Bloomberg feeds!R32C20</stp>
        <tr r="T32" s="1"/>
      </tp>
      <tp t="s">
        <v>#N/A Invalid Security</v>
        <stp/>
        <stp>##V3_BDPV12</stp>
        <stp/>
        <stp>BID</stp>
        <stp>[ICEDerivativesonMSCIIndices 2018.xlsx]Bloomberg feeds!R127C29</stp>
        <tr r="AC127" s="1"/>
      </tp>
      <tp t="s">
        <v>#N/A Invalid Security</v>
        <stp/>
        <stp>##V3_BDPV12</stp>
        <stp/>
        <stp>BID</stp>
        <stp>[ICEDerivativesonMSCIIndices 2018.xlsx]Bloomberg feeds!R129C29</stp>
        <tr r="AC129" s="1"/>
      </tp>
      <tp t="s">
        <v>#N/A Invalid Security</v>
        <stp/>
        <stp>##V3_BDPV12</stp>
        <stp/>
        <stp>BID</stp>
        <stp>[ICEDerivativesonMSCIIndices 2018.xlsx]Bloomberg feeds!R137C29</stp>
        <tr r="AC137" s="1"/>
      </tp>
      <tp t="s">
        <v>#N/A Invalid Security</v>
        <stp/>
        <stp>##V3_BDPV12</stp>
        <stp/>
        <stp>BID</stp>
        <stp>[ICEDerivativesonMSCIIndices 2018.xlsx]Bloomberg feeds!R135C29</stp>
        <tr r="AC135" s="1"/>
      </tp>
      <tp t="s">
        <v>#N/A Invalid Security</v>
        <stp/>
        <stp>##V3_BDPV12</stp>
        <stp/>
        <stp>BID</stp>
        <stp>[ICEDerivativesonMSCIIndices 2018.xlsx]Bloomberg feeds!R133C29</stp>
        <tr r="AC133" s="1"/>
      </tp>
      <tp t="s">
        <v>#N/A Invalid Security</v>
        <stp/>
        <stp>##V3_BDPV12</stp>
        <stp/>
        <stp>BID</stp>
        <stp>[ICEDerivativesonMSCIIndices 2018.xlsx]Bloomberg feeds!R131C29</stp>
        <tr r="AC131" s="1"/>
      </tp>
      <tp t="s">
        <v>#N/A Invalid Security</v>
        <stp/>
        <stp>##V3_BDPV12</stp>
        <stp/>
        <stp>BID</stp>
        <stp>[ICEDerivativesonMSCIIndices 2018.xlsx]Bloomberg feeds!R139C29</stp>
        <tr r="AC139" s="1"/>
      </tp>
      <tp t="s">
        <v>#N/A Invalid Security</v>
        <stp/>
        <stp>##V3_BDPV12</stp>
        <stp/>
        <stp>ASK</stp>
        <stp>[ICEDerivativesonMSCIIndices 2018.xlsx]Bloomberg feeds!R139C30</stp>
        <tr r="AD139" s="1"/>
      </tp>
      <tp t="s">
        <v>#N/A Invalid Security</v>
        <stp/>
        <stp>##V3_BDPV12</stp>
        <stp/>
        <stp>ASK</stp>
        <stp>[ICEDerivativesonMSCIIndices 2018.xlsx]Bloomberg feeds!R131C30</stp>
        <tr r="AD131" s="1"/>
      </tp>
      <tp t="s">
        <v>#N/A Invalid Security</v>
        <stp/>
        <stp>##V3_BDPV12</stp>
        <stp/>
        <stp>ASK</stp>
        <stp>[ICEDerivativesonMSCIIndices 2018.xlsx]Bloomberg feeds!R133C30</stp>
        <tr r="AD133" s="1"/>
      </tp>
      <tp t="s">
        <v>#N/A Invalid Security</v>
        <stp/>
        <stp>##V3_BDPV12</stp>
        <stp/>
        <stp>ASK</stp>
        <stp>[ICEDerivativesonMSCIIndices 2018.xlsx]Bloomberg feeds!R135C30</stp>
        <tr r="AD135" s="1"/>
      </tp>
      <tp t="s">
        <v>#N/A Invalid Security</v>
        <stp/>
        <stp>##V3_BDPV12</stp>
        <stp/>
        <stp>ASK</stp>
        <stp>[ICEDerivativesonMSCIIndices 2018.xlsx]Bloomberg feeds!R137C30</stp>
        <tr r="AD137" s="1"/>
      </tp>
      <tp t="s">
        <v>#N/A Invalid Security</v>
        <stp/>
        <stp>##V3_BDPV12</stp>
        <stp/>
        <stp>ASK</stp>
        <stp>[ICEDerivativesonMSCIIndices 2018.xlsx]Bloomberg feeds!R129C30</stp>
        <tr r="AD129" s="1"/>
      </tp>
      <tp t="s">
        <v>#N/A Invalid Security</v>
        <stp/>
        <stp>##V3_BDPV12</stp>
        <stp/>
        <stp>ASK</stp>
        <stp>[ICEDerivativesonMSCIIndices 2018.xlsx]Bloomberg feeds!R127C30</stp>
        <tr r="AD127" s="1"/>
      </tp>
      <tp>
        <v>1949.7</v>
        <stp/>
        <stp>##V3_BDHV12</stp>
        <stp>MXUS Index</stp>
        <stp>PX_LAST</stp>
        <stp>31/12/2015</stp>
        <stp>31/12/2015</stp>
        <stp>[ICEDerivativesonMSCIIndices 2018.xlsx]Bloomberg feeds!R122C47</stp>
        <stp>Points</stp>
        <stp>0</stp>
        <stp>Sort</stp>
        <stp>FALSE</stp>
        <stp>Per=D</stp>
        <stp xml:space="preserve">Days= </stp>
        <stp xml:space="preserve">Fill= </stp>
        <stp>Dts</stp>
        <stp>FALSE</stp>
        <stp>Dir</stp>
        <stp>TRUE</stp>
        <stp xml:space="preserve">QtTyp= </stp>
        <stp>FX=</stp>
        <stp xml:space="preserve">Quote= </stp>
        <tr r="AU122" s="1"/>
      </tp>
      <tp>
        <v>562.19000000000005</v>
        <stp/>
        <stp>##V3_BDHV12</stp>
        <stp>M1MX Index</stp>
        <stp>PX_LAST</stp>
        <stp>31/12/2014</stp>
        <stp>31/12/2014</stp>
        <stp>[ICEDerivativesonMSCIIndices 2018.xlsx]Bloomberg feeds!R138C48</stp>
        <stp>Points</stp>
        <stp>0</stp>
        <stp>Sort</stp>
        <stp>FALSE</stp>
        <stp>Per=D</stp>
        <stp xml:space="preserve">Days= </stp>
        <stp xml:space="preserve">Fill= </stp>
        <stp>Dts</stp>
        <stp>FALSE</stp>
        <stp>Dir</stp>
        <stp>TRUE</stp>
        <stp xml:space="preserve">QtTyp= </stp>
        <stp>FX=</stp>
        <stp xml:space="preserve">Quote= </stp>
        <tr r="AV138" s="1"/>
      </tp>
      <tp t="s">
        <v>#N/A N/A</v>
        <stp/>
        <stp>##V3_BDHV12</stp>
        <stp>M1CNX Index</stp>
        <stp>PX_LAST</stp>
        <stp>31/12/2009</stp>
        <stp>31/12/2009</stp>
        <stp>[ICEDerivativesonMSCIIndices 2018.xlsx]Bloomberg feeds!R134C53</stp>
        <stp>Points</stp>
        <stp>0</stp>
        <stp>Sort</stp>
        <stp>FALSE</stp>
        <stp>Per=D</stp>
        <stp xml:space="preserve">Days= </stp>
        <stp xml:space="preserve">Fill= </stp>
        <stp>Dts</stp>
        <stp>FALSE</stp>
        <stp>Dir</stp>
        <stp>TRUE</stp>
        <stp xml:space="preserve">QtTyp= </stp>
        <stp>FX=</stp>
        <stp xml:space="preserve">Quote= </stp>
        <tr r="BA134" s="1"/>
      </tp>
      <tp>
        <v>1680.02</v>
        <stp/>
        <stp>##V3_BDPV12</stp>
        <stp>KJRA Index</stp>
        <stp>Px_Last</stp>
        <stp>[ICEDerivativesonMSCIIndices 2018.xlsx]Bloomberg feeds!R75C28</stp>
        <tr r="AB75" s="1"/>
      </tp>
      <tp>
        <v>1680.02</v>
        <stp/>
        <stp>##V3_BDPV12</stp>
        <stp>KJRA Index</stp>
        <stp>Px_Last</stp>
        <stp>[ICEDerivativesonMSCIIndices 2018.xlsx]Bloomberg feeds!R75C20</stp>
        <tr r="T75" s="1"/>
      </tp>
      <tp>
        <v>186.178</v>
        <stp/>
        <stp>##V3_BDPV12</stp>
        <stp>FJAA Index</stp>
        <stp>Px_Last</stp>
        <stp>[ICEDerivativesonMSCIIndices 2018.xlsx]Bloomberg feeds!R44C28</stp>
        <tr r="AB44" s="1"/>
      </tp>
      <tp>
        <v>186.178</v>
        <stp/>
        <stp>##V3_BDPV12</stp>
        <stp>FJAA Index</stp>
        <stp>Px_Last</stp>
        <stp>[ICEDerivativesonMSCIIndices 2018.xlsx]Bloomberg feeds!R44C20</stp>
        <tr r="T44" s="1"/>
      </tp>
      <tp>
        <v>6275.0540000000001</v>
        <stp/>
        <stp>##V3_BDPV12</stp>
        <stp>MJOA Index</stp>
        <stp>Px_Last</stp>
        <stp>[ICEDerivativesonMSCIIndices 2018.xlsx]Bloomberg feeds!R31C28</stp>
        <tr r="AB31" s="1"/>
      </tp>
      <tp>
        <v>6275.0540000000001</v>
        <stp/>
        <stp>##V3_BDPV12</stp>
        <stp>MJOA Index</stp>
        <stp>Px_Last</stp>
        <stp>[ICEDerivativesonMSCIIndices 2018.xlsx]Bloomberg feeds!R31C20</stp>
        <tr r="T31" s="1"/>
      </tp>
      <tp>
        <v>5870.9120000000003</v>
        <stp/>
        <stp>##V3_BDPV12</stp>
        <stp>SJIA Index</stp>
        <stp>Px_Last</stp>
        <stp>[ICEDerivativesonMSCIIndices 2018.xlsx]Bloomberg feeds!R29C28</stp>
        <tr r="AB29" s="1"/>
      </tp>
      <tp>
        <v>5870.9120000000003</v>
        <stp/>
        <stp>##V3_BDPV12</stp>
        <stp>SJIA Index</stp>
        <stp>Px_Last</stp>
        <stp>[ICEDerivativesonMSCIIndices 2018.xlsx]Bloomberg feeds!R29C20</stp>
        <tr r="T29" s="1"/>
      </tp>
      <tp t="s">
        <v>#N/A Field Not Applicable</v>
        <stp/>
        <stp>##V3_BDPV12</stp>
        <stp>PXRA Index</stp>
        <stp>FUT_AGGTE_OPEN_INT</stp>
        <stp>[ICEDerivativesonMSCIIndices 2018.xlsx]Bloomberg feeds!R77C15</stp>
        <tr r="O77" s="1"/>
      </tp>
      <tp t="s">
        <v>#N/A Field Not Applicable</v>
        <stp/>
        <stp>##V3_BDPV12</stp>
        <stp>PQWA Index</stp>
        <stp>FUT_AGGTE_OPEN_INT</stp>
        <stp>[ICEDerivativesonMSCIIndices 2018.xlsx]Bloomberg feeds!R80C15</stp>
        <tr r="O80" s="1"/>
      </tp>
      <tp>
        <v>36372</v>
        <stp/>
        <stp>##V3_BDPV12</stp>
        <stp>PMCA Index</stp>
        <stp>FUT_AGGTE_OPEN_INT</stp>
        <stp>[ICEDerivativesonMSCIIndices 2018.xlsx]Bloomberg feeds!R35C15</stp>
        <tr r="O35" s="1"/>
        <tr r="O35" s="1"/>
      </tp>
      <tp>
        <v>84.95</v>
        <stp/>
        <stp>##V3_BDHV12</stp>
        <stp>MXEU Index</stp>
        <stp>PX_LAST</stp>
        <stp>30/12/2011</stp>
        <stp>30/12/2011</stp>
        <stp>[ICEDerivativesonMSCIIndices 2018.xlsx]Bloomberg feeds!R110C51</stp>
        <stp>Points</stp>
        <stp>0</stp>
        <stp>Sort</stp>
        <stp>FALSE</stp>
        <stp>Per=D</stp>
        <stp xml:space="preserve">Days= </stp>
        <stp xml:space="preserve">Fill= </stp>
        <stp>Dts</stp>
        <stp>FALSE</stp>
        <stp>Dir</stp>
        <stp>TRUE</stp>
        <stp xml:space="preserve">QtTyp= </stp>
        <stp>FX=</stp>
        <stp xml:space="preserve">Quote= </stp>
        <tr r="AY110" s="1"/>
      </tp>
      <tp>
        <v>95.38</v>
        <stp/>
        <stp>##V3_BDHV12</stp>
        <stp>MXEU Index</stp>
        <stp>PX_LAST</stp>
        <stp>31/12/2010</stp>
        <stp>31/12/2010</stp>
        <stp>[ICEDerivativesonMSCIIndices 2018.xlsx]Bloomberg feeds!R110C52</stp>
        <stp>Points</stp>
        <stp>0</stp>
        <stp>Sort</stp>
        <stp>FALSE</stp>
        <stp>Per=D</stp>
        <stp xml:space="preserve">Days= </stp>
        <stp xml:space="preserve">Fill= </stp>
        <stp>Dts</stp>
        <stp>FALSE</stp>
        <stp>Dir</stp>
        <stp>TRUE</stp>
        <stp xml:space="preserve">QtTyp= </stp>
        <stp>FX=</stp>
        <stp xml:space="preserve">Quote= </stp>
        <tr r="AZ110" s="1"/>
      </tp>
      <tp>
        <v>481.19</v>
        <stp/>
        <stp>##V3_BDHV12</stp>
        <stp>M1MX Index</stp>
        <stp>PX_LAST</stp>
        <stp>31/12/2015</stp>
        <stp>31/12/2015</stp>
        <stp>[ICEDerivativesonMSCIIndices 2018.xlsx]Bloomberg feeds!R138C47</stp>
        <stp>Points</stp>
        <stp>0</stp>
        <stp>Sort</stp>
        <stp>FALSE</stp>
        <stp>Per=D</stp>
        <stp xml:space="preserve">Days= </stp>
        <stp xml:space="preserve">Fill= </stp>
        <stp>Dts</stp>
        <stp>FALSE</stp>
        <stp>Dir</stp>
        <stp>TRUE</stp>
        <stp xml:space="preserve">QtTyp= </stp>
        <stp>FX=</stp>
        <stp xml:space="preserve">Quote= </stp>
        <tr r="AU138" s="1"/>
      </tp>
      <tp>
        <v>1964.73</v>
        <stp/>
        <stp>##V3_BDHV12</stp>
        <stp>MXUS Index</stp>
        <stp>PX_LAST</stp>
        <stp>31/12/2014</stp>
        <stp>31/12/2014</stp>
        <stp>[ICEDerivativesonMSCIIndices 2018.xlsx]Bloomberg feeds!R122C48</stp>
        <stp>Points</stp>
        <stp>0</stp>
        <stp>Sort</stp>
        <stp>FALSE</stp>
        <stp>Per=D</stp>
        <stp xml:space="preserve">Days= </stp>
        <stp xml:space="preserve">Fill= </stp>
        <stp>Dts</stp>
        <stp>FALSE</stp>
        <stp>Dir</stp>
        <stp>TRUE</stp>
        <stp xml:space="preserve">QtTyp= </stp>
        <stp>FX=</stp>
        <stp xml:space="preserve">Quote= </stp>
        <tr r="AV122" s="1"/>
      </tp>
      <tp>
        <v>2766.39</v>
        <stp/>
        <stp>##V3_BDHV12</stp>
        <stp>M7EUEWE Index</stp>
        <stp>PX_LAST</stp>
        <stp>11/12/2018</stp>
        <stp>11/12/2018</stp>
        <stp>[ICEDerivativesonMSCIIndices 2018.xlsx]Bloomberg feeds!R77C9</stp>
        <stp>Points</stp>
        <stp>0</stp>
        <stp>Sort</stp>
        <stp>FALSE</stp>
        <stp>Per=D</stp>
        <stp xml:space="preserve">Days= </stp>
        <stp xml:space="preserve">Fill= </stp>
        <stp>Dts</stp>
        <stp>FALSE</stp>
        <stp>Dir</stp>
        <stp>TRUE</stp>
        <stp xml:space="preserve">QtTyp= </stp>
        <stp>FX=</stp>
        <stp xml:space="preserve">Quote= </stp>
        <tr r="I77" s="1"/>
      </tp>
      <tp>
        <v>604.947</v>
        <stp/>
        <stp>##V3_BDPV12</stp>
        <stp>IICA Index</stp>
        <stp>Px_Last</stp>
        <stp>[ICEDerivativesonMSCIIndices 2018.xlsx]Bloomberg feeds!R28C28</stp>
        <tr r="AB28" s="1"/>
      </tp>
      <tp>
        <v>604.947</v>
        <stp/>
        <stp>##V3_BDPV12</stp>
        <stp>IICA Index</stp>
        <stp>Px_Last</stp>
        <stp>[ICEDerivativesonMSCIIndices 2018.xlsx]Bloomberg feeds!R28C20</stp>
        <tr r="T28" s="1"/>
      </tp>
      <tp t="s">
        <v>#N/A Invalid Security</v>
        <stp/>
        <stp>##V3_BDPV12</stp>
        <stp/>
        <stp>FUT_TICK_SIZE</stp>
        <stp>[ICEDerivativesonMSCIIndices 2018.xlsx]Bloomberg feeds!R127C31</stp>
        <tr r="AE127" s="1"/>
      </tp>
      <tp t="s">
        <v>#N/A Invalid Security</v>
        <stp/>
        <stp>##V3_BDPV12</stp>
        <stp/>
        <stp>FUT_TICK_SIZE</stp>
        <stp>[ICEDerivativesonMSCIIndices 2018.xlsx]Bloomberg feeds!R129C31</stp>
        <tr r="AE129" s="1"/>
      </tp>
      <tp t="s">
        <v>#N/A Invalid Security</v>
        <stp/>
        <stp>##V3_BDPV12</stp>
        <stp/>
        <stp>FUT_TICK_SIZE</stp>
        <stp>[ICEDerivativesonMSCIIndices 2018.xlsx]Bloomberg feeds!R137C31</stp>
        <tr r="AE137" s="1"/>
      </tp>
      <tp t="s">
        <v>#N/A Invalid Security</v>
        <stp/>
        <stp>##V3_BDPV12</stp>
        <stp/>
        <stp>FUT_TICK_SIZE</stp>
        <stp>[ICEDerivativesonMSCIIndices 2018.xlsx]Bloomberg feeds!R135C31</stp>
        <tr r="AE135" s="1"/>
      </tp>
      <tp t="s">
        <v>#N/A Invalid Security</v>
        <stp/>
        <stp>##V3_BDPV12</stp>
        <stp/>
        <stp>FUT_TICK_SIZE</stp>
        <stp>[ICEDerivativesonMSCIIndices 2018.xlsx]Bloomberg feeds!R133C31</stp>
        <tr r="AE133" s="1"/>
      </tp>
      <tp t="s">
        <v>#N/A Invalid Security</v>
        <stp/>
        <stp>##V3_BDPV12</stp>
        <stp/>
        <stp>FUT_TICK_SIZE</stp>
        <stp>[ICEDerivativesonMSCIIndices 2018.xlsx]Bloomberg feeds!R131C31</stp>
        <tr r="AE131" s="1"/>
      </tp>
      <tp t="s">
        <v>#N/A Invalid Security</v>
        <stp/>
        <stp>##V3_BDPV12</stp>
        <stp/>
        <stp>FUT_TICK_SIZE</stp>
        <stp>[ICEDerivativesonMSCIIndices 2018.xlsx]Bloomberg feeds!R139C31</stp>
        <tr r="AE139" s="1"/>
      </tp>
      <tp>
        <v>9558.2450000000008</v>
        <stp/>
        <stp>##V3_BDHV12</stp>
        <stp>GDDUKOK Index</stp>
        <stp>PX_LAST</stp>
        <stp>11/12/2018</stp>
        <stp>11/12/2018</stp>
        <stp>[ICEDerivativesonMSCIIndices 2018.xlsx]Bloomberg feeds!R33C9</stp>
        <stp>Points</stp>
        <stp>0</stp>
        <stp>Sort</stp>
        <stp>FALSE</stp>
        <stp>Per=D</stp>
        <stp xml:space="preserve">Days= </stp>
        <stp xml:space="preserve">Fill= </stp>
        <stp>Dts</stp>
        <stp>FALSE</stp>
        <stp>Dir</stp>
        <stp>TRUE</stp>
        <stp xml:space="preserve">QtTyp= </stp>
        <stp>FX=</stp>
        <stp xml:space="preserve">Quote= </stp>
        <tr r="I33" s="1"/>
      </tp>
      <tp t="s">
        <v>#N/A Field Not Applicable</v>
        <stp/>
        <stp>##V3_BDPV12</stp>
        <stp>SMAA Index</stp>
        <stp>FUT_AGGTE_OPEN_INT</stp>
        <stp>[ICEDerivativesonMSCIIndices 2018.xlsx]Bloomberg feeds!R36C15</stp>
        <tr r="O36" s="1"/>
      </tp>
      <tp>
        <v>170</v>
        <stp/>
        <stp>##V3_BDPV12</stp>
        <stp>SJIA Index</stp>
        <stp>FUT_AGGTE_OPEN_INT</stp>
        <stp>[ICEDerivativesonMSCIIndices 2018.xlsx]Bloomberg feeds!R29C15</stp>
        <tr r="O29" s="1"/>
        <tr r="O29" s="1"/>
      </tp>
      <tp>
        <v>112.13</v>
        <stp/>
        <stp>##V3_BDHV12</stp>
        <stp>MXEU Index</stp>
        <stp>PX_LAST</stp>
        <stp>31/12/2013</stp>
        <stp>31/12/2013</stp>
        <stp>[ICEDerivativesonMSCIIndices 2018.xlsx]Bloomberg feeds!R110C49</stp>
        <stp>Points</stp>
        <stp>0</stp>
        <stp>Sort</stp>
        <stp>FALSE</stp>
        <stp>Per=D</stp>
        <stp xml:space="preserve">Days= </stp>
        <stp xml:space="preserve">Fill= </stp>
        <stp>Dts</stp>
        <stp>FALSE</stp>
        <stp>Dir</stp>
        <stp>TRUE</stp>
        <stp xml:space="preserve">QtTyp= </stp>
        <stp>FX=</stp>
        <stp xml:space="preserve">Quote= </stp>
        <tr r="AW110" s="1"/>
      </tp>
      <tp>
        <v>385.66</v>
        <stp/>
        <stp>##V3_BDHV12</stp>
        <stp>M1MS Index</stp>
        <stp>PX_LAST</stp>
        <stp>31/12/2015</stp>
        <stp>31/12/2015</stp>
        <stp>[ICEDerivativesonMSCIIndices 2018.xlsx]Bloomberg feeds!R100C47</stp>
        <stp>Points</stp>
        <stp>0</stp>
        <stp>Sort</stp>
        <stp>FALSE</stp>
        <stp>Per=D</stp>
        <stp xml:space="preserve">Days= </stp>
        <stp xml:space="preserve">Fill= </stp>
        <stp>Dts</stp>
        <stp>FALSE</stp>
        <stp>Dir</stp>
        <stp>TRUE</stp>
        <stp xml:space="preserve">QtTyp= </stp>
        <stp>FX=</stp>
        <stp xml:space="preserve">Quote= </stp>
        <tr r="AU100" s="1"/>
      </tp>
      <tp>
        <v>22204</v>
        <stp/>
        <stp>##V3_BDPV12</stp>
        <stp>SCAA Index</stp>
        <stp>FUT_AGGTE_OPEN_INT</stp>
        <stp>[ICEDerivativesonMSCIIndices 2018.xlsx]Bloomberg feeds!R12C15</stp>
        <tr r="O12" s="1"/>
        <tr r="O12" s="1"/>
      </tp>
      <tp t="s">
        <v>#N/A Field Not Applicable</v>
        <stp/>
        <stp>##V3_BDPV12</stp>
        <stp>SAEA Index</stp>
        <stp>FUT_AGGTE_OPEN_INT</stp>
        <stp>[ICEDerivativesonMSCIIndices 2018.xlsx]Bloomberg feeds!R46C15</stp>
        <tr r="O46" s="1"/>
      </tp>
      <tp t="s">
        <v>#N/A Invalid Security</v>
        <stp/>
        <stp>##V3_BDSV12</stp>
        <stp>ANWZ5H6 Index</stp>
        <stp>STRATEGY_LEGS</stp>
        <stp>[ICEDerivativesonMSCIIndices 2018.xlsx]Bloomberg feeds!R86C56</stp>
        <tr r="BD86" s="1"/>
      </tp>
      <tp t="s">
        <v>#N/A Invalid Security</v>
        <stp/>
        <stp>##V3_BDSV12</stp>
        <stp>MAWZ5H6 Index</stp>
        <stp>STRATEGY_LEGS</stp>
        <stp>[ICEDerivativesonMSCIIndices 2018.xlsx]Bloomberg feeds!R88C56</stp>
        <tr r="BD88" s="1"/>
      </tp>
      <tp t="s">
        <v>#N/A Invalid Security</v>
        <stp/>
        <stp>##V3_BDSV12</stp>
        <stp>WMWZ5H6 Index</stp>
        <stp>STRATEGY_LEGS</stp>
        <stp>[ICEDerivativesonMSCIIndices 2018.xlsx]Bloomberg feeds!R90C56</stp>
        <tr r="BD90" s="1"/>
      </tp>
      <tp>
        <v>172.85599999999999</v>
        <stp/>
        <stp>##V3_BDPV12</stp>
        <stp>FHTA Index</stp>
        <stp>Px_Last</stp>
        <stp>[ICEDerivativesonMSCIIndices 2018.xlsx]Bloomberg feeds!R42C28</stp>
        <tr r="AB42" s="1"/>
      </tp>
      <tp>
        <v>172.85599999999999</v>
        <stp/>
        <stp>##V3_BDPV12</stp>
        <stp>FHTA Index</stp>
        <stp>Px_Last</stp>
        <stp>[ICEDerivativesonMSCIIndices 2018.xlsx]Bloomberg feeds!R42C20</stp>
        <tr r="T42" s="1"/>
      </tp>
      <tp>
        <v>201.27799999999999</v>
        <stp/>
        <stp>##V3_BDPV12</stp>
        <stp>FHRA Index</stp>
        <stp>Px_Last</stp>
        <stp>[ICEDerivativesonMSCIIndices 2018.xlsx]Bloomberg feeds!R82C20</stp>
        <tr r="T82" s="1"/>
      </tp>
      <tp>
        <v>201.27799999999999</v>
        <stp/>
        <stp>##V3_BDPV12</stp>
        <stp>FHRA Index</stp>
        <stp>Px_Last</stp>
        <stp>[ICEDerivativesonMSCIIndices 2018.xlsx]Bloomberg feeds!R82C28</stp>
        <tr r="AB82" s="1"/>
      </tp>
      <tp>
        <v>209.21700000000001</v>
        <stp/>
        <stp>##V3_BDPV12</stp>
        <stp>FHSA Index</stp>
        <stp>Px_Last</stp>
        <stp>[ICEDerivativesonMSCIIndices 2018.xlsx]Bloomberg feeds!R83C20</stp>
        <tr r="T83" s="1"/>
      </tp>
      <tp>
        <v>209.21700000000001</v>
        <stp/>
        <stp>##V3_BDPV12</stp>
        <stp>FHSA Index</stp>
        <stp>Px_Last</stp>
        <stp>[ICEDerivativesonMSCIIndices 2018.xlsx]Bloomberg feeds!R83C28</stp>
        <tr r="AB83" s="1"/>
      </tp>
      <tp>
        <v>367.00799999999998</v>
        <stp/>
        <stp>##V3_BDPV12</stp>
        <stp>FHPA Index</stp>
        <stp>Px_Last</stp>
        <stp>[ICEDerivativesonMSCIIndices 2018.xlsx]Bloomberg feeds!R81C20</stp>
        <tr r="T81" s="1"/>
      </tp>
      <tp>
        <v>367.00799999999998</v>
        <stp/>
        <stp>##V3_BDPV12</stp>
        <stp>FHPA Index</stp>
        <stp>Px_Last</stp>
        <stp>[ICEDerivativesonMSCIIndices 2018.xlsx]Bloomberg feeds!R81C28</stp>
        <tr r="AB81" s="1"/>
      </tp>
      <tp>
        <v>61112.69</v>
        <stp/>
        <stp>##V3_BDPV12</stp>
        <stp>MHOA Index</stp>
        <stp>Px_Last</stp>
        <stp>[ICEDerivativesonMSCIIndices 2018.xlsx]Bloomberg feeds!R27C28</stp>
        <tr r="AB27" s="1"/>
      </tp>
      <tp>
        <v>61112.69</v>
        <stp/>
        <stp>##V3_BDPV12</stp>
        <stp>MHOA Index</stp>
        <stp>Px_Last</stp>
        <stp>[ICEDerivativesonMSCIIndices 2018.xlsx]Bloomberg feeds!R27C20</stp>
        <tr r="T27" s="1"/>
      </tp>
      <tp>
        <v>179.62</v>
        <stp/>
        <stp>##V3_BDHV12</stp>
        <stp>MSDEUKN  Index</stp>
        <stp>PX_LAST</stp>
        <stp>11/12/2018</stp>
        <stp>11/12/2018</stp>
        <stp>[ICEDerivativesonMSCIIndices 2018.xlsx]Bloomberg feeds!R49C9</stp>
        <stp>Points</stp>
        <stp>0</stp>
        <stp>Sort</stp>
        <stp>FALSE</stp>
        <stp>Per=D</stp>
        <stp xml:space="preserve">Days= </stp>
        <stp xml:space="preserve">Fill= </stp>
        <stp>Dts</stp>
        <stp>FALSE</stp>
        <stp>Dir</stp>
        <stp>TRUE</stp>
        <stp xml:space="preserve">QtTyp= </stp>
        <stp>FX=</stp>
        <stp xml:space="preserve">Quote= </stp>
        <tr r="I49" s="1"/>
      </tp>
      <tp>
        <v>305.25700000000001</v>
        <stp/>
        <stp>##V3_BDHV12</stp>
        <stp>NDWUENR Index</stp>
        <stp>PX_LAST</stp>
        <stp>11/12/2018</stp>
        <stp>11/12/2018</stp>
        <stp>[ICEDerivativesonMSCIIndices 2018.xlsx]Bloomberg feeds!R54C9</stp>
        <stp>Points</stp>
        <stp>0</stp>
        <stp>Sort</stp>
        <stp>FALSE</stp>
        <stp>Per=D</stp>
        <stp xml:space="preserve">Days= </stp>
        <stp xml:space="preserve">Fill= </stp>
        <stp>Dts</stp>
        <stp>FALSE</stp>
        <stp>Dir</stp>
        <stp>TRUE</stp>
        <stp xml:space="preserve">QtTyp= </stp>
        <stp>FX=</stp>
        <stp xml:space="preserve">Quote= </stp>
        <tr r="I54" s="1"/>
      </tp>
      <tp>
        <v>96.31</v>
        <stp/>
        <stp>##V3_BDHV12</stp>
        <stp>MXEU Index</stp>
        <stp>PX_LAST</stp>
        <stp>31/12/2012</stp>
        <stp>31/12/2012</stp>
        <stp>[ICEDerivativesonMSCIIndices 2018.xlsx]Bloomberg feeds!R110C50</stp>
        <stp>Points</stp>
        <stp>0</stp>
        <stp>Sort</stp>
        <stp>FALSE</stp>
        <stp>Per=D</stp>
        <stp xml:space="preserve">Days= </stp>
        <stp xml:space="preserve">Fill= </stp>
        <stp>Dts</stp>
        <stp>FALSE</stp>
        <stp>Dir</stp>
        <stp>TRUE</stp>
        <stp xml:space="preserve">QtTyp= </stp>
        <stp>FX=</stp>
        <stp xml:space="preserve">Quote= </stp>
        <tr r="AX110" s="1"/>
      </tp>
      <tp>
        <v>427.52</v>
        <stp/>
        <stp>##V3_BDHV12</stp>
        <stp>M1MS Index</stp>
        <stp>PX_LAST</stp>
        <stp>31/12/2014</stp>
        <stp>31/12/2014</stp>
        <stp>[ICEDerivativesonMSCIIndices 2018.xlsx]Bloomberg feeds!R100C48</stp>
        <stp>Points</stp>
        <stp>0</stp>
        <stp>Sort</stp>
        <stp>FALSE</stp>
        <stp>Per=D</stp>
        <stp xml:space="preserve">Days= </stp>
        <stp xml:space="preserve">Fill= </stp>
        <stp>Dts</stp>
        <stp>FALSE</stp>
        <stp>Dir</stp>
        <stp>TRUE</stp>
        <stp xml:space="preserve">QtTyp= </stp>
        <stp>FX=</stp>
        <stp xml:space="preserve">Quote= </stp>
        <tr r="AV100" s="1"/>
      </tp>
      <tp t="s">
        <v>MSCI U.S GROWTH INDEX</v>
        <stp/>
        <stp>##V3_BDPV12</stp>
        <stp>MXUS000G Index</stp>
        <stp>Name</stp>
        <stp>[ICEDerivativesonMSCIIndices 2018.xlsx]Bloomberg feeds!R118C3</stp>
        <tr r="C118" s="1"/>
      </tp>
      <tp>
        <v>237.20400000000001</v>
        <stp/>
        <stp>##V3_BDPV12</stp>
        <stp>MWWA Index</stp>
        <stp>Px_Last</stp>
        <stp>[ICEDerivativesonMSCIIndices 2018.xlsx]Bloomberg feeds!R62C28</stp>
        <tr r="AB62" s="1"/>
      </tp>
      <tp>
        <v>237.20400000000001</v>
        <stp/>
        <stp>##V3_BDPV12</stp>
        <stp>MWWA Index</stp>
        <stp>Px_Last</stp>
        <stp>[ICEDerivativesonMSCIIndices 2018.xlsx]Bloomberg feeds!R62C20</stp>
        <tr r="T62" s="1"/>
      </tp>
      <tp>
        <v>117.354</v>
        <stp/>
        <stp>##V3_BDPV12</stp>
        <stp>MWTA Index</stp>
        <stp>Px_Last</stp>
        <stp>[ICEDerivativesonMSCIIndices 2018.xlsx]Bloomberg feeds!R61C28</stp>
        <tr r="AB61" s="1"/>
      </tp>
      <tp>
        <v>117.354</v>
        <stp/>
        <stp>##V3_BDPV12</stp>
        <stp>MWTA Index</stp>
        <stp>Px_Last</stp>
        <stp>[ICEDerivativesonMSCIIndices 2018.xlsx]Bloomberg feeds!R61C20</stp>
        <tr r="T61" s="1"/>
      </tp>
      <tp>
        <v>318.24200000000002</v>
        <stp/>
        <stp>##V3_BDPV12</stp>
        <stp>MWRA Index</stp>
        <stp>Px_Last</stp>
        <stp>[ICEDerivativesonMSCIIndices 2018.xlsx]Bloomberg feeds!R56C28</stp>
        <tr r="AB56" s="1"/>
      </tp>
      <tp>
        <v>318.24200000000002</v>
        <stp/>
        <stp>##V3_BDPV12</stp>
        <stp>MWRA Index</stp>
        <stp>Px_Last</stp>
        <stp>[ICEDerivativesonMSCIIndices 2018.xlsx]Bloomberg feeds!R56C20</stp>
        <tr r="T56" s="1"/>
      </tp>
      <tp>
        <v>167.88800000000001</v>
        <stp/>
        <stp>##V3_BDPV12</stp>
        <stp>MWSA Index</stp>
        <stp>Px_Last</stp>
        <stp>[ICEDerivativesonMSCIIndices 2018.xlsx]Bloomberg feeds!R55C28</stp>
        <tr r="AB55" s="1"/>
      </tp>
      <tp>
        <v>167.88800000000001</v>
        <stp/>
        <stp>##V3_BDPV12</stp>
        <stp>MWSA Index</stp>
        <stp>Px_Last</stp>
        <stp>[ICEDerivativesonMSCIIndices 2018.xlsx]Bloomberg feeds!R55C20</stp>
        <tr r="T55" s="1"/>
      </tp>
      <tp>
        <v>256.13400000000001</v>
        <stp/>
        <stp>##V3_BDPV12</stp>
        <stp>MWPA Index</stp>
        <stp>Px_Last</stp>
        <stp>[ICEDerivativesonMSCIIndices 2018.xlsx]Bloomberg feeds!R58C28</stp>
        <tr r="AB58" s="1"/>
      </tp>
      <tp>
        <v>256.13400000000001</v>
        <stp/>
        <stp>##V3_BDPV12</stp>
        <stp>MWPA Index</stp>
        <stp>Px_Last</stp>
        <stp>[ICEDerivativesonMSCIIndices 2018.xlsx]Bloomberg feeds!R58C20</stp>
        <tr r="T58" s="1"/>
      </tp>
      <tp>
        <v>480.33</v>
        <stp/>
        <stp>##V3_BDHV12</stp>
        <stp>MXUSSC Index</stp>
        <stp>PX_LAST</stp>
        <stp>31/12/2015</stp>
        <stp>31/12/2015</stp>
        <stp>[ICEDerivativesonMSCIIndices 2018.xlsx]Bloomberg feeds!R128C47</stp>
        <stp>Points</stp>
        <stp>0</stp>
        <stp>Sort</stp>
        <stp>FALSE</stp>
        <stp>Per=D</stp>
        <stp xml:space="preserve">Days= </stp>
        <stp xml:space="preserve">Fill= </stp>
        <stp>Dts</stp>
        <stp>FALSE</stp>
        <stp>Dir</stp>
        <stp>TRUE</stp>
        <stp xml:space="preserve">QtTyp= </stp>
        <stp>FX=</stp>
        <stp xml:space="preserve">Quote= </stp>
        <tr r="AU128" s="1"/>
      </tp>
      <tp>
        <v>313.50599999999997</v>
        <stp/>
        <stp>##V3_BDPV12</stp>
        <stp>MWYA Index</stp>
        <stp>Px_Last</stp>
        <stp>[ICEDerivativesonMSCIIndices 2018.xlsx]Bloomberg feeds!R57C28</stp>
        <tr r="AB57" s="1"/>
      </tp>
      <tp>
        <v>313.50599999999997</v>
        <stp/>
        <stp>##V3_BDPV12</stp>
        <stp>MWYA Index</stp>
        <stp>Px_Last</stp>
        <stp>[ICEDerivativesonMSCIIndices 2018.xlsx]Bloomberg feeds!R57C20</stp>
        <tr r="T57" s="1"/>
      </tp>
      <tp>
        <v>360.815</v>
        <stp/>
        <stp>##V3_BDPV12</stp>
        <stp>MWDA Index</stp>
        <stp>Px_Last</stp>
        <stp>[ICEDerivativesonMSCIIndices 2018.xlsx]Bloomberg feeds!R60C28</stp>
        <tr r="AB60" s="1"/>
      </tp>
      <tp>
        <v>360.815</v>
        <stp/>
        <stp>##V3_BDPV12</stp>
        <stp>MWDA Index</stp>
        <stp>Px_Last</stp>
        <stp>[ICEDerivativesonMSCIIndices 2018.xlsx]Bloomberg feeds!R60C20</stp>
        <tr r="T60" s="1"/>
      </tp>
      <tp>
        <v>257</v>
        <stp/>
        <stp>##V3_BDPV12</stp>
        <stp>AWEA Index</stp>
        <stp>Px_Last</stp>
        <stp>[ICEDerivativesonMSCIIndices 2018.xlsx]Bloomberg feeds!R84C20</stp>
        <tr r="T84" s="1"/>
      </tp>
      <tp>
        <v>257</v>
        <stp/>
        <stp>##V3_BDPV12</stp>
        <stp>AWEA Index</stp>
        <stp>Px_Last</stp>
        <stp>[ICEDerivativesonMSCIIndices 2018.xlsx]Bloomberg feeds!R84C28</stp>
        <tr r="AB84" s="1"/>
      </tp>
      <tp>
        <v>322.67200000000003</v>
        <stp/>
        <stp>##V3_BDPV12</stp>
        <stp>MWBA Index</stp>
        <stp>Px_Last</stp>
        <stp>[ICEDerivativesonMSCIIndices 2018.xlsx]Bloomberg feeds!R53C28</stp>
        <tr r="AB53" s="1"/>
      </tp>
      <tp>
        <v>322.67200000000003</v>
        <stp/>
        <stp>##V3_BDPV12</stp>
        <stp>MWBA Index</stp>
        <stp>Px_Last</stp>
        <stp>[ICEDerivativesonMSCIIndices 2018.xlsx]Bloomberg feeds!R53C20</stp>
        <tr r="T53" s="1"/>
      </tp>
      <tp>
        <v>227.339</v>
        <stp/>
        <stp>##V3_BDHV12</stp>
        <stp>NDUEWFXA Index</stp>
        <stp>PX_LAST</stp>
        <stp>11/12/2018</stp>
        <stp>11/12/2018</stp>
        <stp>[ICEDerivativesonMSCIIndices 2018.xlsx]Bloomberg feeds!R16C9</stp>
        <stp>Points</stp>
        <stp>0</stp>
        <stp>Sort</stp>
        <stp>FALSE</stp>
        <stp>Per=D</stp>
        <stp xml:space="preserve">Days= </stp>
        <stp xml:space="preserve">Fill= </stp>
        <stp>Dts</stp>
        <stp>FALSE</stp>
        <stp>Dir</stp>
        <stp>TRUE</stp>
        <stp xml:space="preserve">QtTyp= </stp>
        <stp>FX=</stp>
        <stp xml:space="preserve">Quote= </stp>
        <tr r="I16" s="1"/>
      </tp>
      <tp>
        <v>299.95999999999998</v>
        <stp/>
        <stp>##V3_BDPV12</stp>
        <stp>MWCA Index</stp>
        <stp>Px_Last</stp>
        <stp>[ICEDerivativesonMSCIIndices 2018.xlsx]Bloomberg feeds!R52C28</stp>
        <tr r="AB52" s="1"/>
      </tp>
      <tp>
        <v>299.95999999999998</v>
        <stp/>
        <stp>##V3_BDPV12</stp>
        <stp>MWCA Index</stp>
        <stp>Px_Last</stp>
        <stp>[ICEDerivativesonMSCIIndices 2018.xlsx]Bloomberg feeds!R52C20</stp>
        <tr r="T52" s="1"/>
      </tp>
      <tp>
        <v>5646</v>
        <stp/>
        <stp>##V3_BDPV12</stp>
        <stp>MWOA Index</stp>
        <stp>Px_Last</stp>
        <stp>[ICEDerivativesonMSCIIndices 2018.xlsx]Bloomberg feeds!R38C28</stp>
        <tr r="AB38" s="1"/>
      </tp>
      <tp>
        <v>5646</v>
        <stp/>
        <stp>##V3_BDPV12</stp>
        <stp>MWOA Index</stp>
        <stp>Px_Last</stp>
        <stp>[ICEDerivativesonMSCIIndices 2018.xlsx]Bloomberg feeds!R38C20</stp>
        <tr r="T38" s="1"/>
      </tp>
      <tp>
        <v>423.14100000000002</v>
        <stp/>
        <stp>##V3_BDHV12</stp>
        <stp>NDEUCFEX Index</stp>
        <stp>PX_LAST</stp>
        <stp>11/12/2018</stp>
        <stp>11/12/2018</stp>
        <stp>[ICEDerivativesonMSCIIndices 2018.xlsx]Bloomberg feeds!R14C9</stp>
        <stp>Points</stp>
        <stp>0</stp>
        <stp>Sort</stp>
        <stp>FALSE</stp>
        <stp>Per=D</stp>
        <stp xml:space="preserve">Days= </stp>
        <stp xml:space="preserve">Fill= </stp>
        <stp>Dts</stp>
        <stp>FALSE</stp>
        <stp>Dir</stp>
        <stp>TRUE</stp>
        <stp xml:space="preserve">QtTyp= </stp>
        <stp>FX=</stp>
        <stp xml:space="preserve">Quote= </stp>
        <tr r="I14" s="1"/>
      </tp>
      <tp t="s">
        <v>#N/A Field Not Applicable</v>
        <stp/>
        <stp>##V3_BDPV12</stp>
        <stp>MQCA index</stp>
        <stp>FUT_AGGTE_OPEN_INT</stp>
        <stp>[ICEDerivativesonMSCIIndices 2018.xlsx]Bloomberg feeds!R39C15</stp>
        <tr r="O39" s="1"/>
      </tp>
      <tp t="s">
        <v>#N/A Field Not Applicable</v>
        <stp/>
        <stp>##V3_BDPV12</stp>
        <stp>MJYA index</stp>
        <stp>FUT_AGGTE_OPEN_INT</stp>
        <stp>[ICEDerivativesonMSCIIndices 2018.xlsx]Bloomberg feeds!R16C15</stp>
        <tr r="O16" s="1"/>
      </tp>
      <tp t="s">
        <v>#N/A Field Not Applicable</v>
        <stp/>
        <stp>##V3_BDPV12</stp>
        <stp>MZEA Index</stp>
        <stp>FUT_AGGTE_OPEN_INT</stp>
        <stp>[ICEDerivativesonMSCIIndices 2018.xlsx]Bloomberg feeds!R74C15</stp>
        <tr r="O74" s="1"/>
      </tp>
      <tp t="s">
        <v>#N/A Field Not Applicable</v>
        <stp/>
        <stp>##V3_BDPV12</stp>
        <stp>MXOA Index</stp>
        <stp>FUT_AGGTE_OPEN_INT</stp>
        <stp>[ICEDerivativesonMSCIIndices 2018.xlsx]Bloomberg feeds!R34C15</stp>
        <tr r="O34" s="1"/>
      </tp>
      <tp>
        <v>4637</v>
        <stp/>
        <stp>##V3_BDPV12</stp>
        <stp>MYTA Index</stp>
        <stp>FUT_AGGTE_OPEN_INT</stp>
        <stp>[ICEDerivativesonMSCIIndices 2018.xlsx]Bloomberg feeds!R72C15</stp>
        <tr r="O72" s="1"/>
        <tr r="O72" s="1"/>
      </tp>
      <tp>
        <v>11</v>
        <stp/>
        <stp>##V3_BDPV12</stp>
        <stp>MWYA Index</stp>
        <stp>FUT_AGGTE_OPEN_INT</stp>
        <stp>[ICEDerivativesonMSCIIndices 2018.xlsx]Bloomberg feeds!R57C15</stp>
        <tr r="O57" s="1"/>
        <tr r="O57" s="1"/>
      </tp>
      <tp>
        <v>301</v>
        <stp/>
        <stp>##V3_BDPV12</stp>
        <stp>MWTA Index</stp>
        <stp>FUT_AGGTE_OPEN_INT</stp>
        <stp>[ICEDerivativesonMSCIIndices 2018.xlsx]Bloomberg feeds!R61C15</stp>
        <tr r="O61" s="1"/>
        <tr r="O61" s="1"/>
      </tp>
      <tp>
        <v>16812</v>
        <stp/>
        <stp>##V3_BDPV12</stp>
        <stp>MWWA Index</stp>
        <stp>FUT_AGGTE_OPEN_INT</stp>
        <stp>[ICEDerivativesonMSCIIndices 2018.xlsx]Bloomberg feeds!R62C15</stp>
        <tr r="O62" s="1"/>
        <tr r="O62" s="1"/>
      </tp>
      <tp>
        <v>8233</v>
        <stp/>
        <stp>##V3_BDPV12</stp>
        <stp>MWRA Index</stp>
        <stp>FUT_AGGTE_OPEN_INT</stp>
        <stp>[ICEDerivativesonMSCIIndices 2018.xlsx]Bloomberg feeds!R56C15</stp>
        <tr r="O56" s="1"/>
        <tr r="O56" s="1"/>
      </tp>
      <tp>
        <v>20443</v>
        <stp/>
        <stp>##V3_BDPV12</stp>
        <stp>MWSA Index</stp>
        <stp>FUT_AGGTE_OPEN_INT</stp>
        <stp>[ICEDerivativesonMSCIIndices 2018.xlsx]Bloomberg feeds!R55C15</stp>
        <tr r="O55" s="1"/>
        <tr r="O55" s="1"/>
      </tp>
      <tp t="s">
        <v>#N/A Field Not Applicable</v>
        <stp/>
        <stp>##V3_BDPV12</stp>
        <stp>MWPA Index</stp>
        <stp>FUT_AGGTE_OPEN_INT</stp>
        <stp>[ICEDerivativesonMSCIIndices 2018.xlsx]Bloomberg feeds!R58C15</stp>
        <tr r="O58" s="1"/>
      </tp>
      <tp>
        <v>61862</v>
        <stp/>
        <stp>##V3_BDPV12</stp>
        <stp>MWOA Index</stp>
        <stp>FUT_AGGTE_OPEN_INT</stp>
        <stp>[ICEDerivativesonMSCIIndices 2018.xlsx]Bloomberg feeds!R38C15</stp>
        <tr r="O38" s="1"/>
        <tr r="O38" s="1"/>
      </tp>
      <tp>
        <v>2820</v>
        <stp/>
        <stp>##V3_BDPV12</stp>
        <stp>MWDA Index</stp>
        <stp>FUT_AGGTE_OPEN_INT</stp>
        <stp>[ICEDerivativesonMSCIIndices 2018.xlsx]Bloomberg feeds!R60C15</stp>
        <tr r="O60" s="1"/>
        <tr r="O60" s="1"/>
      </tp>
      <tp>
        <v>9899</v>
        <stp/>
        <stp>##V3_BDPV12</stp>
        <stp>MWBA Index</stp>
        <stp>FUT_AGGTE_OPEN_INT</stp>
        <stp>[ICEDerivativesonMSCIIndices 2018.xlsx]Bloomberg feeds!R53C15</stp>
        <tr r="O53" s="1"/>
        <tr r="O53" s="1"/>
      </tp>
      <tp>
        <v>474</v>
        <stp/>
        <stp>##V3_BDPV12</stp>
        <stp>MWCA Index</stp>
        <stp>FUT_AGGTE_OPEN_INT</stp>
        <stp>[ICEDerivativesonMSCIIndices 2018.xlsx]Bloomberg feeds!R52C15</stp>
        <tr r="O52" s="1"/>
        <tr r="O52" s="1"/>
      </tp>
      <tp t="s">
        <v>#N/A Field Not Applicable</v>
        <stp/>
        <stp>##V3_BDPV12</stp>
        <stp>MTWA Index</stp>
        <stp>FUT_AGGTE_OPEN_INT</stp>
        <stp>[ICEDerivativesonMSCIIndices 2018.xlsx]Bloomberg feeds!R30C15</stp>
        <tr r="O30" s="1"/>
      </tp>
      <tp t="s">
        <v>#N/A Field Not Applicable</v>
        <stp/>
        <stp>##V3_BDPV12</stp>
        <stp>MUCA Index</stp>
        <stp>FUT_AGGTE_OPEN_INT</stp>
        <stp>[ICEDerivativesonMSCIIndices 2018.xlsx]Bloomberg feeds!R50C15</stp>
        <tr r="O50" s="1"/>
      </tp>
      <tp t="s">
        <v>#N/A Field Not Applicable</v>
        <stp/>
        <stp>##V3_BDPV12</stp>
        <stp>MRLA Index</stp>
        <stp>FUT_AGGTE_OPEN_INT</stp>
        <stp>[ICEDerivativesonMSCIIndices 2018.xlsx]Bloomberg feeds!R79C15</stp>
        <tr r="O79" s="1"/>
      </tp>
      <tp t="s">
        <v>#N/A Field Not Applicable</v>
        <stp/>
        <stp>##V3_BDPV12</stp>
        <stp>MSEA Index</stp>
        <stp>FUT_AGGTE_OPEN_INT</stp>
        <stp>[ICEDerivativesonMSCIIndices 2018.xlsx]Bloomberg feeds!R20C15</stp>
        <tr r="O20" s="1"/>
      </tp>
      <tp>
        <v>8814</v>
        <stp/>
        <stp>##V3_BDPV12</stp>
        <stp>MPIA Index</stp>
        <stp>FUT_AGGTE_OPEN_INT</stp>
        <stp>[ICEDerivativesonMSCIIndices 2018.xlsx]Bloomberg feeds!R43C15</stp>
        <tr r="O43" s="1"/>
        <tr r="O43" s="1"/>
      </tp>
      <tp>
        <v>604</v>
        <stp/>
        <stp>##V3_BDPV12</stp>
        <stp>MQWA Index</stp>
        <stp>FUT_AGGTE_OPEN_INT</stp>
        <stp>[ICEDerivativesonMSCIIndices 2018.xlsx]Bloomberg feeds!R68C15</stp>
        <tr r="O68" s="1"/>
        <tr r="O68" s="1"/>
      </tp>
      <tp>
        <v>2786</v>
        <stp/>
        <stp>##V3_BDPV12</stp>
        <stp>MQPA Index</stp>
        <stp>FUT_AGGTE_OPEN_INT</stp>
        <stp>[ICEDerivativesonMSCIIndices 2018.xlsx]Bloomberg feeds!R65C15</stp>
        <tr r="O65" s="1"/>
        <tr r="O65" s="1"/>
      </tp>
      <tp>
        <v>1547</v>
        <stp/>
        <stp>##V3_BDPV12</stp>
        <stp>MQRA Index</stp>
        <stp>FUT_AGGTE_OPEN_INT</stp>
        <stp>[ICEDerivativesonMSCIIndices 2018.xlsx]Bloomberg feeds!R64C15</stp>
        <tr r="O64" s="1"/>
        <tr r="O64" s="1"/>
      </tp>
      <tp>
        <v>3320</v>
        <stp/>
        <stp>##V3_BDPV12</stp>
        <stp>MQLA Index</stp>
        <stp>FUT_AGGTE_OPEN_INT</stp>
        <stp>[ICEDerivativesonMSCIIndices 2018.xlsx]Bloomberg feeds!R66C15</stp>
        <tr r="O66" s="1"/>
        <tr r="O66" s="1"/>
      </tp>
      <tp>
        <v>1057</v>
        <stp/>
        <stp>##V3_BDPV12</stp>
        <stp>MQOA Index</stp>
        <stp>FUT_AGGTE_OPEN_INT</stp>
        <stp>[ICEDerivativesonMSCIIndices 2018.xlsx]Bloomberg feeds!R63C15</stp>
        <tr r="O63" s="1"/>
        <tr r="O63" s="1"/>
      </tp>
      <tp>
        <v>6433</v>
        <stp/>
        <stp>##V3_BDPV12</stp>
        <stp>MQIA Index</stp>
        <stp>FUT_AGGTE_OPEN_INT</stp>
        <stp>[ICEDerivativesonMSCIIndices 2018.xlsx]Bloomberg feeds!R69C15</stp>
        <tr r="O69" s="1"/>
        <tr r="O69" s="1"/>
      </tp>
      <tp>
        <v>1968</v>
        <stp/>
        <stp>##V3_BDPV12</stp>
        <stp>MQDA Index</stp>
        <stp>FUT_AGGTE_OPEN_INT</stp>
        <stp>[ICEDerivativesonMSCIIndices 2018.xlsx]Bloomberg feeds!R70C15</stp>
        <tr r="O70" s="1"/>
        <tr r="O70" s="1"/>
      </tp>
      <tp t="s">
        <v>#N/A Field Not Applicable</v>
        <stp/>
        <stp>##V3_BDPV12</stp>
        <stp>MQAA Index</stp>
        <stp>FUT_AGGTE_OPEN_INT</stp>
        <stp>[ICEDerivativesonMSCIIndices 2018.xlsx]Bloomberg feeds!R71C15</stp>
        <tr r="O71" s="1"/>
      </tp>
      <tp>
        <v>2238</v>
        <stp/>
        <stp>##V3_BDPV12</stp>
        <stp>MQBA Index</stp>
        <stp>FUT_AGGTE_OPEN_INT</stp>
        <stp>[ICEDerivativesonMSCIIndices 2018.xlsx]Bloomberg feeds!R67C15</stp>
        <tr r="O67" s="1"/>
        <tr r="O67" s="1"/>
      </tp>
      <tp>
        <v>367.62</v>
        <stp/>
        <stp>##V3_BDHV12</stp>
        <stp>M1EF Index</stp>
        <stp>PX_LAST</stp>
        <stp>31/12/2009</stp>
        <stp>31/12/2009</stp>
        <stp>[ICEDerivativesonMSCIIndices 2018.xlsx]Bloomberg feeds!R106C53</stp>
        <stp>Points</stp>
        <stp>0</stp>
        <stp>Sort</stp>
        <stp>FALSE</stp>
        <stp>Per=D</stp>
        <stp xml:space="preserve">Days= </stp>
        <stp xml:space="preserve">Fill= </stp>
        <stp>Dts</stp>
        <stp>FALSE</stp>
        <stp>Dir</stp>
        <stp>TRUE</stp>
        <stp xml:space="preserve">QtTyp= </stp>
        <stp>FX=</stp>
        <stp xml:space="preserve">Quote= </stp>
        <tr r="BA106" s="1"/>
      </tp>
      <tp>
        <v>1972</v>
        <stp/>
        <stp>##V3_BDPV12</stp>
        <stp>MNTA Index</stp>
        <stp>FUT_AGGTE_OPEN_INT</stp>
        <stp>[ICEDerivativesonMSCIIndices 2018.xlsx]Bloomberg feeds!R73C15</stp>
        <tr r="O73" s="1"/>
        <tr r="O73" s="1"/>
      </tp>
      <tp t="s">
        <v>#N/A Field Not Applicable</v>
        <stp/>
        <stp>##V3_BDPV12</stp>
        <stp>MOCA Index</stp>
        <stp>FUT_AGGTE_OPEN_INT</stp>
        <stp>[ICEDerivativesonMSCIIndices 2018.xlsx]Bloomberg feeds!R49C15</stp>
        <tr r="O49" s="1"/>
      </tp>
      <tp>
        <v>4976</v>
        <stp/>
        <stp>##V3_BDPV12</stp>
        <stp>MLWA Index</stp>
        <stp>FUT_AGGTE_OPEN_INT</stp>
        <stp>[ICEDerivativesonMSCIIndices 2018.xlsx]Bloomberg feeds!R51C15</stp>
        <tr r="O51" s="1"/>
        <tr r="O51" s="1"/>
      </tp>
      <tp>
        <v>24</v>
        <stp/>
        <stp>##V3_BDPV12</stp>
        <stp>MLTA Index</stp>
        <stp>FUT_AGGTE_OPEN_INT</stp>
        <stp>[ICEDerivativesonMSCIIndices 2018.xlsx]Bloomberg feeds!R23C15</stp>
        <tr r="O23" s="1"/>
        <tr r="O23" s="1"/>
      </tp>
      <tp>
        <v>5992</v>
        <stp/>
        <stp>##V3_BDPV12</stp>
        <stp>MMWA Index</stp>
        <stp>FUT_AGGTE_OPEN_INT</stp>
        <stp>[ICEDerivativesonMSCIIndices 2018.xlsx]Bloomberg feeds!R59C15</stp>
        <tr r="O59" s="1"/>
        <tr r="O59" s="1"/>
      </tp>
      <tp>
        <v>58020</v>
        <stp/>
        <stp>##V3_BDPV12</stp>
        <stp>MMEA Index</stp>
        <stp>FUT_AGGTE_OPEN_INT</stp>
        <stp>[ICEDerivativesonMSCIIndices 2018.xlsx]Bloomberg feeds!R24C15</stp>
        <tr r="O24" s="1"/>
        <tr r="O24" s="1"/>
      </tp>
      <tp t="s">
        <v>#N/A Field Not Applicable</v>
        <stp/>
        <stp>##V3_BDPV12</stp>
        <stp>MJOA Index</stp>
        <stp>FUT_AGGTE_OPEN_INT</stp>
        <stp>[ICEDerivativesonMSCIIndices 2018.xlsx]Bloomberg feeds!R31C15</stp>
        <tr r="O31" s="1"/>
      </tp>
      <tp t="s">
        <v>#N/A Field Not Applicable</v>
        <stp/>
        <stp>##V3_BDPV12</stp>
        <stp>MKIA Index</stp>
        <stp>FUT_AGGTE_OPEN_INT</stp>
        <stp>[ICEDerivativesonMSCIIndices 2018.xlsx]Bloomberg feeds!R32C15</stp>
        <tr r="O32" s="1"/>
      </tp>
      <tp t="s">
        <v>#N/A Field Not Applicable</v>
        <stp/>
        <stp>##V3_BDPV12</stp>
        <stp>MHOA Index</stp>
        <stp>FUT_AGGTE_OPEN_INT</stp>
        <stp>[ICEDerivativesonMSCIIndices 2018.xlsx]Bloomberg feeds!R27C15</stp>
        <tr r="O27" s="1"/>
      </tp>
      <tp>
        <v>295618</v>
        <stp/>
        <stp>##V3_BDPV12</stp>
        <stp>MFSA Index</stp>
        <stp>FUT_AGGTE_OPEN_INT</stp>
        <stp>[ICEDerivativesonMSCIIndices 2018.xlsx]Bloomberg feeds!R94C15</stp>
        <tr r="O94" s="1"/>
        <tr r="O94" s="1"/>
      </tp>
      <tp t="s">
        <v>#N/A Field Not Applicable</v>
        <stp/>
        <stp>##V3_BDPV12</stp>
        <stp>MFTA Index</stp>
        <stp>FUT_AGGTE_OPEN_INT</stp>
        <stp>[ICEDerivativesonMSCIIndices 2018.xlsx]Bloomberg feeds!R96C15</stp>
        <tr r="O96" s="1"/>
      </tp>
      <tp t="s">
        <v>#N/A Field Not Applicable</v>
        <stp/>
        <stp>##V3_BDPV12</stp>
        <stp>MFCA Index</stp>
        <stp>FUT_AGGTE_OPEN_INT</stp>
        <stp>[ICEDerivativesonMSCIIndices 2018.xlsx]Bloomberg feeds!R45C15</stp>
        <tr r="O45" s="1"/>
      </tp>
      <tp t="s">
        <v>#N/A Field Not Applicable</v>
        <stp/>
        <stp>##V3_BDPV12</stp>
        <stp>MFEA Index</stp>
        <stp>FUT_AGGTE_OPEN_INT</stp>
        <stp>[ICEDerivativesonMSCIIndices 2018.xlsx]Bloomberg feeds!R14C15</stp>
        <tr r="O14" s="1"/>
      </tp>
      <tp t="s">
        <v>#N/A Field Not Applicable</v>
        <stp/>
        <stp>##V3_BDPV12</stp>
        <stp>MDBA Index</stp>
        <stp>FUT_AGGTE_OPEN_INT</stp>
        <stp>[ICEDerivativesonMSCIIndices 2018.xlsx]Bloomberg feeds!R40C15</stp>
        <tr r="O40" s="1"/>
      </tp>
      <tp>
        <v>1661.07</v>
        <stp/>
        <stp>##V3_BDHV12</stp>
        <stp>MXWO Index</stp>
        <stp>PX_LAST</stp>
        <stp>31/12/2013</stp>
        <stp>31/12/2013</stp>
        <stp>[ICEDerivativesonMSCIIndices 2018.xlsx]Bloomberg feeds!R124C49</stp>
        <stp>Points</stp>
        <stp>0</stp>
        <stp>Sort</stp>
        <stp>FALSE</stp>
        <stp>Per=D</stp>
        <stp xml:space="preserve">Days= </stp>
        <stp xml:space="preserve">Fill= </stp>
        <stp>Dts</stp>
        <stp>FALSE</stp>
        <stp>Dir</stp>
        <stp>TRUE</stp>
        <stp xml:space="preserve">QtTyp= </stp>
        <stp>FX=</stp>
        <stp xml:space="preserve">Quote= </stp>
        <tr r="AW124" s="1"/>
      </tp>
      <tp>
        <v>11141</v>
        <stp/>
        <stp>##V3_BDPV12</stp>
        <stp>MEWA Index</stp>
        <stp>FUT_AGGTE_OPEN_INT</stp>
        <stp>[ICEDerivativesonMSCIIndices 2018.xlsx]Bloomberg feeds!R54C15</stp>
        <tr r="O54" s="1"/>
        <tr r="O54" s="1"/>
      </tp>
      <tp>
        <v>41960</v>
        <stp/>
        <stp>##V3_BDPV12</stp>
        <stp>MERA Index</stp>
        <stp>FUT_AGGTE_OPEN_INT</stp>
        <stp>[ICEDerivativesonMSCIIndices 2018.xlsx]Bloomberg feeds!R25C15</stp>
        <tr r="O25" s="1"/>
        <tr r="O25" s="1"/>
      </tp>
      <tp t="s">
        <v>#N/A Field Not Applicable</v>
        <stp/>
        <stp>##V3_BDPV12</stp>
        <stp>MEAA Index</stp>
        <stp>FUT_AGGTE_OPEN_INT</stp>
        <stp>[ICEDerivativesonMSCIIndices 2018.xlsx]Bloomberg feeds!R21C15</stp>
        <tr r="O21" s="1"/>
      </tp>
      <tp t="s">
        <v>#N/A Field Not Applicable</v>
        <stp/>
        <stp>##V3_BDPV12</stp>
        <stp>MEEA Index</stp>
        <stp>FUT_AGGTE_OPEN_INT</stp>
        <stp>[ICEDerivativesonMSCIIndices 2018.xlsx]Bloomberg feeds!R22C15</stp>
        <tr r="O22" s="1"/>
      </tp>
      <tp t="s">
        <v>#N/A Field Not Applicable</v>
        <stp/>
        <stp>##V3_BDPV12</stp>
        <stp>MBRA Index</stp>
        <stp>FUT_AGGTE_OPEN_INT</stp>
        <stp>[ICEDerivativesonMSCIIndices 2018.xlsx]Bloomberg feeds!R18C15</stp>
        <tr r="O18" s="1"/>
      </tp>
      <tp>
        <v>258.07</v>
        <stp/>
        <stp>##V3_BDHV12</stp>
        <stp>MXWDU Index</stp>
        <stp>PX_LAST</stp>
        <stp>11/12/2018</stp>
        <stp>11/12/2018</stp>
        <stp>[ICEDerivativesonMSCIIndices 2018.xlsx]Bloomberg feeds!R84C9</stp>
        <stp>Points</stp>
        <stp>0</stp>
        <stp>Sort</stp>
        <stp>FALSE</stp>
        <stp>Per=D</stp>
        <stp xml:space="preserve">Days= </stp>
        <stp xml:space="preserve">Fill= </stp>
        <stp>Dts</stp>
        <stp>FALSE</stp>
        <stp>Dir</stp>
        <stp>TRUE</stp>
        <stp xml:space="preserve">QtTyp= </stp>
        <stp>FX=</stp>
        <stp xml:space="preserve">Quote= </stp>
        <tr r="I84" s="1"/>
      </tp>
      <tp>
        <v>22069</v>
        <stp/>
        <stp>##V3_BDPV12</stp>
        <stp>MCBA Index</stp>
        <stp>FUT_AGGTE_OPEN_INT</stp>
        <stp>[ICEDerivativesonMSCIIndices 2018.xlsx]Bloomberg feeds!R17C15</stp>
        <tr r="O17" s="1"/>
        <tr r="O17" s="1"/>
      </tp>
      <tp>
        <v>1</v>
        <stp/>
        <stp>##V3_BDPV12</stp>
        <stp>MCLA Index</stp>
        <stp>FUT_AGGTE_OPEN_INT</stp>
        <stp>[ICEDerivativesonMSCIIndices 2018.xlsx]Bloomberg feeds!R92C15</stp>
        <tr r="O92" s="1"/>
        <tr r="O92" s="1"/>
      </tp>
      <tp>
        <v>37</v>
        <stp/>
        <stp>##V3_BDPV12</stp>
        <stp>MAWA Index</stp>
        <stp>FUT_AGGTE_OPEN_INT</stp>
        <stp>[ICEDerivativesonMSCIIndices 2018.xlsx]Bloomberg feeds!R88C15</stp>
        <tr r="O88" s="1"/>
        <tr r="O88" s="1"/>
      </tp>
      <tp>
        <v>208.06</v>
        <stp/>
        <stp>##V3_BDHV12</stp>
        <stp>M1WDU Index</stp>
        <stp>PX_LAST</stp>
        <stp>11/12/2018</stp>
        <stp>11/12/2018</stp>
        <stp>[ICEDerivativesonMSCIIndices 2018.xlsx]Bloomberg feeds!R86C9</stp>
        <stp>Points</stp>
        <stp>0</stp>
        <stp>Sort</stp>
        <stp>FALSE</stp>
        <stp>Per=D</stp>
        <stp xml:space="preserve">Days= </stp>
        <stp xml:space="preserve">Fill= </stp>
        <stp>Dts</stp>
        <stp>FALSE</stp>
        <stp>Dir</stp>
        <stp>TRUE</stp>
        <stp xml:space="preserve">QtTyp= </stp>
        <stp>FX=</stp>
        <stp xml:space="preserve">Quote= </stp>
        <tr r="I86" s="1"/>
      </tp>
      <tp t="s">
        <v>#N/A Invalid Security</v>
        <stp/>
        <stp>##V3_BDSV12</stp>
        <stp>MPIZ5H6 Index</stp>
        <stp>STRATEGY_LEGS</stp>
        <stp>[ICEDerivativesonMSCIIndices 2018.xlsx]Bloomberg feeds!R43C56</stp>
        <tr r="BD43" s="1"/>
      </tp>
      <tp>
        <v>123.3814</v>
        <stp/>
        <stp>##V3_BDPV12</stp>
        <stp>MXEU000G Index</stp>
        <stp>PX_LAST</stp>
        <stp>[ICEDerivativesonMSCIIndices 2018.xlsx]Bloomberg feeds!R112C10</stp>
        <tr r="J112" s="1"/>
      </tp>
      <tp>
        <v>105.1099</v>
        <stp/>
        <stp>##V3_BDPV12</stp>
        <stp>MXEU000V Index</stp>
        <stp>PX_LAST</stp>
        <stp>[ICEDerivativesonMSCIIndices 2018.xlsx]Bloomberg feeds!R114C10</stp>
        <tr r="J114" s="1"/>
      </tp>
      <tp>
        <v>3400.1640000000002</v>
        <stp/>
        <stp>##V3_BDPV12</stp>
        <stp>WVW1 Index</stp>
        <stp>Px_Last</stp>
        <stp>[ICEDerivativesonMSCIIndices 2018.xlsx]Bloomberg feeds!R76C28</stp>
        <tr r="AB76" s="1"/>
      </tp>
      <tp>
        <v>3400.1640000000002</v>
        <stp/>
        <stp>##V3_BDPV12</stp>
        <stp>WVW1 Index</stp>
        <stp>Px_Last</stp>
        <stp>[ICEDerivativesonMSCIIndices 2018.xlsx]Bloomberg feeds!R76C20</stp>
        <tr r="T76" s="1"/>
      </tp>
      <tp>
        <v>506.39</v>
        <stp/>
        <stp>##V3_BDHV12</stp>
        <stp>MXUSSC Index</stp>
        <stp>PX_LAST</stp>
        <stp>31/12/2014</stp>
        <stp>31/12/2014</stp>
        <stp>[ICEDerivativesonMSCIIndices 2018.xlsx]Bloomberg feeds!R128C48</stp>
        <stp>Points</stp>
        <stp>0</stp>
        <stp>Sort</stp>
        <stp>FALSE</stp>
        <stp>Per=D</stp>
        <stp xml:space="preserve">Days= </stp>
        <stp xml:space="preserve">Fill= </stp>
        <stp>Dts</stp>
        <stp>FALSE</stp>
        <stp>Dir</stp>
        <stp>TRUE</stp>
        <stp xml:space="preserve">QtTyp= </stp>
        <stp>FX=</stp>
        <stp xml:space="preserve">Quote= </stp>
        <tr r="AV128" s="1"/>
      </tp>
      <tp>
        <v>1685.8679999999999</v>
        <stp/>
        <stp>##V3_BDPV12</stp>
        <stp>M00IEF$O Index</stp>
        <stp>PX_LAST</stp>
        <stp>[ICEDerivativesonMSCIIndices 2018.xlsx]Bloomberg feeds!R75C10</stp>
        <tr r="J75" s="1"/>
      </tp>
      <tp>
        <v>1338.5</v>
        <stp/>
        <stp>##V3_BDHV12</stp>
        <stp>MXWO Index</stp>
        <stp>PX_LAST</stp>
        <stp>31/12/2012</stp>
        <stp>31/12/2012</stp>
        <stp>[ICEDerivativesonMSCIIndices 2018.xlsx]Bloomberg feeds!R124C50</stp>
        <stp>Points</stp>
        <stp>0</stp>
        <stp>Sort</stp>
        <stp>FALSE</stp>
        <stp>Per=D</stp>
        <stp xml:space="preserve">Days= </stp>
        <stp xml:space="preserve">Fill= </stp>
        <stp>Dts</stp>
        <stp>FALSE</stp>
        <stp>Dir</stp>
        <stp>TRUE</stp>
        <stp xml:space="preserve">QtTyp= </stp>
        <stp>FX=</stp>
        <stp xml:space="preserve">Quote= </stp>
        <tr r="AX124" s="1"/>
      </tp>
      <tp>
        <v>5783.1490000000003</v>
        <stp/>
        <stp>##V3_BDPV12</stp>
        <stp>NDDUE15X Index</stp>
        <stp>PX_LAST</stp>
        <stp>[ICEDerivativesonMSCIIndices 2018.xlsx]Bloomberg feeds!R26C10</stp>
        <tr r="J26" s="1"/>
      </tp>
      <tp>
        <v>474.14</v>
        <stp/>
        <stp>##V3_BDHV12</stp>
        <stp>M1INE Index</stp>
        <stp>PX_LAST</stp>
        <stp>31/12/2009</stp>
        <stp>31/12/2009</stp>
        <stp>[ICEDerivativesonMSCIIndices 2018.xlsx]Bloomberg feeds!R136C53</stp>
        <stp>Points</stp>
        <stp>0</stp>
        <stp>Sort</stp>
        <stp>FALSE</stp>
        <stp>Per=D</stp>
        <stp xml:space="preserve">Days= </stp>
        <stp xml:space="preserve">Fill= </stp>
        <stp>Dts</stp>
        <stp>FALSE</stp>
        <stp>Dir</stp>
        <stp>TRUE</stp>
        <stp xml:space="preserve">QtTyp= </stp>
        <stp>FX=</stp>
        <stp xml:space="preserve">Quote= </stp>
        <tr r="BA136" s="1"/>
      </tp>
      <tp>
        <v>9469.8539999999994</v>
        <stp/>
        <stp>##V3_BDPV12</stp>
        <stp>KUSA Index</stp>
        <stp>Px_Last</stp>
        <stp>[ICEDerivativesonMSCIIndices 2018.xlsx]Bloomberg feeds!R33C28</stp>
        <tr r="AB33" s="1"/>
      </tp>
      <tp>
        <v>9469.8539999999994</v>
        <stp/>
        <stp>##V3_BDPV12</stp>
        <stp>KUSA Index</stp>
        <stp>Px_Last</stp>
        <stp>[ICEDerivativesonMSCIIndices 2018.xlsx]Bloomberg feeds!R33C20</stp>
        <tr r="T33" s="1"/>
      </tp>
      <tp>
        <v>493.92</v>
        <stp/>
        <stp>##V3_BDHV12</stp>
        <stp>NDUEEGFA Index</stp>
        <stp>PX_LAST</stp>
        <stp>11/12/2018</stp>
        <stp>11/12/2018</stp>
        <stp>[ICEDerivativesonMSCIIndices 2018.xlsx]Bloomberg feeds!R21C9</stp>
        <stp>Points</stp>
        <stp>0</stp>
        <stp>Sort</stp>
        <stp>FALSE</stp>
        <stp>Per=D</stp>
        <stp xml:space="preserve">Days= </stp>
        <stp xml:space="preserve">Fill= </stp>
        <stp>Dts</stp>
        <stp>FALSE</stp>
        <stp>Dir</stp>
        <stp>TRUE</stp>
        <stp xml:space="preserve">QtTyp= </stp>
        <stp>FX=</stp>
        <stp xml:space="preserve">Quote= </stp>
        <tr r="I21" s="1"/>
      </tp>
      <tp>
        <v>464.762</v>
        <stp/>
        <stp>##V3_BDHV12</stp>
        <stp>NDUEEGFL Index</stp>
        <stp>PX_LAST</stp>
        <stp>11/12/2018</stp>
        <stp>11/12/2018</stp>
        <stp>[ICEDerivativesonMSCIIndices 2018.xlsx]Bloomberg feeds!R23C9</stp>
        <stp>Points</stp>
        <stp>0</stp>
        <stp>Sort</stp>
        <stp>FALSE</stp>
        <stp>Per=D</stp>
        <stp xml:space="preserve">Days= </stp>
        <stp xml:space="preserve">Fill= </stp>
        <stp>Dts</stp>
        <stp>FALSE</stp>
        <stp>Dir</stp>
        <stp>TRUE</stp>
        <stp xml:space="preserve">QtTyp= </stp>
        <stp>FX=</stp>
        <stp xml:space="preserve">Quote= </stp>
        <tr r="I23" s="1"/>
      </tp>
      <tp>
        <v>278.791</v>
        <stp/>
        <stp>##V3_BDPV12</stp>
        <stp>MUCA Index</stp>
        <stp>Px_Last</stp>
        <stp>[ICEDerivativesonMSCIIndices 2018.xlsx]Bloomberg feeds!R50C28</stp>
        <tr r="AB50" s="1"/>
      </tp>
      <tp>
        <v>278.791</v>
        <stp/>
        <stp>##V3_BDPV12</stp>
        <stp>MUCA Index</stp>
        <stp>Px_Last</stp>
        <stp>[ICEDerivativesonMSCIIndices 2018.xlsx]Bloomberg feeds!R50C20</stp>
        <tr r="T50" s="1"/>
      </tp>
      <tp t="s">
        <v>MSCI EU IN NTR EUR</v>
        <stp/>
        <stp>##V3_BDPV12</stp>
        <stp>M7EU0INN Index</stp>
        <stp>Name</stp>
        <stp>[ICEDerivativesonMSCIIndices 2018.xlsx]Bloomberg feeds!R68C3</stp>
        <tr r="C68" s="1"/>
      </tp>
      <tp>
        <v>199.66730000000001</v>
        <stp/>
        <stp>##V3_BDPV12</stp>
        <stp>M0JPHEUR Index</stp>
        <stp>PX_LAST</stp>
        <stp>[ICEDerivativesonMSCIIndices 2018.xlsx]Bloomberg feeds!R82C10</stp>
        <tr r="J82" s="1"/>
      </tp>
      <tp t="s">
        <v>MSCI World EUR Hedged Nt</v>
        <stp/>
        <stp>##V3_BDPV12</stp>
        <stp>M0WOHEUR Index</stp>
        <stp>Name</stp>
        <stp>[ICEDerivativesonMSCIIndices 2018.xlsx]Bloomberg feeds!R83C3</stp>
        <tr r="C83" s="1"/>
      </tp>
      <tp>
        <v>989.47</v>
        <stp/>
        <stp>##V3_BDHV12</stp>
        <stp>MXEF Index</stp>
        <stp>PX_LAST</stp>
        <stp>31/12/2009</stp>
        <stp>31/12/2009</stp>
        <stp>[ICEDerivativesonMSCIIndices 2018.xlsx]Bloomberg feeds!R104C53</stp>
        <stp>Points</stp>
        <stp>0</stp>
        <stp>Sort</stp>
        <stp>FALSE</stp>
        <stp>Per=D</stp>
        <stp xml:space="preserve">Days= </stp>
        <stp xml:space="preserve">Fill= </stp>
        <stp>Dts</stp>
        <stp>FALSE</stp>
        <stp>Dir</stp>
        <stp>TRUE</stp>
        <stp xml:space="preserve">QtTyp= </stp>
        <stp>FX=</stp>
        <stp xml:space="preserve">Quote= </stp>
        <tr r="BA104" s="1"/>
      </tp>
      <tp>
        <v>211.3107</v>
        <stp/>
        <stp>##V3_BDPV12</stp>
        <stp>M0WOHEUR Index</stp>
        <stp>PX_LAST</stp>
        <stp>[ICEDerivativesonMSCIIndices 2018.xlsx]Bloomberg feeds!R83C10</stp>
        <tr r="J83" s="1"/>
      </tp>
      <tp>
        <v>272.19100000000003</v>
        <stp/>
        <stp>##V3_BDPV12</stp>
        <stp>MTWA Index</stp>
        <stp>Px_Last</stp>
        <stp>[ICEDerivativesonMSCIIndices 2018.xlsx]Bloomberg feeds!R30C28</stp>
        <tr r="AB30" s="1"/>
      </tp>
      <tp>
        <v>272.19100000000003</v>
        <stp/>
        <stp>##V3_BDPV12</stp>
        <stp>MTWA Index</stp>
        <stp>Px_Last</stp>
        <stp>[ICEDerivativesonMSCIIndices 2018.xlsx]Bloomberg feeds!R30C20</stp>
        <tr r="T30" s="1"/>
      </tp>
    </main>
    <main first="bloomberg.rtd">
      <tp>
        <v>379.40210000000002</v>
        <stp/>
        <stp>##V3_BDPV12</stp>
        <stp>M7EU0CSN Index</stp>
        <stp>PX_LAST</stp>
        <stp>[ICEDerivativesonMSCIIndices 2018.xlsx]Bloomberg feeds!R64C10</stp>
        <tr r="J64" s="1"/>
      </tp>
      <tp t="s">
        <v>MSCI EU EN NTR EUR</v>
        <stp/>
        <stp>##V3_BDPV12</stp>
        <stp>M7EU0ENN Index</stp>
        <stp>Name</stp>
        <stp>[ICEDerivativesonMSCIIndices 2018.xlsx]Bloomberg feeds!R65C3</stp>
        <tr r="C65" s="1"/>
      </tp>
      <tp t="s">
        <v>MSCI EU FN NTR EUR</v>
        <stp/>
        <stp>##V3_BDPV12</stp>
        <stp>M7EU0FNN Index</stp>
        <stp>Name</stp>
        <stp>[ICEDerivativesonMSCIIndices 2018.xlsx]Bloomberg feeds!R66C3</stp>
        <tr r="C66" s="1"/>
      </tp>
      <tp t="s">
        <v>MSCI EU CD NTR EUR</v>
        <stp/>
        <stp>##V3_BDPV12</stp>
        <stp>M7EU0CDN Index</stp>
        <stp>Name</stp>
        <stp>[ICEDerivativesonMSCIIndices 2018.xlsx]Bloomberg feeds!R63C3</stp>
        <tr r="C63" s="1"/>
      </tp>
      <tp>
        <v>854.21</v>
        <stp/>
        <stp>##V3_BDHV12</stp>
        <stp>MSPE Index</stp>
        <stp>PX_LAST</stp>
        <stp>31/12/2009</stp>
        <stp>31/12/2009</stp>
        <stp>[ICEDerivativesonMSCIIndices 2018.xlsx]Bloomberg feeds!R116C53</stp>
        <stp>Points</stp>
        <stp>0</stp>
        <stp>Sort</stp>
        <stp>FALSE</stp>
        <stp>Per=D</stp>
        <stp xml:space="preserve">Days= </stp>
        <stp xml:space="preserve">Fill= </stp>
        <stp>Dts</stp>
        <stp>FALSE</stp>
        <stp>Dir</stp>
        <stp>TRUE</stp>
        <stp xml:space="preserve">QtTyp= </stp>
        <stp>FX=</stp>
        <stp xml:space="preserve">Quote= </stp>
        <tr r="BA116" s="1"/>
      </tp>
      <tp>
        <v>4116.74</v>
        <stp/>
        <stp>##V3_BDHV12</stp>
        <stp>MXLA Index</stp>
        <stp>PX_LAST</stp>
        <stp>31/12/2009</stp>
        <stp>31/12/2009</stp>
        <stp>[ICEDerivativesonMSCIIndices 2018.xlsx]Bloomberg feeds!R102C53</stp>
        <stp>Points</stp>
        <stp>0</stp>
        <stp>Sort</stp>
        <stp>FALSE</stp>
        <stp>Per=D</stp>
        <stp xml:space="preserve">Days= </stp>
        <stp xml:space="preserve">Fill= </stp>
        <stp>Dts</stp>
        <stp>FALSE</stp>
        <stp>Dir</stp>
        <stp>TRUE</stp>
        <stp xml:space="preserve">QtTyp= </stp>
        <stp>FX=</stp>
        <stp xml:space="preserve">Quote= </stp>
        <tr r="BA102" s="1"/>
      </tp>
      <tp t="s">
        <v>MSCI Japan EUR Net Hdg</v>
        <stp/>
        <stp>##V3_BDPV12</stp>
        <stp>M0JPHEUR Index</stp>
        <stp>Name</stp>
        <stp>[ICEDerivativesonMSCIIndices 2018.xlsx]Bloomberg feeds!R82C3</stp>
        <tr r="C82" s="1"/>
      </tp>
      <tp>
        <v>219.4169</v>
        <stp/>
        <stp>##V3_BDPV12</stp>
        <stp>M7EU0CDN Index</stp>
        <stp>PX_LAST</stp>
        <stp>[ICEDerivativesonMSCIIndices 2018.xlsx]Bloomberg feeds!R63C10</stp>
        <tr r="J63" s="1"/>
      </tp>
      <tp>
        <v>1182.5899999999999</v>
        <stp/>
        <stp>##V3_BDHV12</stp>
        <stp>MXWO Index</stp>
        <stp>PX_LAST</stp>
        <stp>30/12/2011</stp>
        <stp>30/12/2011</stp>
        <stp>[ICEDerivativesonMSCIIndices 2018.xlsx]Bloomberg feeds!R124C51</stp>
        <stp>Points</stp>
        <stp>0</stp>
        <stp>Sort</stp>
        <stp>FALSE</stp>
        <stp>Per=D</stp>
        <stp xml:space="preserve">Days= </stp>
        <stp xml:space="preserve">Fill= </stp>
        <stp>Dts</stp>
        <stp>FALSE</stp>
        <stp>Dir</stp>
        <stp>TRUE</stp>
        <stp xml:space="preserve">QtTyp= </stp>
        <stp>FX=</stp>
        <stp xml:space="preserve">Quote= </stp>
        <tr r="AY124" s="1"/>
      </tp>
      <tp>
        <v>1280.07</v>
        <stp/>
        <stp>##V3_BDHV12</stp>
        <stp>MXWO Index</stp>
        <stp>PX_LAST</stp>
        <stp>31/12/2010</stp>
        <stp>31/12/2010</stp>
        <stp>[ICEDerivativesonMSCIIndices 2018.xlsx]Bloomberg feeds!R124C52</stp>
        <stp>Points</stp>
        <stp>0</stp>
        <stp>Sort</stp>
        <stp>FALSE</stp>
        <stp>Per=D</stp>
        <stp xml:space="preserve">Days= </stp>
        <stp xml:space="preserve">Fill= </stp>
        <stp>Dts</stp>
        <stp>FALSE</stp>
        <stp>Dir</stp>
        <stp>TRUE</stp>
        <stp xml:space="preserve">QtTyp= </stp>
        <stp>FX=</stp>
        <stp xml:space="preserve">Quote= </stp>
        <tr r="AZ124" s="1"/>
      </tp>
      <tp t="s">
        <v>MSCI EU IT NTR EUR</v>
        <stp/>
        <stp>##V3_BDPV12</stp>
        <stp>M7EU0ITN Index</stp>
        <stp>Name</stp>
        <stp>[ICEDerivativesonMSCIIndices 2018.xlsx]Bloomberg feeds!R69C3</stp>
        <tr r="C69" s="1"/>
      </tp>
      <tp t="s">
        <v>#N/A Invalid Security</v>
        <stp/>
        <stp>##V3_BDSV12</stp>
        <stp>MCLZ5H6 Index</stp>
        <stp>STRATEGY_LEGS</stp>
        <stp>[ICEDerivativesonMSCIIndices 2018.xlsx]Bloomberg feeds!R92C56</stp>
        <tr r="BD92" s="1"/>
      </tp>
      <tp>
        <v>5294.7780000000002</v>
        <stp/>
        <stp>##V3_BDPV12</stp>
        <stp>MSEA Index</stp>
        <stp>Px_Last</stp>
        <stp>[ICEDerivativesonMSCIIndices 2018.xlsx]Bloomberg feeds!R20C28</stp>
        <tr r="AB20" s="1"/>
      </tp>
      <tp>
        <v>5294.7780000000002</v>
        <stp/>
        <stp>##V3_BDPV12</stp>
        <stp>MSEA Index</stp>
        <stp>Px_Last</stp>
        <stp>[ICEDerivativesonMSCIIndices 2018.xlsx]Bloomberg feeds!R20C20</stp>
        <tr r="T20" s="1"/>
      </tp>
      <tp>
        <v>484.9</v>
        <stp/>
        <stp>##V3_BDPV12</stp>
        <stp>ASLA Index</stp>
        <stp>Px_Last</stp>
        <stp>[ICEDerivativesonMSCIIndices 2018.xlsx]Bloomberg feeds!R99C20</stp>
        <tr r="T99" s="1"/>
      </tp>
      <tp>
        <v>484.9</v>
        <stp/>
        <stp>##V3_BDPV12</stp>
        <stp>ASLA Index</stp>
        <stp>Px_Last</stp>
        <stp>[ICEDerivativesonMSCIIndices 2018.xlsx]Bloomberg feeds!R99C28</stp>
        <tr r="AB99" s="1"/>
      </tp>
      <tp>
        <v>5314.2939999999999</v>
        <stp/>
        <stp>##V3_BDHV12</stp>
        <stp>NDDUEAFE Index</stp>
        <stp>PX_LAST</stp>
        <stp>11/12/2018</stp>
        <stp>11/12/2018</stp>
        <stp>[ICEDerivativesonMSCIIndices 2018.xlsx]Bloomberg feeds!R20C9</stp>
        <stp>Points</stp>
        <stp>0</stp>
        <stp>Sort</stp>
        <stp>FALSE</stp>
        <stp>Per=D</stp>
        <stp xml:space="preserve">Days= </stp>
        <stp xml:space="preserve">Fill= </stp>
        <stp>Dts</stp>
        <stp>FALSE</stp>
        <stp>Dir</stp>
        <stp>TRUE</stp>
        <stp xml:space="preserve">QtTyp= </stp>
        <stp>FX=</stp>
        <stp xml:space="preserve">Quote= </stp>
        <tr r="I20" s="1"/>
      </tp>
      <tp>
        <v>4336.6180000000004</v>
        <stp/>
        <stp>##V3_BDHV12</stp>
        <stp>NDDUE15 Index</stp>
        <stp>PX_LAST</stp>
        <stp>31/12/2009</stp>
        <stp>31/12/2009</stp>
        <stp>[ICEDerivativesonMSCIIndices 2018.xlsx]Bloomberg feeds!R25C53</stp>
        <stp>Points</stp>
        <stp>0</stp>
        <stp>Sort</stp>
        <stp>FALSE</stp>
        <stp>Per=D</stp>
        <stp xml:space="preserve">Days= </stp>
        <stp xml:space="preserve">Fill= </stp>
        <stp>Dts</stp>
        <stp>FALSE</stp>
        <stp>Dir</stp>
        <stp>TRUE</stp>
        <stp xml:space="preserve">QtTyp= </stp>
        <stp>FX=</stp>
        <stp xml:space="preserve">Quote= </stp>
        <tr r="BA25" s="1"/>
      </tp>
      <tp>
        <v>18438</v>
        <stp/>
        <stp>##V3_BDPV12</stp>
        <stp>IICA Index</stp>
        <stp>FUT_AGGTE_OPEN_INT</stp>
        <stp>[ICEDerivativesonMSCIIndices 2018.xlsx]Bloomberg feeds!R28C15</stp>
        <tr r="O28" s="1"/>
        <tr r="O28" s="1"/>
      </tp>
      <tp t="s">
        <v>MSCI EU CS NTR EUR</v>
        <stp/>
        <stp>##V3_BDPV12</stp>
        <stp>M7EU0CSN Index</stp>
        <stp>Name</stp>
        <stp>[ICEDerivativesonMSCIIndices 2018.xlsx]Bloomberg feeds!R64C3</stp>
        <tr r="C64" s="1"/>
      </tp>
    </main>
    <main first="bloomberg.rtd">
      <tp>
        <v>315.04000000000002</v>
        <stp/>
        <stp>##V3_BDHV12</stp>
        <stp>MXUSSC Index</stp>
        <stp>PX_LAST</stp>
        <stp>31/12/2010</stp>
        <stp>31/12/2010</stp>
        <stp>[ICEDerivativesonMSCIIndices 2018.xlsx]Bloomberg feeds!R128C52</stp>
        <stp>Points</stp>
        <stp>0</stp>
        <stp>Sort</stp>
        <stp>FALSE</stp>
        <stp>Per=D</stp>
        <stp xml:space="preserve">Days= </stp>
        <stp xml:space="preserve">Fill= </stp>
        <stp>Dts</stp>
        <stp>FALSE</stp>
        <stp>Dir</stp>
        <stp>TRUE</stp>
        <stp xml:space="preserve">QtTyp= </stp>
        <stp>FX=</stp>
        <stp xml:space="preserve">Quote= </stp>
        <tr r="AZ128" s="1"/>
      </tp>
      <tp>
        <v>301.33999999999997</v>
        <stp/>
        <stp>##V3_BDHV12</stp>
        <stp>MXUSSC Index</stp>
        <stp>PX_LAST</stp>
        <stp>30/12/2011</stp>
        <stp>30/12/2011</stp>
        <stp>[ICEDerivativesonMSCIIndices 2018.xlsx]Bloomberg feeds!R128C51</stp>
        <stp>Points</stp>
        <stp>0</stp>
        <stp>Sort</stp>
        <stp>FALSE</stp>
        <stp>Per=D</stp>
        <stp xml:space="preserve">Days= </stp>
        <stp xml:space="preserve">Fill= </stp>
        <stp>Dts</stp>
        <stp>FALSE</stp>
        <stp>Dir</stp>
        <stp>TRUE</stp>
        <stp xml:space="preserve">QtTyp= </stp>
        <stp>FX=</stp>
        <stp xml:space="preserve">Quote= </stp>
        <tr r="AY128" s="1"/>
      </tp>
      <tp>
        <v>230.1182</v>
        <stp/>
        <stp>##V3_BDHV12</stp>
        <stp>NDUEACWF Index</stp>
        <stp>PX_LAST</stp>
        <stp>11/12/2018</stp>
        <stp>11/12/2018</stp>
        <stp>[ICEDerivativesonMSCIIndices 2018.xlsx]Bloomberg feeds!R15C9</stp>
        <stp>Points</stp>
        <stp>0</stp>
        <stp>Sort</stp>
        <stp>FALSE</stp>
        <stp>Per=D</stp>
        <stp xml:space="preserve">Days= </stp>
        <stp xml:space="preserve">Fill= </stp>
        <stp>Dts</stp>
        <stp>FALSE</stp>
        <stp>Dir</stp>
        <stp>TRUE</stp>
        <stp xml:space="preserve">QtTyp= </stp>
        <stp>FX=</stp>
        <stp xml:space="preserve">Quote= </stp>
        <tr r="I15" s="1"/>
      </tp>
      <tp>
        <v>4159.1419999999998</v>
        <stp/>
        <stp>##V3_BDPV12</stp>
        <stp>MRLA Index</stp>
        <stp>Px_Last</stp>
        <stp>[ICEDerivativesonMSCIIndices 2018.xlsx]Bloomberg feeds!R79C28</stp>
        <tr r="AB79" s="1"/>
      </tp>
      <tp>
        <v>4159.1419999999998</v>
        <stp/>
        <stp>##V3_BDPV12</stp>
        <stp>MRLA Index</stp>
        <stp>Px_Last</stp>
        <stp>[ICEDerivativesonMSCIIndices 2018.xlsx]Bloomberg feeds!R79C20</stp>
        <tr r="T79" s="1"/>
      </tp>
      <tp>
        <v>5448.549</v>
        <stp/>
        <stp>##V3_BDHV12</stp>
        <stp>NDDUE15 Index</stp>
        <stp>PX_LAST</stp>
        <stp>31/12/2015</stp>
        <stp>31/12/2015</stp>
        <stp>[ICEDerivativesonMSCIIndices 2018.xlsx]Bloomberg feeds!R25C47</stp>
        <stp>Points</stp>
        <stp>0</stp>
        <stp>Sort</stp>
        <stp>FALSE</stp>
        <stp>Per=D</stp>
        <stp xml:space="preserve">Days= </stp>
        <stp xml:space="preserve">Fill= </stp>
        <stp>Dts</stp>
        <stp>FALSE</stp>
        <stp>Dir</stp>
        <stp>TRUE</stp>
        <stp xml:space="preserve">QtTyp= </stp>
        <stp>FX=</stp>
        <stp xml:space="preserve">Quote= </stp>
        <tr r="AU25" s="1"/>
      </tp>
      <tp>
        <v>5608.027</v>
        <stp/>
        <stp>##V3_BDHV12</stp>
        <stp>NDDUE15 Index</stp>
        <stp>PX_LAST</stp>
        <stp>31/12/2014</stp>
        <stp>31/12/2014</stp>
        <stp>[ICEDerivativesonMSCIIndices 2018.xlsx]Bloomberg feeds!R25C48</stp>
        <stp>Points</stp>
        <stp>0</stp>
        <stp>Sort</stp>
        <stp>FALSE</stp>
        <stp>Per=D</stp>
        <stp xml:space="preserve">Days= </stp>
        <stp xml:space="preserve">Fill= </stp>
        <stp>Dts</stp>
        <stp>FALSE</stp>
        <stp>Dir</stp>
        <stp>TRUE</stp>
        <stp xml:space="preserve">QtTyp= </stp>
        <stp>FX=</stp>
        <stp xml:space="preserve">Quote= </stp>
        <tr r="AV25" s="1"/>
      </tp>
      <tp>
        <v>4006.7809999999999</v>
        <stp/>
        <stp>##V3_BDHV12</stp>
        <stp>NDDUE15 Index</stp>
        <stp>PX_LAST</stp>
        <stp>30/12/2011</stp>
        <stp>30/12/2011</stp>
        <stp>[ICEDerivativesonMSCIIndices 2018.xlsx]Bloomberg feeds!R25C51</stp>
        <stp>Points</stp>
        <stp>0</stp>
        <stp>Sort</stp>
        <stp>FALSE</stp>
        <stp>Per=D</stp>
        <stp xml:space="preserve">Days= </stp>
        <stp xml:space="preserve">Fill= </stp>
        <stp>Dts</stp>
        <stp>FALSE</stp>
        <stp>Dir</stp>
        <stp>TRUE</stp>
        <stp xml:space="preserve">QtTyp= </stp>
        <stp>FX=</stp>
        <stp xml:space="preserve">Quote= </stp>
        <tr r="AY25" s="1"/>
      </tp>
      <tp>
        <v>4504.8159999999998</v>
        <stp/>
        <stp>##V3_BDHV12</stp>
        <stp>NDDUE15 Index</stp>
        <stp>PX_LAST</stp>
        <stp>31/12/2010</stp>
        <stp>31/12/2010</stp>
        <stp>[ICEDerivativesonMSCIIndices 2018.xlsx]Bloomberg feeds!R25C52</stp>
        <stp>Points</stp>
        <stp>0</stp>
        <stp>Sort</stp>
        <stp>FALSE</stp>
        <stp>Per=D</stp>
        <stp xml:space="preserve">Days= </stp>
        <stp xml:space="preserve">Fill= </stp>
        <stp>Dts</stp>
        <stp>FALSE</stp>
        <stp>Dir</stp>
        <stp>TRUE</stp>
        <stp xml:space="preserve">QtTyp= </stp>
        <stp>FX=</stp>
        <stp xml:space="preserve">Quote= </stp>
        <tr r="AZ25" s="1"/>
      </tp>
      <tp>
        <v>5977.3440000000001</v>
        <stp/>
        <stp>##V3_BDHV12</stp>
        <stp>NDDUE15 Index</stp>
        <stp>PX_LAST</stp>
        <stp>31/12/2013</stp>
        <stp>31/12/2013</stp>
        <stp>[ICEDerivativesonMSCIIndices 2018.xlsx]Bloomberg feeds!R25C49</stp>
        <stp>Points</stp>
        <stp>0</stp>
        <stp>Sort</stp>
        <stp>FALSE</stp>
        <stp>Per=D</stp>
        <stp xml:space="preserve">Days= </stp>
        <stp xml:space="preserve">Fill= </stp>
        <stp>Dts</stp>
        <stp>FALSE</stp>
        <stp>Dir</stp>
        <stp>TRUE</stp>
        <stp xml:space="preserve">QtTyp= </stp>
        <stp>FX=</stp>
        <stp xml:space="preserve">Quote= </stp>
        <tr r="AW25" s="1"/>
      </tp>
      <tp>
        <v>4772.93</v>
        <stp/>
        <stp>##V3_BDHV12</stp>
        <stp>NDDUE15 Index</stp>
        <stp>PX_LAST</stp>
        <stp>31/12/2012</stp>
        <stp>31/12/2012</stp>
        <stp>[ICEDerivativesonMSCIIndices 2018.xlsx]Bloomberg feeds!R25C50</stp>
        <stp>Points</stp>
        <stp>0</stp>
        <stp>Sort</stp>
        <stp>FALSE</stp>
        <stp>Per=D</stp>
        <stp xml:space="preserve">Days= </stp>
        <stp xml:space="preserve">Fill= </stp>
        <stp>Dts</stp>
        <stp>FALSE</stp>
        <stp>Dir</stp>
        <stp>TRUE</stp>
        <stp xml:space="preserve">QtTyp= </stp>
        <stp>FX=</stp>
        <stp xml:space="preserve">Quote= </stp>
        <tr r="AX25" s="1"/>
      </tp>
      <tp>
        <v>288.78370000000001</v>
        <stp/>
        <stp>##V3_BDPV12</stp>
        <stp>M7EU0ENN Index</stp>
        <stp>PX_LAST</stp>
        <stp>[ICEDerivativesonMSCIIndices 2018.xlsx]Bloomberg feeds!R65C10</stp>
        <tr r="J65" s="1"/>
      </tp>
      <tp>
        <v>312.70499999999998</v>
        <stp/>
        <stp>##V3_BDPV12</stp>
        <stp>MQWA Index</stp>
        <stp>Px_Last</stp>
        <stp>[ICEDerivativesonMSCIIndices 2018.xlsx]Bloomberg feeds!R68C28</stp>
        <tr r="AB68" s="1"/>
      </tp>
      <tp>
        <v>3801.991</v>
        <stp/>
        <stp>##V3_BDPV12</stp>
        <stp>PQWA Index</stp>
        <stp>Px_Last</stp>
        <stp>[ICEDerivativesonMSCIIndices 2018.xlsx]Bloomberg feeds!R80C20</stp>
        <tr r="T80" s="1"/>
      </tp>
      <tp>
        <v>312.70499999999998</v>
        <stp/>
        <stp>##V3_BDPV12</stp>
        <stp>MQWA Index</stp>
        <stp>Px_Last</stp>
        <stp>[ICEDerivativesonMSCIIndices 2018.xlsx]Bloomberg feeds!R68C20</stp>
        <tr r="T68" s="1"/>
      </tp>
      <tp>
        <v>3801.991</v>
        <stp/>
        <stp>##V3_BDPV12</stp>
        <stp>PQWA Index</stp>
        <stp>Px_Last</stp>
        <stp>[ICEDerivativesonMSCIIndices 2018.xlsx]Bloomberg feeds!R80C28</stp>
        <tr r="AB80" s="1"/>
      </tp>
      <tp>
        <v>301.80700000000002</v>
        <stp/>
        <stp>##V3_BDHV12</stp>
        <stp>NDWUCDIS Index</stp>
        <stp>PX_LAST</stp>
        <stp>11/12/2018</stp>
        <stp>11/12/2018</stp>
        <stp>[ICEDerivativesonMSCIIndices 2018.xlsx]Bloomberg feeds!R52C9</stp>
        <stp>Points</stp>
        <stp>0</stp>
        <stp>Sort</stp>
        <stp>FALSE</stp>
        <stp>Per=D</stp>
        <stp xml:space="preserve">Days= </stp>
        <stp xml:space="preserve">Fill= </stp>
        <stp>Dts</stp>
        <stp>FALSE</stp>
        <stp>Dir</stp>
        <stp>TRUE</stp>
        <stp xml:space="preserve">QtTyp= </stp>
        <stp>FX=</stp>
        <stp xml:space="preserve">Quote= </stp>
        <tr r="I52" s="1"/>
      </tp>
      <tp>
        <v>374.38099999999997</v>
        <stp/>
        <stp>##V3_BDPV12</stp>
        <stp>MQRA Index</stp>
        <stp>Px_Last</stp>
        <stp>[ICEDerivativesonMSCIIndices 2018.xlsx]Bloomberg feeds!R64C28</stp>
        <tr r="AB64" s="1"/>
      </tp>
      <tp>
        <v>374.38099999999997</v>
        <stp/>
        <stp>##V3_BDPV12</stp>
        <stp>MQRA Index</stp>
        <stp>Px_Last</stp>
        <stp>[ICEDerivativesonMSCIIndices 2018.xlsx]Bloomberg feeds!R64C20</stp>
        <tr r="T64" s="1"/>
      </tp>
      <tp>
        <v>284.82799999999997</v>
        <stp/>
        <stp>##V3_BDPV12</stp>
        <stp>MQPA Index</stp>
        <stp>Px_Last</stp>
        <stp>[ICEDerivativesonMSCIIndices 2018.xlsx]Bloomberg feeds!R65C28</stp>
        <tr r="AB65" s="1"/>
      </tp>
      <tp>
        <v>284.82799999999997</v>
        <stp/>
        <stp>##V3_BDPV12</stp>
        <stp>MQPA Index</stp>
        <stp>Px_Last</stp>
        <stp>[ICEDerivativesonMSCIIndices 2018.xlsx]Bloomberg feeds!R65C20</stp>
        <tr r="T65" s="1"/>
      </tp>
      <tp>
        <v>477.65</v>
        <stp/>
        <stp>##V3_BDHV12</stp>
        <stp>MXUSSC Index</stp>
        <stp>PX_LAST</stp>
        <stp>31/12/2013</stp>
        <stp>31/12/2013</stp>
        <stp>[ICEDerivativesonMSCIIndices 2018.xlsx]Bloomberg feeds!R128C49</stp>
        <stp>Points</stp>
        <stp>0</stp>
        <stp>Sort</stp>
        <stp>FALSE</stp>
        <stp>Per=D</stp>
        <stp xml:space="preserve">Days= </stp>
        <stp xml:space="preserve">Fill= </stp>
        <stp>Dts</stp>
        <stp>FALSE</stp>
        <stp>Dir</stp>
        <stp>TRUE</stp>
        <stp xml:space="preserve">QtTyp= </stp>
        <stp>FX=</stp>
        <stp xml:space="preserve">Quote= </stp>
        <tr r="AW128" s="1"/>
      </tp>
      <tp>
        <v>212.512</v>
        <stp/>
        <stp>##V3_BDHV12</stp>
        <stp>MSDEFRN  Index</stp>
        <stp>PX_LAST</stp>
        <stp>11/12/2018</stp>
        <stp>11/12/2018</stp>
        <stp>[ICEDerivativesonMSCIIndices 2018.xlsx]Bloomberg feeds!R45C9</stp>
        <stp>Points</stp>
        <stp>0</stp>
        <stp>Sort</stp>
        <stp>FALSE</stp>
        <stp>Per=D</stp>
        <stp xml:space="preserve">Days= </stp>
        <stp xml:space="preserve">Fill= </stp>
        <stp>Dts</stp>
        <stp>FALSE</stp>
        <stp>Dir</stp>
        <stp>TRUE</stp>
        <stp xml:space="preserve">QtTyp= </stp>
        <stp>FX=</stp>
        <stp xml:space="preserve">Quote= </stp>
        <tr r="I45" s="1"/>
      </tp>
      <tp>
        <v>363.839</v>
        <stp/>
        <stp>##V3_BDPV12</stp>
        <stp>MQDA Index</stp>
        <stp>Px_Last</stp>
        <stp>[ICEDerivativesonMSCIIndices 2018.xlsx]Bloomberg feeds!R70C28</stp>
        <tr r="AB70" s="1"/>
      </tp>
      <tp>
        <v>363.839</v>
        <stp/>
        <stp>##V3_BDPV12</stp>
        <stp>MQDA Index</stp>
        <stp>Px_Last</stp>
        <stp>[ICEDerivativesonMSCIIndices 2018.xlsx]Bloomberg feeds!R70C20</stp>
        <tr r="T70" s="1"/>
      </tp>
      <tp>
        <v>266.58199999999999</v>
        <stp/>
        <stp>##V3_BDPV12</stp>
        <stp>MQBA Index</stp>
        <stp>Px_Last</stp>
        <stp>[ICEDerivativesonMSCIIndices 2018.xlsx]Bloomberg feeds!R67C28</stp>
        <tr r="AB67" s="1"/>
      </tp>
      <tp>
        <v>266.58199999999999</v>
        <stp/>
        <stp>##V3_BDPV12</stp>
        <stp>MQBA Index</stp>
        <stp>Px_Last</stp>
        <stp>[ICEDerivativesonMSCIIndices 2018.xlsx]Bloomberg feeds!R67C20</stp>
        <tr r="T67" s="1"/>
      </tp>
      <tp>
        <v>271.952</v>
        <stp/>
        <stp>##V3_BDPV12</stp>
        <stp>MQAA Index</stp>
        <stp>Px_Last</stp>
        <stp>[ICEDerivativesonMSCIIndices 2018.xlsx]Bloomberg feeds!R71C28</stp>
        <tr r="AB71" s="1"/>
      </tp>
      <tp>
        <v>271.952</v>
        <stp/>
        <stp>##V3_BDPV12</stp>
        <stp>MQAA Index</stp>
        <stp>Px_Last</stp>
        <stp>[ICEDerivativesonMSCIIndices 2018.xlsx]Bloomberg feeds!R71C20</stp>
        <tr r="T71" s="1"/>
      </tp>
      <tp>
        <v>215.13</v>
        <stp/>
        <stp>##V3_BDPV12</stp>
        <stp>MQOA Index</stp>
        <stp>Px_Last</stp>
        <stp>[ICEDerivativesonMSCIIndices 2018.xlsx]Bloomberg feeds!R63C28</stp>
        <tr r="AB63" s="1"/>
      </tp>
      <tp>
        <v>215.13</v>
        <stp/>
        <stp>##V3_BDPV12</stp>
        <stp>MQOA Index</stp>
        <stp>Px_Last</stp>
        <stp>[ICEDerivativesonMSCIIndices 2018.xlsx]Bloomberg feeds!R63C20</stp>
        <tr r="T63" s="1"/>
      </tp>
      <tp>
        <v>99.596010000000007</v>
        <stp/>
        <stp>##V3_BDPV12</stp>
        <stp>MQLA Index</stp>
        <stp>Px_Last</stp>
        <stp>[ICEDerivativesonMSCIIndices 2018.xlsx]Bloomberg feeds!R66C28</stp>
        <tr r="AB66" s="1"/>
      </tp>
      <tp>
        <v>99.596010000000007</v>
        <stp/>
        <stp>##V3_BDPV12</stp>
        <stp>MQLA Index</stp>
        <stp>Px_Last</stp>
        <stp>[ICEDerivativesonMSCIIndices 2018.xlsx]Bloomberg feeds!R66C20</stp>
        <tr r="T66" s="1"/>
      </tp>
      <tp>
        <v>120.15</v>
        <stp/>
        <stp>##V3_BDPV12</stp>
        <stp>MQIA Index</stp>
        <stp>Px_Last</stp>
        <stp>[ICEDerivativesonMSCIIndices 2018.xlsx]Bloomberg feeds!R69C28</stp>
        <tr r="AB69" s="1"/>
      </tp>
      <tp>
        <v>120.15</v>
        <stp/>
        <stp>##V3_BDPV12</stp>
        <stp>MQIA Index</stp>
        <stp>Px_Last</stp>
        <stp>[ICEDerivativesonMSCIIndices 2018.xlsx]Bloomberg feeds!R69C20</stp>
        <tr r="T69" s="1"/>
      </tp>
      <tp t="s">
        <v>#N/A Field Not Applicable</v>
        <stp/>
        <stp>##V3_BDPV12</stp>
        <stp>KUSA Index</stp>
        <stp>FUT_AGGTE_OPEN_INT</stp>
        <stp>[ICEDerivativesonMSCIIndices 2018.xlsx]Bloomberg feeds!R33C15</stp>
        <tr r="O33" s="1"/>
      </tp>
      <tp>
        <v>2154</v>
        <stp/>
        <stp>##V3_BDPV12</stp>
        <stp>KMCA Index</stp>
        <stp>FUT_AGGTE_OPEN_INT</stp>
        <stp>[ICEDerivativesonMSCIIndices 2018.xlsx]Bloomberg feeds!R26C15</stp>
        <tr r="O26" s="1"/>
        <tr r="O26" s="1"/>
      </tp>
      <tp t="s">
        <v>#N/A Field Not Applicable</v>
        <stp/>
        <stp>##V3_BDPV12</stp>
        <stp>KJRA Index</stp>
        <stp>FUT_AGGTE_OPEN_INT</stp>
        <stp>[ICEDerivativesonMSCIIndices 2018.xlsx]Bloomberg feeds!R75C15</stp>
        <tr r="O75" s="1"/>
      </tp>
      <tp>
        <v>1662.79</v>
        <stp/>
        <stp>##V3_BDHV12</stp>
        <stp>MXWO Index</stp>
        <stp>PX_LAST</stp>
        <stp>31/12/2015</stp>
        <stp>31/12/2015</stp>
        <stp>[ICEDerivativesonMSCIIndices 2018.xlsx]Bloomberg feeds!R124C47</stp>
        <stp>Points</stp>
        <stp>0</stp>
        <stp>Sort</stp>
        <stp>FALSE</stp>
        <stp>Per=D</stp>
        <stp xml:space="preserve">Days= </stp>
        <stp xml:space="preserve">Fill= </stp>
        <stp>Dts</stp>
        <stp>FALSE</stp>
        <stp>Dir</stp>
        <stp>TRUE</stp>
        <stp xml:space="preserve">QtTyp= </stp>
        <stp>FX=</stp>
        <stp xml:space="preserve">Quote= </stp>
        <tr r="AU124" s="1"/>
      </tp>
      <tp>
        <v>100.37949999999999</v>
        <stp/>
        <stp>##V3_BDPV12</stp>
        <stp>M7EU0FNN Index</stp>
        <stp>PX_LAST</stp>
        <stp>[ICEDerivativesonMSCIIndices 2018.xlsx]Bloomberg feeds!R66C10</stp>
        <tr r="J66" s="1"/>
      </tp>
      <tp t="s">
        <v>#N/A Invalid Security</v>
        <stp/>
        <stp>##V3_BDSV12</stp>
        <stp>MWOZ5H6 Index</stp>
        <stp>STRATEGY_LEGS</stp>
        <stp>[ICEDerivativesonMSCIIndices 2018.xlsx]Bloomberg feeds!R38C56</stp>
        <tr r="BD38" s="1"/>
      </tp>
      <tp t="s">
        <v>MSCI Ex UK TR Net Europe</v>
        <stp/>
        <stp>##V3_BDPV12</stp>
        <stp>NDDUE15X Index</stp>
        <stp>Name</stp>
        <stp>[ICEDerivativesonMSCIIndices 2018.xlsx]Bloomberg feeds!R26C3</stp>
        <tr r="C26" s="1"/>
      </tp>
      <tp>
        <v>350.5</v>
        <stp/>
        <stp>##V3_BDHV12</stp>
        <stp>MXUSSC Index</stp>
        <stp>PX_LAST</stp>
        <stp>31/12/2012</stp>
        <stp>31/12/2012</stp>
        <stp>[ICEDerivativesonMSCIIndices 2018.xlsx]Bloomberg feeds!R128C50</stp>
        <stp>Points</stp>
        <stp>0</stp>
        <stp>Sort</stp>
        <stp>FALSE</stp>
        <stp>Per=D</stp>
        <stp xml:space="preserve">Days= </stp>
        <stp xml:space="preserve">Fill= </stp>
        <stp>Dts</stp>
        <stp>FALSE</stp>
        <stp>Dir</stp>
        <stp>TRUE</stp>
        <stp xml:space="preserve">QtTyp= </stp>
        <stp>FX=</stp>
        <stp xml:space="preserve">Quote= </stp>
        <tr r="AX128" s="1"/>
      </tp>
      <tp t="s">
        <v>#N/A Field Not Applicable</v>
        <stp/>
        <stp>##V3_BDPV12</stp>
        <stp>QXRA  Index</stp>
        <stp>FUT_AGGTE_OPEN_INT</stp>
        <stp>[ICEDerivativesonMSCIIndices 2018.xlsx]Bloomberg feeds!R78C15</stp>
        <tr r="O78" s="1"/>
      </tp>
      <tp>
        <v>430.08499999999998</v>
        <stp/>
        <stp>##V3_BDHV12</stp>
        <stp>NDUECAXJ Index</stp>
        <stp>PX_LAST</stp>
        <stp>11/12/2018</stp>
        <stp>11/12/2018</stp>
        <stp>[ICEDerivativesonMSCIIndices 2018.xlsx]Bloomberg feeds!R12C9</stp>
        <stp>Points</stp>
        <stp>0</stp>
        <stp>Sort</stp>
        <stp>FALSE</stp>
        <stp>Per=D</stp>
        <stp xml:space="preserve">Days= </stp>
        <stp xml:space="preserve">Fill= </stp>
        <stp>Dts</stp>
        <stp>FALSE</stp>
        <stp>Dir</stp>
        <stp>TRUE</stp>
        <stp xml:space="preserve">QtTyp= </stp>
        <stp>FX=</stp>
        <stp xml:space="preserve">Quote= </stp>
        <tr r="I12" s="1"/>
      </tp>
      <tp>
        <v>442.32330000000002</v>
        <stp/>
        <stp>##V3_BDHV12</stp>
        <stp>NDUECAPF Index</stp>
        <stp>PX_LAST</stp>
        <stp>11/12/2018</stp>
        <stp>11/12/2018</stp>
        <stp>[ICEDerivativesonMSCIIndices 2018.xlsx]Bloomberg feeds!R13C9</stp>
        <stp>Points</stp>
        <stp>0</stp>
        <stp>Sort</stp>
        <stp>FALSE</stp>
        <stp>Per=D</stp>
        <stp xml:space="preserve">Days= </stp>
        <stp xml:space="preserve">Fill= </stp>
        <stp>Dts</stp>
        <stp>FALSE</stp>
        <stp>Dir</stp>
        <stp>TRUE</stp>
        <stp xml:space="preserve">QtTyp= </stp>
        <stp>FX=</stp>
        <stp xml:space="preserve">Quote= </stp>
        <tr r="I13" s="1"/>
      </tp>
      <tp>
        <v>197.8</v>
        <stp/>
        <stp>##V3_BDPV12</stp>
        <stp>MPIA Index</stp>
        <stp>Px_Last</stp>
        <stp>[ICEDerivativesonMSCIIndices 2018.xlsx]Bloomberg feeds!R43C28</stp>
        <tr r="AB43" s="1"/>
      </tp>
      <tp>
        <v>197.8</v>
        <stp/>
        <stp>##V3_BDPV12</stp>
        <stp>MPIA Index</stp>
        <stp>Px_Last</stp>
        <stp>[ICEDerivativesonMSCIIndices 2018.xlsx]Bloomberg feeds!R43C20</stp>
        <tr r="T43" s="1"/>
      </tp>
      <tp t="s">
        <v>EM MinVol D NTR USD</v>
        <stp/>
        <stp>##V3_BDPV12</stp>
        <stp>M00IEF$O Index</stp>
        <stp>Name</stp>
        <stp>[ICEDerivativesonMSCIIndices 2018.xlsx]Bloomberg feeds!R75C3</stp>
        <tr r="C75" s="1"/>
      </tp>
      <tp>
        <v>1709.67</v>
        <stp/>
        <stp>##V3_BDHV12</stp>
        <stp>MXWO Index</stp>
        <stp>PX_LAST</stp>
        <stp>31/12/2014</stp>
        <stp>31/12/2014</stp>
        <stp>[ICEDerivativesonMSCIIndices 2018.xlsx]Bloomberg feeds!R124C48</stp>
        <stp>Points</stp>
        <stp>0</stp>
        <stp>Sort</stp>
        <stp>FALSE</stp>
        <stp>Per=D</stp>
        <stp xml:space="preserve">Days= </stp>
        <stp xml:space="preserve">Fill= </stp>
        <stp>Dts</stp>
        <stp>FALSE</stp>
        <stp>Dir</stp>
        <stp>TRUE</stp>
        <stp xml:space="preserve">QtTyp= </stp>
        <stp>FX=</stp>
        <stp xml:space="preserve">Quote= </stp>
        <tr r="AV124" s="1"/>
      </tp>
      <tp t="s">
        <v>MSCI U.S VALUE INDEX</v>
        <stp/>
        <stp>##V3_BDPV12</stp>
        <stp>MXUS000V Index</stp>
        <stp>Name</stp>
        <stp>[ICEDerivativesonMSCIIndices 2018.xlsx]Bloomberg feeds!R120C3</stp>
        <tr r="C120" s="1"/>
      </tp>
      <tp>
        <v>453.91</v>
        <stp/>
        <stp>##V3_BDHV12</stp>
        <stp>M1INE Index</stp>
        <stp>PX_LAST</stp>
        <stp>31/12/2012</stp>
        <stp>31/12/2012</stp>
        <stp>[ICEDerivativesonMSCIIndices 2018.xlsx]Bloomberg feeds!R136C50</stp>
        <stp>Points</stp>
        <stp>0</stp>
        <stp>Sort</stp>
        <stp>FALSE</stp>
        <stp>Per=D</stp>
        <stp xml:space="preserve">Days= </stp>
        <stp xml:space="preserve">Fill= </stp>
        <stp>Dts</stp>
        <stp>FALSE</stp>
        <stp>Dir</stp>
        <stp>TRUE</stp>
        <stp xml:space="preserve">QtTyp= </stp>
        <stp>FX=</stp>
        <stp xml:space="preserve">Quote= </stp>
        <tr r="AX136" s="1"/>
      </tp>
      <tp>
        <v>298.61700000000002</v>
        <stp/>
        <stp>##V3_BDHV12</stp>
        <stp>NDDUEMEA Index</stp>
        <stp>PX_LAST</stp>
        <stp>11/12/2018</stp>
        <stp>11/12/2018</stp>
        <stp>[ICEDerivativesonMSCIIndices 2018.xlsx]Bloomberg feeds!R22C9</stp>
        <stp>Points</stp>
        <stp>0</stp>
        <stp>Sort</stp>
        <stp>FALSE</stp>
        <stp>Per=D</stp>
        <stp xml:space="preserve">Days= </stp>
        <stp xml:space="preserve">Fill= </stp>
        <stp>Dts</stp>
        <stp>FALSE</stp>
        <stp>Dir</stp>
        <stp>TRUE</stp>
        <stp xml:space="preserve">QtTyp= </stp>
        <stp>FX=</stp>
        <stp xml:space="preserve">Quote= </stp>
        <tr r="I22" s="1"/>
      </tp>
      <tp>
        <v>3392.9090000000001</v>
        <stp/>
        <stp>##V3_BDPV12</stp>
        <stp>M00IWO$O Index</stp>
        <stp>PX_LAST</stp>
        <stp>[ICEDerivativesonMSCIIndices 2018.xlsx]Bloomberg feeds!R76C10</stp>
        <tr r="J76" s="1"/>
      </tp>
      <tp>
        <v>362.17599999999999</v>
        <stp/>
        <stp>##V3_BDHV12</stp>
        <stp>NDWURE Index</stp>
        <stp>PX_LAST</stp>
        <stp>11/12/2018</stp>
        <stp>11/12/2018</stp>
        <stp>[ICEDerivativesonMSCIIndices 2018.xlsx]Bloomberg feeds!R60C9</stp>
        <stp>Points</stp>
        <stp>0</stp>
        <stp>Sort</stp>
        <stp>FALSE</stp>
        <stp>Per=D</stp>
        <stp xml:space="preserve">Days= </stp>
        <stp xml:space="preserve">Fill= </stp>
        <stp>Dts</stp>
        <stp>FALSE</stp>
        <stp>Dir</stp>
        <stp>TRUE</stp>
        <stp xml:space="preserve">QtTyp= </stp>
        <stp>FX=</stp>
        <stp xml:space="preserve">Quote= </stp>
        <tr r="I60" s="1"/>
      </tp>
      <tp>
        <v>270.77319999999997</v>
        <stp/>
        <stp>##V3_BDPV12</stp>
        <stp>M7EU0HCN Index</stp>
        <stp>PX_LAST</stp>
        <stp>[ICEDerivativesonMSCIIndices 2018.xlsx]Bloomberg feeds!R67C10</stp>
        <tr r="J67" s="1"/>
      </tp>
      <tp>
        <v>356.5</v>
        <stp/>
        <stp>##V3_BDHV12</stp>
        <stp>M1EF Index</stp>
        <stp>PX_LAST</stp>
        <stp>30/12/2011</stp>
        <stp>30/12/2011</stp>
        <stp>[ICEDerivativesonMSCIIndices 2018.xlsx]Bloomberg feeds!R106C51</stp>
        <stp>Points</stp>
        <stp>0</stp>
        <stp>Sort</stp>
        <stp>FALSE</stp>
        <stp>Per=D</stp>
        <stp xml:space="preserve">Days= </stp>
        <stp xml:space="preserve">Fill= </stp>
        <stp>Dts</stp>
        <stp>FALSE</stp>
        <stp>Dir</stp>
        <stp>TRUE</stp>
        <stp xml:space="preserve">QtTyp= </stp>
        <stp>FX=</stp>
        <stp xml:space="preserve">Quote= </stp>
        <tr r="AY106" s="1"/>
      </tp>
      <tp>
        <v>437.02</v>
        <stp/>
        <stp>##V3_BDHV12</stp>
        <stp>M1EF Index</stp>
        <stp>PX_LAST</stp>
        <stp>31/12/2010</stp>
        <stp>31/12/2010</stp>
        <stp>[ICEDerivativesonMSCIIndices 2018.xlsx]Bloomberg feeds!R106C52</stp>
        <stp>Points</stp>
        <stp>0</stp>
        <stp>Sort</stp>
        <stp>FALSE</stp>
        <stp>Per=D</stp>
        <stp xml:space="preserve">Days= </stp>
        <stp xml:space="preserve">Fill= </stp>
        <stp>Dts</stp>
        <stp>FALSE</stp>
        <stp>Dir</stp>
        <stp>TRUE</stp>
        <stp xml:space="preserve">QtTyp= </stp>
        <stp>FX=</stp>
        <stp xml:space="preserve">Quote= </stp>
        <tr r="AZ106" s="1"/>
      </tp>
      <tp>
        <v>1064.08</v>
        <stp/>
        <stp>##V3_BDHV12</stp>
        <stp>MSPE Index</stp>
        <stp>PX_LAST</stp>
        <stp>31/12/2013</stp>
        <stp>31/12/2013</stp>
        <stp>[ICEDerivativesonMSCIIndices 2018.xlsx]Bloomberg feeds!R116C49</stp>
        <stp>Points</stp>
        <stp>0</stp>
        <stp>Sort</stp>
        <stp>FALSE</stp>
        <stp>Per=D</stp>
        <stp xml:space="preserve">Days= </stp>
        <stp xml:space="preserve">Fill= </stp>
        <stp>Dts</stp>
        <stp>FALSE</stp>
        <stp>Dir</stp>
        <stp>TRUE</stp>
        <stp xml:space="preserve">QtTyp= </stp>
        <stp>FX=</stp>
        <stp xml:space="preserve">Quote= </stp>
        <tr r="AW116" s="1"/>
      </tp>
      <tp>
        <v>3200.8</v>
        <stp/>
        <stp>##V3_BDHV12</stp>
        <stp>MXLA Index</stp>
        <stp>PX_LAST</stp>
        <stp>31/12/2013</stp>
        <stp>31/12/2013</stp>
        <stp>[ICEDerivativesonMSCIIndices 2018.xlsx]Bloomberg feeds!R102C49</stp>
        <stp>Points</stp>
        <stp>0</stp>
        <stp>Sort</stp>
        <stp>FALSE</stp>
        <stp>Per=D</stp>
        <stp xml:space="preserve">Days= </stp>
        <stp xml:space="preserve">Fill= </stp>
        <stp>Dts</stp>
        <stp>FALSE</stp>
        <stp>Dir</stp>
        <stp>TRUE</stp>
        <stp xml:space="preserve">QtTyp= </stp>
        <stp>FX=</stp>
        <stp xml:space="preserve">Quote= </stp>
        <tr r="AW102" s="1"/>
      </tp>
      <tp>
        <v>1055.2</v>
        <stp/>
        <stp>##V3_BDHV12</stp>
        <stp>MXEF Index</stp>
        <stp>PX_LAST</stp>
        <stp>31/12/2012</stp>
        <stp>31/12/2012</stp>
        <stp>[ICEDerivativesonMSCIIndices 2018.xlsx]Bloomberg feeds!R104C50</stp>
        <stp>Points</stp>
        <stp>0</stp>
        <stp>Sort</stp>
        <stp>FALSE</stp>
        <stp>Per=D</stp>
        <stp xml:space="preserve">Days= </stp>
        <stp xml:space="preserve">Fill= </stp>
        <stp>Dts</stp>
        <stp>FALSE</stp>
        <stp>Dir</stp>
        <stp>TRUE</stp>
        <stp xml:space="preserve">QtTyp= </stp>
        <stp>FX=</stp>
        <stp xml:space="preserve">Quote= </stp>
        <tr r="AX104" s="1"/>
      </tp>
      <tp>
        <v>436.52</v>
        <stp/>
        <stp>##V3_BDHV12</stp>
        <stp>M1INE Index</stp>
        <stp>PX_LAST</stp>
        <stp>31/12/2013</stp>
        <stp>31/12/2013</stp>
        <stp>[ICEDerivativesonMSCIIndices 2018.xlsx]Bloomberg feeds!R136C49</stp>
        <stp>Points</stp>
        <stp>0</stp>
        <stp>Sort</stp>
        <stp>FALSE</stp>
        <stp>Per=D</stp>
        <stp xml:space="preserve">Days= </stp>
        <stp xml:space="preserve">Fill= </stp>
        <stp>Dts</stp>
        <stp>FALSE</stp>
        <stp>Dir</stp>
        <stp>TRUE</stp>
        <stp xml:space="preserve">QtTyp= </stp>
        <stp>FX=</stp>
        <stp xml:space="preserve">Quote= </stp>
        <tr r="AW136" s="1"/>
      </tp>
      <tp>
        <v>123.0831</v>
        <stp/>
        <stp>##V3_BDPV12</stp>
        <stp>M7EU0ITN Index</stp>
        <stp>PX_LAST</stp>
        <stp>[ICEDerivativesonMSCIIndices 2018.xlsx]Bloomberg feeds!R69C10</stp>
        <tr r="J69" s="1"/>
      </tp>
      <tp t="s">
        <v>#N/A Field Not Applicable</v>
        <stp/>
        <stp>##V3_BDPV12</stp>
        <stp>DMCA Index</stp>
        <stp>FUT_AGGTE_OPEN_INT</stp>
        <stp>[ICEDerivativesonMSCIIndices 2018.xlsx]Bloomberg feeds!R19C15</stp>
        <tr r="O19" s="1"/>
      </tp>
      <tp>
        <v>1002.69</v>
        <stp/>
        <stp>##V3_BDHV12</stp>
        <stp>MXEF Index</stp>
        <stp>PX_LAST</stp>
        <stp>31/12/2013</stp>
        <stp>31/12/2013</stp>
        <stp>[ICEDerivativesonMSCIIndices 2018.xlsx]Bloomberg feeds!R104C49</stp>
        <stp>Points</stp>
        <stp>0</stp>
        <stp>Sort</stp>
        <stp>FALSE</stp>
        <stp>Per=D</stp>
        <stp xml:space="preserve">Days= </stp>
        <stp xml:space="preserve">Fill= </stp>
        <stp>Dts</stp>
        <stp>FALSE</stp>
        <stp>Dir</stp>
        <stp>TRUE</stp>
        <stp xml:space="preserve">QtTyp= </stp>
        <stp>FX=</stp>
        <stp xml:space="preserve">Quote= </stp>
        <tr r="AW104" s="1"/>
      </tp>
      <tp>
        <v>921.06</v>
        <stp/>
        <stp>##V3_BDHV12</stp>
        <stp>MSPE Index</stp>
        <stp>PX_LAST</stp>
        <stp>31/12/2012</stp>
        <stp>31/12/2012</stp>
        <stp>[ICEDerivativesonMSCIIndices 2018.xlsx]Bloomberg feeds!R116C50</stp>
        <stp>Points</stp>
        <stp>0</stp>
        <stp>Sort</stp>
        <stp>FALSE</stp>
        <stp>Per=D</stp>
        <stp xml:space="preserve">Days= </stp>
        <stp xml:space="preserve">Fill= </stp>
        <stp>Dts</stp>
        <stp>FALSE</stp>
        <stp>Dir</stp>
        <stp>TRUE</stp>
        <stp xml:space="preserve">QtTyp= </stp>
        <stp>FX=</stp>
        <stp xml:space="preserve">Quote= </stp>
        <tr r="AX116" s="1"/>
      </tp>
      <tp>
        <v>3797.81</v>
        <stp/>
        <stp>##V3_BDHV12</stp>
        <stp>MXLA Index</stp>
        <stp>PX_LAST</stp>
        <stp>31/12/2012</stp>
        <stp>31/12/2012</stp>
        <stp>[ICEDerivativesonMSCIIndices 2018.xlsx]Bloomberg feeds!R102C50</stp>
        <stp>Points</stp>
        <stp>0</stp>
        <stp>Sort</stp>
        <stp>FALSE</stp>
        <stp>Per=D</stp>
        <stp xml:space="preserve">Days= </stp>
        <stp xml:space="preserve">Fill= </stp>
        <stp>Dts</stp>
        <stp>FALSE</stp>
        <stp>Dir</stp>
        <stp>TRUE</stp>
        <stp xml:space="preserve">QtTyp= </stp>
        <stp>FX=</stp>
        <stp xml:space="preserve">Quote= </stp>
        <tr r="AX102" s="1"/>
      </tp>
      <tp>
        <v>318.83499999999998</v>
        <stp/>
        <stp>##V3_BDPV12</stp>
        <stp>M7EU0INN Index</stp>
        <stp>PX_LAST</stp>
        <stp>[ICEDerivativesonMSCIIndices 2018.xlsx]Bloomberg feeds!R68C10</stp>
        <tr r="J68" s="1"/>
      </tp>
      <tp>
        <v>573.48</v>
        <stp/>
        <stp>##V3_BDHV12</stp>
        <stp>M1INE Index</stp>
        <stp>PX_LAST</stp>
        <stp>31/12/2010</stp>
        <stp>31/12/2010</stp>
        <stp>[ICEDerivativesonMSCIIndices 2018.xlsx]Bloomberg feeds!R136C52</stp>
        <stp>Points</stp>
        <stp>0</stp>
        <stp>Sort</stp>
        <stp>FALSE</stp>
        <stp>Per=D</stp>
        <stp xml:space="preserve">Days= </stp>
        <stp xml:space="preserve">Fill= </stp>
        <stp>Dts</stp>
        <stp>FALSE</stp>
        <stp>Dir</stp>
        <stp>TRUE</stp>
        <stp xml:space="preserve">QtTyp= </stp>
        <stp>FX=</stp>
        <stp xml:space="preserve">Quote= </stp>
        <tr r="AZ136" s="1"/>
      </tp>
      <tp>
        <v>360.34</v>
        <stp/>
        <stp>##V3_BDHV12</stp>
        <stp>M1INE Index</stp>
        <stp>PX_LAST</stp>
        <stp>30/12/2011</stp>
        <stp>30/12/2011</stp>
        <stp>[ICEDerivativesonMSCIIndices 2018.xlsx]Bloomberg feeds!R136C51</stp>
        <stp>Points</stp>
        <stp>0</stp>
        <stp>Sort</stp>
        <stp>FALSE</stp>
        <stp>Per=D</stp>
        <stp xml:space="preserve">Days= </stp>
        <stp xml:space="preserve">Fill= </stp>
        <stp>Dts</stp>
        <stp>FALSE</stp>
        <stp>Dir</stp>
        <stp>TRUE</stp>
        <stp xml:space="preserve">QtTyp= </stp>
        <stp>FX=</stp>
        <stp xml:space="preserve">Quote= </stp>
        <tr r="AY136" s="1"/>
      </tp>
      <tp>
        <v>916.39</v>
        <stp/>
        <stp>##V3_BDHV12</stp>
        <stp>MXEF Index</stp>
        <stp>PX_LAST</stp>
        <stp>30/12/2011</stp>
        <stp>30/12/2011</stp>
        <stp>[ICEDerivativesonMSCIIndices 2018.xlsx]Bloomberg feeds!R104C51</stp>
        <stp>Points</stp>
        <stp>0</stp>
        <stp>Sort</stp>
        <stp>FALSE</stp>
        <stp>Per=D</stp>
        <stp xml:space="preserve">Days= </stp>
        <stp xml:space="preserve">Fill= </stp>
        <stp>Dts</stp>
        <stp>FALSE</stp>
        <stp>Dir</stp>
        <stp>TRUE</stp>
        <stp xml:space="preserve">QtTyp= </stp>
        <stp>FX=</stp>
        <stp xml:space="preserve">Quote= </stp>
        <tr r="AY104" s="1"/>
      </tp>
      <tp>
        <v>1151.3800000000001</v>
        <stp/>
        <stp>##V3_BDHV12</stp>
        <stp>MXEF Index</stp>
        <stp>PX_LAST</stp>
        <stp>31/12/2010</stp>
        <stp>31/12/2010</stp>
        <stp>[ICEDerivativesonMSCIIndices 2018.xlsx]Bloomberg feeds!R104C52</stp>
        <stp>Points</stp>
        <stp>0</stp>
        <stp>Sort</stp>
        <stp>FALSE</stp>
        <stp>Per=D</stp>
        <stp xml:space="preserve">Days= </stp>
        <stp xml:space="preserve">Fill= </stp>
        <stp>Dts</stp>
        <stp>FALSE</stp>
        <stp>Dir</stp>
        <stp>TRUE</stp>
        <stp xml:space="preserve">QtTyp= </stp>
        <stp>FX=</stp>
        <stp xml:space="preserve">Quote= </stp>
        <tr r="AZ104" s="1"/>
      </tp>
      <tp>
        <v>421.47</v>
        <stp/>
        <stp>##V3_BDHV12</stp>
        <stp>M1EF Index</stp>
        <stp>PX_LAST</stp>
        <stp>31/12/2012</stp>
        <stp>31/12/2012</stp>
        <stp>[ICEDerivativesonMSCIIndices 2018.xlsx]Bloomberg feeds!R106C50</stp>
        <stp>Points</stp>
        <stp>0</stp>
        <stp>Sort</stp>
        <stp>FALSE</stp>
        <stp>Per=D</stp>
        <stp xml:space="preserve">Days= </stp>
        <stp xml:space="preserve">Fill= </stp>
        <stp>Dts</stp>
        <stp>FALSE</stp>
        <stp>Dir</stp>
        <stp>TRUE</stp>
        <stp xml:space="preserve">QtTyp= </stp>
        <stp>FX=</stp>
        <stp xml:space="preserve">Quote= </stp>
        <tr r="AX106" s="1"/>
      </tp>
      <tp t="s">
        <v>USD</v>
        <stp/>
        <stp>##V3_BDPV12</stp>
        <stp>NDDUE15X Index</stp>
        <stp>Crncy</stp>
        <stp>[ICEDerivativesonMSCIIndices 2018.xlsx]Bloomberg feeds!R26C6</stp>
        <tr r="F26" s="1"/>
      </tp>
      <tp>
        <v>203.833</v>
        <stp/>
        <stp>##V3_BDHV12</stp>
        <stp>MSDEWXEN Index</stp>
        <stp>PX_LAST</stp>
        <stp>11/12/2018</stp>
        <stp>11/12/2018</stp>
        <stp>[ICEDerivativesonMSCIIndices 2018.xlsx]Bloomberg feeds!R39C9</stp>
        <stp>Points</stp>
        <stp>0</stp>
        <stp>Sort</stp>
        <stp>FALSE</stp>
        <stp>Per=D</stp>
        <stp xml:space="preserve">Days= </stp>
        <stp xml:space="preserve">Fill= </stp>
        <stp>Dts</stp>
        <stp>FALSE</stp>
        <stp>Dir</stp>
        <stp>TRUE</stp>
        <stp xml:space="preserve">QtTyp= </stp>
        <stp>FX=</stp>
        <stp xml:space="preserve">Quote= </stp>
        <tr r="I39" s="1"/>
      </tp>
      <tp>
        <v>262.19</v>
        <stp/>
        <stp>##V3_BDHV12</stp>
        <stp>MSDESZN Index</stp>
        <stp>PX_LAST</stp>
        <stp>11/12/2018</stp>
        <stp>11/12/2018</stp>
        <stp>[ICEDerivativesonMSCIIndices 2018.xlsx]Bloomberg feeds!R47C9</stp>
        <stp>Points</stp>
        <stp>0</stp>
        <stp>Sort</stp>
        <stp>FALSE</stp>
        <stp>Per=D</stp>
        <stp xml:space="preserve">Days= </stp>
        <stp xml:space="preserve">Fill= </stp>
        <stp>Dts</stp>
        <stp>FALSE</stp>
        <stp>Dir</stp>
        <stp>TRUE</stp>
        <stp xml:space="preserve">QtTyp= </stp>
        <stp>FX=</stp>
        <stp xml:space="preserve">Quote= </stp>
        <tr r="I47" s="1"/>
      </tp>
      <tp>
        <v>322.62</v>
        <stp/>
        <stp>##V3_BDHV12</stp>
        <stp>NDWUHC Index</stp>
        <stp>PX_LAST</stp>
        <stp>11/12/2018</stp>
        <stp>11/12/2018</stp>
        <stp>[ICEDerivativesonMSCIIndices 2018.xlsx]Bloomberg feeds!R56C9</stp>
        <stp>Points</stp>
        <stp>0</stp>
        <stp>Sort</stp>
        <stp>FALSE</stp>
        <stp>Per=D</stp>
        <stp xml:space="preserve">Days= </stp>
        <stp xml:space="preserve">Fill= </stp>
        <stp>Dts</stp>
        <stp>FALSE</stp>
        <stp>Dir</stp>
        <stp>TRUE</stp>
        <stp xml:space="preserve">QtTyp= </stp>
        <stp>FX=</stp>
        <stp xml:space="preserve">Quote= </stp>
        <tr r="I56" s="1"/>
      </tp>
      <tp>
        <v>1168.47</v>
        <stp/>
        <stp>##V3_BDHV12</stp>
        <stp>MXWO Index</stp>
        <stp>PX_LAST</stp>
        <stp>31/12/2009</stp>
        <stp>31/12/2009</stp>
        <stp>[ICEDerivativesonMSCIIndices 2018.xlsx]Bloomberg feeds!R124C53</stp>
        <stp>Points</stp>
        <stp>0</stp>
        <stp>Sort</stp>
        <stp>FALSE</stp>
        <stp>Per=D</stp>
        <stp xml:space="preserve">Days= </stp>
        <stp xml:space="preserve">Fill= </stp>
        <stp>Dts</stp>
        <stp>FALSE</stp>
        <stp>Dir</stp>
        <stp>TRUE</stp>
        <stp xml:space="preserve">QtTyp= </stp>
        <stp>FX=</stp>
        <stp xml:space="preserve">Quote= </stp>
        <tr r="BA124" s="1"/>
      </tp>
      <tp t="s">
        <v>#N/A Field Not Applicable</v>
        <stp/>
        <stp>##V3_BDPV12</stp>
        <stp>FJAA Index</stp>
        <stp>FUT_AGGTE_OPEN_INT</stp>
        <stp>[ICEDerivativesonMSCIIndices 2018.xlsx]Bloomberg feeds!R44C15</stp>
        <tr r="O44" s="1"/>
      </tp>
      <tp t="s">
        <v>#N/A Field Not Applicable</v>
        <stp/>
        <stp>##V3_BDPV12</stp>
        <stp>FHSA Index</stp>
        <stp>FUT_AGGTE_OPEN_INT</stp>
        <stp>[ICEDerivativesonMSCIIndices 2018.xlsx]Bloomberg feeds!R83C15</stp>
        <tr r="O83" s="1"/>
      </tp>
      <tp t="s">
        <v>#N/A Field Not Applicable</v>
        <stp/>
        <stp>##V3_BDPV12</stp>
        <stp>FHRA Index</stp>
        <stp>FUT_AGGTE_OPEN_INT</stp>
        <stp>[ICEDerivativesonMSCIIndices 2018.xlsx]Bloomberg feeds!R82C15</stp>
        <tr r="O82" s="1"/>
      </tp>
      <tp t="s">
        <v>#N/A Field Not Applicable</v>
        <stp/>
        <stp>##V3_BDPV12</stp>
        <stp>FHPA Index</stp>
        <stp>FUT_AGGTE_OPEN_INT</stp>
        <stp>[ICEDerivativesonMSCIIndices 2018.xlsx]Bloomberg feeds!R81C15</stp>
        <tr r="O81" s="1"/>
      </tp>
      <tp t="s">
        <v>#N/A Field Not Applicable</v>
        <stp/>
        <stp>##V3_BDPV12</stp>
        <stp>FHTA Index</stp>
        <stp>FUT_AGGTE_OPEN_INT</stp>
        <stp>[ICEDerivativesonMSCIIndices 2018.xlsx]Bloomberg feeds!R42C15</stp>
        <tr r="O42" s="1"/>
      </tp>
      <tp>
        <v>817.21</v>
        <stp/>
        <stp>##V3_BDHV12</stp>
        <stp>MSPE Index</stp>
        <stp>PX_LAST</stp>
        <stp>30/12/2011</stp>
        <stp>30/12/2011</stp>
        <stp>[ICEDerivativesonMSCIIndices 2018.xlsx]Bloomberg feeds!R116C51</stp>
        <stp>Points</stp>
        <stp>0</stp>
        <stp>Sort</stp>
        <stp>FALSE</stp>
        <stp>Per=D</stp>
        <stp xml:space="preserve">Days= </stp>
        <stp xml:space="preserve">Fill= </stp>
        <stp>Dts</stp>
        <stp>FALSE</stp>
        <stp>Dir</stp>
        <stp>TRUE</stp>
        <stp xml:space="preserve">QtTyp= </stp>
        <stp>FX=</stp>
        <stp xml:space="preserve">Quote= </stp>
        <tr r="AY116" s="1"/>
      </tp>
      <tp>
        <v>908.26</v>
        <stp/>
        <stp>##V3_BDHV12</stp>
        <stp>MSPE Index</stp>
        <stp>PX_LAST</stp>
        <stp>31/12/2010</stp>
        <stp>31/12/2010</stp>
        <stp>[ICEDerivativesonMSCIIndices 2018.xlsx]Bloomberg feeds!R116C52</stp>
        <stp>Points</stp>
        <stp>0</stp>
        <stp>Sort</stp>
        <stp>FALSE</stp>
        <stp>Per=D</stp>
        <stp xml:space="preserve">Days= </stp>
        <stp xml:space="preserve">Fill= </stp>
        <stp>Dts</stp>
        <stp>FALSE</stp>
        <stp>Dir</stp>
        <stp>TRUE</stp>
        <stp xml:space="preserve">QtTyp= </stp>
        <stp>FX=</stp>
        <stp xml:space="preserve">Quote= </stp>
        <tr r="AZ116" s="1"/>
      </tp>
      <tp>
        <v>3602.28</v>
        <stp/>
        <stp>##V3_BDHV12</stp>
        <stp>MXLA Index</stp>
        <stp>PX_LAST</stp>
        <stp>30/12/2011</stp>
        <stp>30/12/2011</stp>
        <stp>[ICEDerivativesonMSCIIndices 2018.xlsx]Bloomberg feeds!R102C51</stp>
        <stp>Points</stp>
        <stp>0</stp>
        <stp>Sort</stp>
        <stp>FALSE</stp>
        <stp>Per=D</stp>
        <stp xml:space="preserve">Days= </stp>
        <stp xml:space="preserve">Fill= </stp>
        <stp>Dts</stp>
        <stp>FALSE</stp>
        <stp>Dir</stp>
        <stp>TRUE</stp>
        <stp xml:space="preserve">QtTyp= </stp>
        <stp>FX=</stp>
        <stp xml:space="preserve">Quote= </stp>
        <tr r="AY102" s="1"/>
      </tp>
      <tp>
        <v>4613.6499999999996</v>
        <stp/>
        <stp>##V3_BDHV12</stp>
        <stp>MXLA Index</stp>
        <stp>PX_LAST</stp>
        <stp>31/12/2010</stp>
        <stp>31/12/2010</stp>
        <stp>[ICEDerivativesonMSCIIndices 2018.xlsx]Bloomberg feeds!R102C52</stp>
        <stp>Points</stp>
        <stp>0</stp>
        <stp>Sort</stp>
        <stp>FALSE</stp>
        <stp>Per=D</stp>
        <stp xml:space="preserve">Days= </stp>
        <stp xml:space="preserve">Fill= </stp>
        <stp>Dts</stp>
        <stp>FALSE</stp>
        <stp>Dir</stp>
        <stp>TRUE</stp>
        <stp xml:space="preserve">QtTyp= </stp>
        <stp>FX=</stp>
        <stp xml:space="preserve">Quote= </stp>
        <tr r="AZ102" s="1"/>
      </tp>
      <tp>
        <v>410.5</v>
        <stp/>
        <stp>##V3_BDHV12</stp>
        <stp>M1EF Index</stp>
        <stp>PX_LAST</stp>
        <stp>31/12/2013</stp>
        <stp>31/12/2013</stp>
        <stp>[ICEDerivativesonMSCIIndices 2018.xlsx]Bloomberg feeds!R106C49</stp>
        <stp>Points</stp>
        <stp>0</stp>
        <stp>Sort</stp>
        <stp>FALSE</stp>
        <stp>Per=D</stp>
        <stp xml:space="preserve">Days= </stp>
        <stp xml:space="preserve">Fill= </stp>
        <stp>Dts</stp>
        <stp>FALSE</stp>
        <stp>Dir</stp>
        <stp>TRUE</stp>
        <stp xml:space="preserve">QtTyp= </stp>
        <stp>FX=</stp>
        <stp xml:space="preserve">Quote= </stp>
        <tr r="AW106" s="1"/>
      </tp>
      <tp>
        <v>259.34199999999998</v>
        <stp/>
        <stp>##V3_BDHV12</stp>
        <stp>NDWUIT Index</stp>
        <stp>PX_LAST</stp>
        <stp>11/12/2018</stp>
        <stp>11/12/2018</stp>
        <stp>[ICEDerivativesonMSCIIndices 2018.xlsx]Bloomberg feeds!R58C9</stp>
        <stp>Points</stp>
        <stp>0</stp>
        <stp>Sort</stp>
        <stp>FALSE</stp>
        <stp>Per=D</stp>
        <stp xml:space="preserve">Days= </stp>
        <stp xml:space="preserve">Fill= </stp>
        <stp>Dts</stp>
        <stp>FALSE</stp>
        <stp>Dir</stp>
        <stp>TRUE</stp>
        <stp xml:space="preserve">QtTyp= </stp>
        <stp>FX=</stp>
        <stp xml:space="preserve">Quote= </stp>
        <tr r="I58" s="1"/>
      </tp>
      <tp>
        <v>188.89</v>
        <stp/>
        <stp>##V3_BDHV12</stp>
        <stp>MSDEEXZN Index</stp>
        <stp>PX_LAST</stp>
        <stp>11/12/2018</stp>
        <stp>11/12/2018</stp>
        <stp>[ICEDerivativesonMSCIIndices 2018.xlsx]Bloomberg feeds!R44C9</stp>
        <stp>Points</stp>
        <stp>0</stp>
        <stp>Sort</stp>
        <stp>FALSE</stp>
        <stp>Per=D</stp>
        <stp xml:space="preserve">Days= </stp>
        <stp xml:space="preserve">Fill= </stp>
        <stp>Dts</stp>
        <stp>FALSE</stp>
        <stp>Dir</stp>
        <stp>TRUE</stp>
        <stp xml:space="preserve">QtTyp= </stp>
        <stp>FX=</stp>
        <stp xml:space="preserve">Quote= </stp>
        <tr r="I44" s="1"/>
      </tp>
      <tp>
        <v>167.601</v>
        <stp/>
        <stp>##V3_BDHV12</stp>
        <stp>NDWUFNCL Index</stp>
        <stp>PX_LAST</stp>
        <stp>11/12/2018</stp>
        <stp>11/12/2018</stp>
        <stp>[ICEDerivativesonMSCIIndices 2018.xlsx]Bloomberg feeds!R55C9</stp>
        <stp>Points</stp>
        <stp>0</stp>
        <stp>Sort</stp>
        <stp>FALSE</stp>
        <stp>Per=D</stp>
        <stp xml:space="preserve">Days= </stp>
        <stp xml:space="preserve">Fill= </stp>
        <stp>Dts</stp>
        <stp>FALSE</stp>
        <stp>Dir</stp>
        <stp>TRUE</stp>
        <stp xml:space="preserve">QtTyp= </stp>
        <stp>FX=</stp>
        <stp xml:space="preserve">Quote= </stp>
        <tr r="I55" s="1"/>
      </tp>
      <tp>
        <v>283.15199999999999</v>
        <stp/>
        <stp>##V3_BDHV12</stp>
        <stp>MSDEUSN Index</stp>
        <stp>PX_LAST</stp>
        <stp>11/12/2018</stp>
        <stp>11/12/2018</stp>
        <stp>[ICEDerivativesonMSCIIndices 2018.xlsx]Bloomberg feeds!R50C9</stp>
        <stp>Points</stp>
        <stp>0</stp>
        <stp>Sort</stp>
        <stp>FALSE</stp>
        <stp>Per=D</stp>
        <stp xml:space="preserve">Days= </stp>
        <stp xml:space="preserve">Fill= </stp>
        <stp>Dts</stp>
        <stp>FALSE</stp>
        <stp>Dir</stp>
        <stp>TRUE</stp>
        <stp xml:space="preserve">QtTyp= </stp>
        <stp>FX=</stp>
        <stp xml:space="preserve">Quote= </stp>
        <tr r="I50" s="1"/>
      </tp>
      <tp t="s">
        <v>MSCI EU HC NTR EUR</v>
        <stp/>
        <stp>##V3_BDPV12</stp>
        <stp>M7EU0HCN Index</stp>
        <stp>Name</stp>
        <stp>[ICEDerivativesonMSCIIndices 2018.xlsx]Bloomberg feeds!R67C3</stp>
        <tr r="C67" s="1"/>
      </tp>
      <tp t="s">
        <v>#N/A Field Not Applicable</v>
        <stp/>
        <stp>##V3_BDPV12</stp>
        <stp>AWEA Index</stp>
        <stp>FUT_AGGTE_OPEN_INT</stp>
        <stp>[ICEDerivativesonMSCIIndices 2018.xlsx]Bloomberg feeds!R84C15</stp>
        <tr r="O84" s="1"/>
      </tp>
      <tp>
        <v>239.99799999999999</v>
        <stp/>
        <stp>##V3_BDHV12</stp>
        <stp>NDWUUTI Index</stp>
        <stp>PX_LAST</stp>
        <stp>11/12/2018</stp>
        <stp>11/12/2018</stp>
        <stp>[ICEDerivativesonMSCIIndices 2018.xlsx]Bloomberg feeds!R62C9</stp>
        <stp>Points</stp>
        <stp>0</stp>
        <stp>Sort</stp>
        <stp>FALSE</stp>
        <stp>Per=D</stp>
        <stp xml:space="preserve">Days= </stp>
        <stp xml:space="preserve">Fill= </stp>
        <stp>Dts</stp>
        <stp>FALSE</stp>
        <stp>Dir</stp>
        <stp>TRUE</stp>
        <stp xml:space="preserve">QtTyp= </stp>
        <stp>FX=</stp>
        <stp xml:space="preserve">Quote= </stp>
        <tr r="I62" s="1"/>
      </tp>
      <tp t="s">
        <v>#N/A Field Not Applicable</v>
        <stp/>
        <stp>##V3_BDPV12</stp>
        <stp>ANWA Index</stp>
        <stp>FUT_AGGTE_OPEN_INT</stp>
        <stp>[ICEDerivativesonMSCIIndices 2018.xlsx]Bloomberg feeds!R86C15</stp>
        <tr r="O86" s="1"/>
      </tp>
      <tp>
        <v>61287.85</v>
        <stp/>
        <stp>##V3_BDHV12</stp>
        <stp>NDDUHK Index</stp>
        <stp>PX_LAST</stp>
        <stp>11/12/2018</stp>
        <stp>11/12/2018</stp>
        <stp>[ICEDerivativesonMSCIIndices 2018.xlsx]Bloomberg feeds!R27C9</stp>
        <stp>Points</stp>
        <stp>0</stp>
        <stp>Sort</stp>
        <stp>FALSE</stp>
        <stp>Per=D</stp>
        <stp xml:space="preserve">Days= </stp>
        <stp xml:space="preserve">Fill= </stp>
        <stp>Dts</stp>
        <stp>FALSE</stp>
        <stp>Dir</stp>
        <stp>TRUE</stp>
        <stp xml:space="preserve">QtTyp= </stp>
        <stp>FX=</stp>
        <stp xml:space="preserve">Quote= </stp>
        <tr r="I27" s="1"/>
      </tp>
      <tp>
        <v>561</v>
        <stp/>
        <stp>##V3_BDPV12</stp>
        <stp>AMCA Index</stp>
        <stp>FUT_AGGTE_OPEN_INT</stp>
        <stp>[ICEDerivativesonMSCIIndices 2018.xlsx]Bloomberg feeds!R13C15</stp>
        <tr r="O13" s="1"/>
        <tr r="O13" s="1"/>
      </tp>
      <tp>
        <v>5715.2380000000003</v>
        <stp/>
        <stp>##V3_BDHV12</stp>
        <stp>NDDUPXJ Index</stp>
        <stp>PX_LAST</stp>
        <stp>11/12/2018</stp>
        <stp>11/12/2018</stp>
        <stp>[ICEDerivativesonMSCIIndices 2018.xlsx]Bloomberg feeds!R35C9</stp>
        <stp>Points</stp>
        <stp>0</stp>
        <stp>Sort</stp>
        <stp>FALSE</stp>
        <stp>Per=D</stp>
        <stp xml:space="preserve">Days= </stp>
        <stp xml:space="preserve">Fill= </stp>
        <stp>Dts</stp>
        <stp>FALSE</stp>
        <stp>Dir</stp>
        <stp>TRUE</stp>
        <stp xml:space="preserve">QtTyp= </stp>
        <stp>FX=</stp>
        <stp xml:space="preserve">Quote= </stp>
        <tr r="I35" s="1"/>
      </tp>
      <tp t="s">
        <v>#N/A Field Not Applicable</v>
        <stp/>
        <stp>##V3_BDPV12</stp>
        <stp>AESA Index</stp>
        <stp>FUT_AGGTE_OPEN_INT</stp>
        <stp>[ICEDerivativesonMSCIIndices 2018.xlsx]Bloomberg feeds!R98C15</stp>
        <tr r="O98" s="1"/>
      </tp>
      <tp>
        <v>401.52</v>
        <stp/>
        <stp>##V3_BDHV12</stp>
        <stp>M1EF Index</stp>
        <stp>PX_LAST</stp>
        <stp>31/12/2014</stp>
        <stp>31/12/2014</stp>
        <stp>[ICEDerivativesonMSCIIndices 2018.xlsx]Bloomberg feeds!R106C48</stp>
        <stp>Points</stp>
        <stp>0</stp>
        <stp>Sort</stp>
        <stp>FALSE</stp>
        <stp>Per=D</stp>
        <stp xml:space="preserve">Days= </stp>
        <stp xml:space="preserve">Fill= </stp>
        <stp>Dts</stp>
        <stp>FALSE</stp>
        <stp>Dir</stp>
        <stp>TRUE</stp>
        <stp xml:space="preserve">QtTyp= </stp>
        <stp>FX=</stp>
        <stp xml:space="preserve">Quote= </stp>
        <tr r="AV106" s="1"/>
      </tp>
      <tp>
        <v>5800.9750000000004</v>
        <stp/>
        <stp>##V3_BDHV12</stp>
        <stp>NDDUJN Index</stp>
        <stp>PX_LAST</stp>
        <stp>11/12/2018</stp>
        <stp>11/12/2018</stp>
        <stp>[ICEDerivativesonMSCIIndices 2018.xlsx]Bloomberg feeds!R29C9</stp>
        <stp>Points</stp>
        <stp>0</stp>
        <stp>Sort</stp>
        <stp>FALSE</stp>
        <stp>Per=D</stp>
        <stp xml:space="preserve">Days= </stp>
        <stp xml:space="preserve">Fill= </stp>
        <stp>Dts</stp>
        <stp>FALSE</stp>
        <stp>Dir</stp>
        <stp>TRUE</stp>
        <stp xml:space="preserve">QtTyp= </stp>
        <stp>FX=</stp>
        <stp xml:space="preserve">Quote= </stp>
        <tr r="I29" s="1"/>
      </tp>
      <tp t="s">
        <v>#N/A Invalid Security</v>
        <stp/>
        <stp>##V3_BDSV12</stp>
        <stp>AWEZ5H6 Index</stp>
        <stp>STRATEGY_LEGS</stp>
        <stp>[ICEDerivativesonMSCIIndices 2018.xlsx]Bloomberg feeds!R84C56</stp>
        <tr r="BD84" s="1"/>
      </tp>
      <tp t="s">
        <v>#N/A Invalid Security</v>
        <stp/>
        <stp>##V3_BDSV12</stp>
        <stp>LZRZ5H6 Index</stp>
        <stp>STRATEGY_LEGS</stp>
        <stp>[ICEDerivativesonMSCIIndices 2018.xlsx]Bloomberg feeds!R138C56</stp>
        <tr r="BD138" s="1"/>
      </tp>
      <tp t="s">
        <v>#N/A Invalid Security</v>
        <stp/>
        <stp>##V3_BDSV12</stp>
        <stp>LZWZ5H6 Index</stp>
        <stp>STRATEGY_LEGS</stp>
        <stp>[ICEDerivativesonMSCIIndices 2018.xlsx]Bloomberg feeds!R136C56</stp>
        <tr r="BD136" s="1"/>
      </tp>
      <tp t="s">
        <v>#N/A Invalid Security</v>
        <stp/>
        <stp>##V3_BDSV12</stp>
        <stp>MZLZ5H6 Index</stp>
        <stp>STRATEGY_LEGS</stp>
        <stp>[ICEDerivativesonMSCIIndices 2018.xlsx]Bloomberg feeds!R134C56</stp>
        <tr r="BD134" s="1"/>
      </tp>
      <tp t="s">
        <v>#N/A Invalid Security</v>
        <stp/>
        <stp>##V3_BDSV12</stp>
        <stp>MPEZ5H6 Index</stp>
        <stp>STRATEGY_LEGS</stp>
        <stp>[ICEDerivativesonMSCIIndices 2018.xlsx]Bloomberg feeds!R114C56</stp>
        <tr r="BD114" s="1"/>
      </tp>
      <tp t="s">
        <v>#N/A Invalid Security</v>
        <stp/>
        <stp>##V3_BDSV12</stp>
        <stp>MPPZ5H6 Index</stp>
        <stp>STRATEGY_LEGS</stp>
        <stp>[ICEDerivativesonMSCIIndices 2018.xlsx]Bloomberg feeds!R116C56</stp>
        <tr r="BD116" s="1"/>
      </tp>
      <tp t="s">
        <v>#N/A Invalid Security</v>
        <stp/>
        <stp>##V3_BDSV12</stp>
        <stp>MUIZ5H6 Index</stp>
        <stp>STRATEGY_LEGS</stp>
        <stp>[ICEDerivativesonMSCIIndices 2018.xlsx]Bloomberg feeds!R122C56</stp>
        <tr r="BD122" s="1"/>
      </tp>
      <tp t="s">
        <v>#N/A Invalid Security</v>
        <stp/>
        <stp>##V3_BDSV12</stp>
        <stp>MWAZ5H6 Index</stp>
        <stp>STRATEGY_LEGS</stp>
        <stp>[ICEDerivativesonMSCIIndices 2018.xlsx]Bloomberg feeds!R132C56</stp>
        <tr r="BD132" s="1"/>
      </tp>
      <tp t="s">
        <v>#N/A Invalid Security</v>
        <stp/>
        <stp>##V3_BDSV12</stp>
        <stp>MVAZ5H6 Index</stp>
        <stp>STRATEGY_LEGS</stp>
        <stp>[ICEDerivativesonMSCIIndices 2018.xlsx]Bloomberg feeds!R120C56</stp>
        <tr r="BD120" s="1"/>
      </tp>
      <tp t="s">
        <v>#N/A Invalid Security</v>
        <stp/>
        <stp>##V3_BDSV12</stp>
        <stp>MWLZ5H6 Index</stp>
        <stp>STRATEGY_LEGS</stp>
        <stp>[ICEDerivativesonMSCIIndices 2018.xlsx]Bloomberg feeds!R124C56</stp>
        <tr r="BD124" s="1"/>
      </tp>
      <tp t="s">
        <v>#N/A Invalid Security</v>
        <stp/>
        <stp>##V3_BDSV12</stp>
        <stp>MUEZ5H6 Index</stp>
        <stp>STRATEGY_LEGS</stp>
        <stp>[ICEDerivativesonMSCIIndices 2018.xlsx]Bloomberg feeds!R108C56</stp>
        <tr r="BD108" s="1"/>
      </tp>
      <tp t="s">
        <v>#N/A Invalid Security</v>
        <stp/>
        <stp>##V3_BDSV12</stp>
        <stp>MHWZ5H6 Index</stp>
        <stp>STRATEGY_LEGS</stp>
        <stp>[ICEDerivativesonMSCIIndices 2018.xlsx]Bloomberg feeds!R128C56</stp>
        <tr r="BD128" s="1"/>
      </tp>
      <tp t="s">
        <v>#N/A Invalid Security</v>
        <stp/>
        <stp>##V3_BDSV12</stp>
        <stp>MJEZ5H6 Index</stp>
        <stp>STRATEGY_LEGS</stp>
        <stp>[ICEDerivativesonMSCIIndices 2018.xlsx]Bloomberg feeds!R112C56</stp>
        <tr r="BD112" s="1"/>
      </tp>
      <tp t="s">
        <v>#N/A Invalid Security</v>
        <stp/>
        <stp>##V3_BDSV12</stp>
        <stp>MLEZ5H6 Index</stp>
        <stp>STRATEGY_LEGS</stp>
        <stp>[ICEDerivativesonMSCIIndices 2018.xlsx]Bloomberg feeds!R102C56</stp>
        <tr r="BD102" s="1"/>
      </tp>
      <tp t="s">
        <v>#N/A Invalid Security</v>
        <stp/>
        <stp>##V3_BDSV12</stp>
        <stp>MOEZ5H6 Index</stp>
        <stp>STRATEGY_LEGS</stp>
        <stp>[ICEDerivativesonMSCIIndices 2018.xlsx]Bloomberg feeds!R130C56</stp>
        <tr r="BD130" s="1"/>
      </tp>
      <tp t="s">
        <v>#N/A Invalid Security</v>
        <stp/>
        <stp>##V3_BDSV12</stp>
        <stp>MNWZ5H6 Index</stp>
        <stp>STRATEGY_LEGS</stp>
        <stp>[ICEDerivativesonMSCIIndices 2018.xlsx]Bloomberg feeds!R126C56</stp>
        <tr r="BD126" s="1"/>
      </tp>
      <tp t="s">
        <v>#N/A Invalid Security</v>
        <stp/>
        <stp>##V3_BDSV12</stp>
        <stp>MMOZ5H6 Index</stp>
        <stp>STRATEGY_LEGS</stp>
        <stp>[ICEDerivativesonMSCIIndices 2018.xlsx]Bloomberg feeds!R106C56</stp>
        <tr r="BD106" s="1"/>
      </tp>
      <tp t="s">
        <v>#N/A Invalid Security</v>
        <stp/>
        <stp>##V3_BDSV12</stp>
        <stp>MCEZ5H6 Index</stp>
        <stp>STRATEGY_LEGS</stp>
        <stp>[ICEDerivativesonMSCIIndices 2018.xlsx]Bloomberg feeds!R110C56</stp>
        <tr r="BD110" s="1"/>
      </tp>
      <tp t="s">
        <v>#N/A Invalid Security</v>
        <stp/>
        <stp>##V3_BDSV12</stp>
        <stp>MGAZ5H6 Index</stp>
        <stp>STRATEGY_LEGS</stp>
        <stp>[ICEDerivativesonMSCIIndices 2018.xlsx]Bloomberg feeds!R118C56</stp>
        <tr r="BD118" s="1"/>
      </tp>
      <tp t="s">
        <v>#N/A Invalid Security</v>
        <stp/>
        <stp>##V3_BDSV12</stp>
        <stp>MESZ5H6 Index</stp>
        <stp>STRATEGY_LEGS</stp>
        <stp>[ICEDerivativesonMSCIIndices 2018.xlsx]Bloomberg feeds!R104C56</stp>
        <tr r="BD104" s="1"/>
      </tp>
      <tp>
        <v>249.38</v>
        <stp/>
        <stp>##V3_BDHV12</stp>
        <stp>MXUSSC Index</stp>
        <stp>PX_LAST</stp>
        <stp>31/12/2009</stp>
        <stp>31/12/2009</stp>
        <stp>[ICEDerivativesonMSCIIndices 2018.xlsx]Bloomberg feeds!R128C53</stp>
        <stp>Points</stp>
        <stp>0</stp>
        <stp>Sort</stp>
        <stp>FALSE</stp>
        <stp>Per=D</stp>
        <stp xml:space="preserve">Days= </stp>
        <stp xml:space="preserve">Fill= </stp>
        <stp>Dts</stp>
        <stp>FALSE</stp>
        <stp>Dir</stp>
        <stp>TRUE</stp>
        <stp xml:space="preserve">QtTyp= </stp>
        <stp>FX=</stp>
        <stp xml:space="preserve">Quote= </stp>
        <tr r="BA128" s="1"/>
      </tp>
      <tp t="s">
        <v>#N/A Invalid Security</v>
        <stp/>
        <stp>##V3_BDSV12</stp>
        <stp>ANSZ5H6 Index</stp>
        <stp>STRATEGY_LEGS</stp>
        <stp>[ICEDerivativesonMSCIIndices 2018.xlsx]Bloomberg feeds!R100C56</stp>
        <tr r="BD100" s="1"/>
      </tp>
      <tp>
        <v>2797.8830000000003</v>
        <stp/>
        <stp>##V3_BDPV12</stp>
        <stp>MZEA Index</stp>
        <stp>Px_Last</stp>
        <stp>[ICEDerivativesonMSCIIndices 2018.xlsx]Bloomberg feeds!R74C28</stp>
        <tr r="AB74" s="1"/>
      </tp>
      <tp>
        <v>2797.8830000000003</v>
        <stp/>
        <stp>##V3_BDPV12</stp>
        <stp>MZEA Index</stp>
        <stp>Px_Last</stp>
        <stp>[ICEDerivativesonMSCIIndices 2018.xlsx]Bloomberg feeds!R74C20</stp>
        <tr r="T74" s="1"/>
      </tp>
      <tp>
        <v>5610.6139999999996</v>
        <stp/>
        <stp>##V3_BDHV12</stp>
        <stp>NDDUWI Index</stp>
        <stp>PX_LAST</stp>
        <stp>11/12/2018</stp>
        <stp>11/12/2018</stp>
        <stp>[ICEDerivativesonMSCIIndices 2018.xlsx]Bloomberg feeds!R38C9</stp>
        <stp>Points</stp>
        <stp>0</stp>
        <stp>Sort</stp>
        <stp>FALSE</stp>
        <stp>Per=D</stp>
        <stp xml:space="preserve">Days= </stp>
        <stp xml:space="preserve">Fill= </stp>
        <stp>Dts</stp>
        <stp>FALSE</stp>
        <stp>Dir</stp>
        <stp>TRUE</stp>
        <stp xml:space="preserve">QtTyp= </stp>
        <stp>FX=</stp>
        <stp xml:space="preserve">Quote= </stp>
        <tr r="I38" s="1"/>
      </tp>
      <tp>
        <v>118.453</v>
        <stp/>
        <stp>##V3_BDHV12</stp>
        <stp>NDWUTEL Index</stp>
        <stp>PX_LAST</stp>
        <stp>11/12/2018</stp>
        <stp>11/12/2018</stp>
        <stp>[ICEDerivativesonMSCIIndices 2018.xlsx]Bloomberg feeds!R61C9</stp>
        <stp>Points</stp>
        <stp>0</stp>
        <stp>Sort</stp>
        <stp>FALSE</stp>
        <stp>Per=D</stp>
        <stp xml:space="preserve">Days= </stp>
        <stp xml:space="preserve">Fill= </stp>
        <stp>Dts</stp>
        <stp>FALSE</stp>
        <stp>Dir</stp>
        <stp>TRUE</stp>
        <stp xml:space="preserve">QtTyp= </stp>
        <stp>FX=</stp>
        <stp xml:space="preserve">Quote= </stp>
        <tr r="I61" s="1"/>
      </tp>
      <tp>
        <v>371.88479999999998</v>
        <stp/>
        <stp>##V3_BDPV12</stp>
        <stp>M7EU0MTN Index</stp>
        <stp>PX_LAST</stp>
        <stp>[ICEDerivativesonMSCIIndices 2018.xlsx]Bloomberg feeds!R70C10</stp>
        <tr r="J70" s="1"/>
      </tp>
      <tp>
        <v>2830.038</v>
        <stp/>
        <stp>##V3_BDHV12</stp>
        <stp>MAEUVOE Index</stp>
        <stp>PX_LAST</stp>
        <stp>11/12/2018</stp>
        <stp>11/12/2018</stp>
        <stp>[ICEDerivativesonMSCIIndices 2018.xlsx]Bloomberg feeds!R74C9</stp>
        <stp>Points</stp>
        <stp>0</stp>
        <stp>Sort</stp>
        <stp>FALSE</stp>
        <stp>Per=D</stp>
        <stp xml:space="preserve">Days= </stp>
        <stp xml:space="preserve">Fill= </stp>
        <stp>Dts</stp>
        <stp>FALSE</stp>
        <stp>Dir</stp>
        <stp>TRUE</stp>
        <stp xml:space="preserve">QtTyp= </stp>
        <stp>FX=</stp>
        <stp xml:space="preserve">Quote= </stp>
        <tr r="I74" s="1"/>
      </tp>
      <tp>
        <v>6999.04</v>
        <stp/>
        <stp>##V3_BDHV12</stp>
        <stp>NDDUUS Index</stp>
        <stp>PX_LAST</stp>
        <stp>11/12/2018</stp>
        <stp>11/12/2018</stp>
        <stp>[ICEDerivativesonMSCIIndices 2018.xlsx]Bloomberg feeds!R37C9</stp>
        <stp>Points</stp>
        <stp>0</stp>
        <stp>Sort</stp>
        <stp>FALSE</stp>
        <stp>Per=D</stp>
        <stp xml:space="preserve">Days= </stp>
        <stp xml:space="preserve">Fill= </stp>
        <stp>Dts</stp>
        <stp>FALSE</stp>
        <stp>Dir</stp>
        <stp>TRUE</stp>
        <stp xml:space="preserve">QtTyp= </stp>
        <stp>FX=</stp>
        <stp xml:space="preserve">Quote= </stp>
        <tr r="I37" s="1"/>
      </tp>
      <tp t="s">
        <v>World MinVol D NTR USD</v>
        <stp/>
        <stp>##V3_BDPV12</stp>
        <stp>M00IWO$O Index</stp>
        <stp>Name</stp>
        <stp>[ICEDerivativesonMSCIIndices 2018.xlsx]Bloomberg feeds!R76C3</stp>
        <tr r="C76" s="1"/>
      </tp>
      <tp>
        <v>341.62</v>
        <stp/>
        <stp>##V3_BDHV12</stp>
        <stp>M1EF Index</stp>
        <stp>PX_LAST</stp>
        <stp>31/12/2015</stp>
        <stp>31/12/2015</stp>
        <stp>[ICEDerivativesonMSCIIndices 2018.xlsx]Bloomberg feeds!R106C47</stp>
        <stp>Points</stp>
        <stp>0</stp>
        <stp>Sort</stp>
        <stp>FALSE</stp>
        <stp>Per=D</stp>
        <stp xml:space="preserve">Days= </stp>
        <stp xml:space="preserve">Fill= </stp>
        <stp>Dts</stp>
        <stp>FALSE</stp>
        <stp>Dir</stp>
        <stp>TRUE</stp>
        <stp xml:space="preserve">QtTyp= </stp>
        <stp>FX=</stp>
        <stp xml:space="preserve">Quote= </stp>
        <tr r="AU106" s="1"/>
      </tp>
      <tp>
        <v>540.71</v>
        <stp/>
        <stp>##V3_BDHV12</stp>
        <stp>M1INE Index</stp>
        <stp>PX_LAST</stp>
        <stp>31/12/2014</stp>
        <stp>31/12/2014</stp>
        <stp>[ICEDerivativesonMSCIIndices 2018.xlsx]Bloomberg feeds!R136C48</stp>
        <stp>Points</stp>
        <stp>0</stp>
        <stp>Sort</stp>
        <stp>FALSE</stp>
        <stp>Per=D</stp>
        <stp xml:space="preserve">Days= </stp>
        <stp xml:space="preserve">Fill= </stp>
        <stp>Dts</stp>
        <stp>FALSE</stp>
        <stp>Dir</stp>
        <stp>TRUE</stp>
        <stp xml:space="preserve">QtTyp= </stp>
        <stp>FX=</stp>
        <stp xml:space="preserve">Quote= </stp>
        <tr r="AV136" s="1"/>
      </tp>
      <tp>
        <v>119.063</v>
        <stp/>
        <stp>##V3_BDPV12</stp>
        <stp>MYTA Index</stp>
        <stp>Px_Last</stp>
        <stp>[ICEDerivativesonMSCIIndices 2018.xlsx]Bloomberg feeds!R72C28</stp>
        <tr r="AB72" s="1"/>
      </tp>
      <tp>
        <v>119.063</v>
        <stp/>
        <stp>##V3_BDPV12</stp>
        <stp>MYTA Index</stp>
        <stp>Px_Last</stp>
        <stp>[ICEDerivativesonMSCIIndices 2018.xlsx]Bloomberg feeds!R72C20</stp>
        <tr r="T72" s="1"/>
      </tp>
    </main>
    <main first="bloomberg.rtd">
      <tp t="s">
        <v>EUR</v>
        <stp/>
        <stp>##V3_BDPV12</stp>
        <stp>MSDEE15N Index</stp>
        <stp>Crncy</stp>
        <stp>[ICEDerivativesonMSCIIndices 2018.xlsx]Bloomberg feeds!R43C6</stp>
        <tr r="F43" s="1"/>
      </tp>
      <tp>
        <v>606.43110000000001</v>
        <stp/>
        <stp>##V3_BDHV12</stp>
        <stp>NDEUSIA Index</stp>
        <stp>PX_LAST</stp>
        <stp>11/12/2018</stp>
        <stp>11/12/2018</stp>
        <stp>[ICEDerivativesonMSCIIndices 2018.xlsx]Bloomberg feeds!R28C9</stp>
        <stp>Points</stp>
        <stp>0</stp>
        <stp>Sort</stp>
        <stp>FALSE</stp>
        <stp>Per=D</stp>
        <stp xml:space="preserve">Days= </stp>
        <stp xml:space="preserve">Fill= </stp>
        <stp>Dts</stp>
        <stp>FALSE</stp>
        <stp>Dir</stp>
        <stp>TRUE</stp>
        <stp xml:space="preserve">QtTyp= </stp>
        <stp>FX=</stp>
        <stp xml:space="preserve">Quote= </stp>
        <tr r="I28" s="1"/>
      </tp>
      <tp>
        <v>275</v>
        <stp/>
        <stp>##V3_BDPV12</stp>
        <stp>CMCA Index</stp>
        <stp>FUT_AGGTE_OPEN_INT</stp>
        <stp>[ICEDerivativesonMSCIIndices 2018.xlsx]Bloomberg feeds!R37C15</stp>
        <tr r="O37" s="1"/>
        <tr r="O37" s="1"/>
      </tp>
      <tp>
        <v>253.67699999999999</v>
        <stp/>
        <stp>##V3_BDHV12</stp>
        <stp>MSDEWIN Index</stp>
        <stp>PX_LAST</stp>
        <stp>11/12/2018</stp>
        <stp>11/12/2018</stp>
        <stp>[ICEDerivativesonMSCIIndices 2018.xlsx]Bloomberg feeds!R51C9</stp>
        <stp>Points</stp>
        <stp>0</stp>
        <stp>Sort</stp>
        <stp>FALSE</stp>
        <stp>Per=D</stp>
        <stp xml:space="preserve">Days= </stp>
        <stp xml:space="preserve">Fill= </stp>
        <stp>Dts</stp>
        <stp>FALSE</stp>
        <stp>Dir</stp>
        <stp>TRUE</stp>
        <stp xml:space="preserve">QtTyp= </stp>
        <stp>FX=</stp>
        <stp xml:space="preserve">Quote= </stp>
        <tr r="I51" s="1"/>
      </tp>
      <tp>
        <v>1145.58</v>
        <stp/>
        <stp>##V3_BDHV12</stp>
        <stp>MSPE Index</stp>
        <stp>PX_LAST</stp>
        <stp>31/12/2015</stp>
        <stp>31/12/2015</stp>
        <stp>[ICEDerivativesonMSCIIndices 2018.xlsx]Bloomberg feeds!R116C47</stp>
        <stp>Points</stp>
        <stp>0</stp>
        <stp>Sort</stp>
        <stp>FALSE</stp>
        <stp>Per=D</stp>
        <stp xml:space="preserve">Days= </stp>
        <stp xml:space="preserve">Fill= </stp>
        <stp>Dts</stp>
        <stp>FALSE</stp>
        <stp>Dir</stp>
        <stp>TRUE</stp>
        <stp xml:space="preserve">QtTyp= </stp>
        <stp>FX=</stp>
        <stp xml:space="preserve">Quote= </stp>
        <tr r="AU116" s="1"/>
      </tp>
      <tp>
        <v>1829.81</v>
        <stp/>
        <stp>##V3_BDHV12</stp>
        <stp>MXLA Index</stp>
        <stp>PX_LAST</stp>
        <stp>31/12/2015</stp>
        <stp>31/12/2015</stp>
        <stp>[ICEDerivativesonMSCIIndices 2018.xlsx]Bloomberg feeds!R102C47</stp>
        <stp>Points</stp>
        <stp>0</stp>
        <stp>Sort</stp>
        <stp>FALSE</stp>
        <stp>Per=D</stp>
        <stp xml:space="preserve">Days= </stp>
        <stp xml:space="preserve">Fill= </stp>
        <stp>Dts</stp>
        <stp>FALSE</stp>
        <stp>Dir</stp>
        <stp>TRUE</stp>
        <stp xml:space="preserve">QtTyp= </stp>
        <stp>FX=</stp>
        <stp xml:space="preserve">Quote= </stp>
        <tr r="AU102" s="1"/>
      </tp>
      <tp>
        <v>956.31</v>
        <stp/>
        <stp>##V3_BDHV12</stp>
        <stp>MXEF Index</stp>
        <stp>PX_LAST</stp>
        <stp>31/12/2014</stp>
        <stp>31/12/2014</stp>
        <stp>[ICEDerivativesonMSCIIndices 2018.xlsx]Bloomberg feeds!R104C48</stp>
        <stp>Points</stp>
        <stp>0</stp>
        <stp>Sort</stp>
        <stp>FALSE</stp>
        <stp>Per=D</stp>
        <stp xml:space="preserve">Days= </stp>
        <stp xml:space="preserve">Fill= </stp>
        <stp>Dts</stp>
        <stp>FALSE</stp>
        <stp>Dir</stp>
        <stp>TRUE</stp>
        <stp xml:space="preserve">QtTyp= </stp>
        <stp>FX=</stp>
        <stp xml:space="preserve">Quote= </stp>
        <tr r="AV104" s="1"/>
      </tp>
      <tp t="s">
        <v>MSCI EU MT NTR EUR</v>
        <stp/>
        <stp>##V3_BDPV12</stp>
        <stp>M7EU0MTN Index</stp>
        <stp>Name</stp>
        <stp>[ICEDerivativesonMSCIIndices 2018.xlsx]Bloomberg feeds!R70C3</stp>
        <tr r="C70" s="1"/>
      </tp>
      <tp>
        <v>507.6</v>
        <stp/>
        <stp>##V3_BDHV12</stp>
        <stp>M1INE Index</stp>
        <stp>PX_LAST</stp>
        <stp>31/12/2015</stp>
        <stp>31/12/2015</stp>
        <stp>[ICEDerivativesonMSCIIndices 2018.xlsx]Bloomberg feeds!R136C47</stp>
        <stp>Points</stp>
        <stp>0</stp>
        <stp>Sort</stp>
        <stp>FALSE</stp>
        <stp>Per=D</stp>
        <stp xml:space="preserve">Days= </stp>
        <stp xml:space="preserve">Fill= </stp>
        <stp>Dts</stp>
        <stp>FALSE</stp>
        <stp>Dir</stp>
        <stp>TRUE</stp>
        <stp xml:space="preserve">QtTyp= </stp>
        <stp>FX=</stp>
        <stp xml:space="preserve">Quote= </stp>
        <tr r="AU136" s="1"/>
      </tp>
      <tp>
        <v>2727.5309999999999</v>
        <stp/>
        <stp>##V3_BDPV12</stp>
        <stp>PXRA Index</stp>
        <stp>Px_Last</stp>
        <stp>[ICEDerivativesonMSCIIndices 2018.xlsx]Bloomberg feeds!R77C28</stp>
        <tr r="AB77" s="1"/>
      </tp>
      <tp>
        <v>2727.5309999999999</v>
        <stp/>
        <stp>##V3_BDPV12</stp>
        <stp>PXRA Index</stp>
        <stp>Px_Last</stp>
        <stp>[ICEDerivativesonMSCIIndices 2018.xlsx]Bloomberg feeds!R77C20</stp>
        <tr r="T77" s="1"/>
      </tp>
      <tp t="s">
        <v>#N/A N/A</v>
        <stp/>
        <stp>##V3_BDPV12</stp>
        <stp>AXEA Index</stp>
        <stp>Px_Last</stp>
        <stp>[ICEDerivativesonMSCIIndices 2018.xlsx]Bloomberg feeds!R85C20</stp>
        <tr r="T85" s="1"/>
      </tp>
      <tp t="s">
        <v>#N/A N/A</v>
        <stp/>
        <stp>##V3_BDPV12</stp>
        <stp>AXEA Index</stp>
        <stp>Px_Last</stp>
        <stp>[ICEDerivativesonMSCIIndices 2018.xlsx]Bloomberg feeds!R85C28</stp>
        <tr r="AB85" s="1"/>
      </tp>
      <tp>
        <v>412.21699999999998</v>
        <stp/>
        <stp>##V3_BDPV12</stp>
        <stp>MXOA Index</stp>
        <stp>Px_Last</stp>
        <stp>[ICEDerivativesonMSCIIndices 2018.xlsx]Bloomberg feeds!R34C28</stp>
        <tr r="AB34" s="1"/>
      </tp>
      <tp t="s">
        <v>#N/A N/A</v>
        <stp/>
        <stp>##V3_BDPV12</stp>
        <stp>AXOA Index</stp>
        <stp>Px_Last</stp>
        <stp>[ICEDerivativesonMSCIIndices 2018.xlsx]Bloomberg feeds!R87C20</stp>
        <tr r="T87" s="1"/>
      </tp>
      <tp>
        <v>412.21699999999998</v>
        <stp/>
        <stp>##V3_BDPV12</stp>
        <stp>MXOA Index</stp>
        <stp>Px_Last</stp>
        <stp>[ICEDerivativesonMSCIIndices 2018.xlsx]Bloomberg feeds!R34C20</stp>
        <tr r="T34" s="1"/>
      </tp>
      <tp t="s">
        <v>#N/A N/A</v>
        <stp/>
        <stp>##V3_BDPV12</stp>
        <stp>AXOA Index</stp>
        <stp>Px_Last</stp>
        <stp>[ICEDerivativesonMSCIIndices 2018.xlsx]Bloomberg feeds!R87C28</stp>
        <tr r="AB87" s="1"/>
      </tp>
      <tp>
        <v>4189.7089999999998</v>
        <stp/>
        <stp>##V3_BDHV12</stp>
        <stp>M1USEW Index</stp>
        <stp>PX_LAST</stp>
        <stp>11/12/2018</stp>
        <stp>11/12/2018</stp>
        <stp>[ICEDerivativesonMSCIIndices 2018.xlsx]Bloomberg feeds!R79C9</stp>
        <stp>Points</stp>
        <stp>0</stp>
        <stp>Sort</stp>
        <stp>FALSE</stp>
        <stp>Per=D</stp>
        <stp xml:space="preserve">Days= </stp>
        <stp xml:space="preserve">Fill= </stp>
        <stp>Dts</stp>
        <stp>FALSE</stp>
        <stp>Dir</stp>
        <stp>TRUE</stp>
        <stp xml:space="preserve">QtTyp= </stp>
        <stp>FX=</stp>
        <stp xml:space="preserve">Quote= </stp>
        <tr r="I79" s="1"/>
      </tp>
      <tp>
        <v>273.89940000000001</v>
        <stp/>
        <stp>##V3_BDHV12</stp>
        <stp>NDEUSTW Index</stp>
        <stp>PX_LAST</stp>
        <stp>11/12/2018</stp>
        <stp>11/12/2018</stp>
        <stp>[ICEDerivativesonMSCIIndices 2018.xlsx]Bloomberg feeds!R30C9</stp>
        <stp>Points</stp>
        <stp>0</stp>
        <stp>Sort</stp>
        <stp>FALSE</stp>
        <stp>Per=D</stp>
        <stp xml:space="preserve">Days= </stp>
        <stp xml:space="preserve">Fill= </stp>
        <stp>Dts</stp>
        <stp>FALSE</stp>
        <stp>Dir</stp>
        <stp>TRUE</stp>
        <stp xml:space="preserve">QtTyp= </stp>
        <stp>FX=</stp>
        <stp xml:space="preserve">Quote= </stp>
        <tr r="I30" s="1"/>
      </tp>
      <tp>
        <v>472.59</v>
        <stp/>
        <stp>##V3_BDHV12</stp>
        <stp>NDEUSSA Index</stp>
        <stp>PX_LAST</stp>
        <stp>11/12/2018</stp>
        <stp>11/12/2018</stp>
        <stp>[ICEDerivativesonMSCIIndices 2018.xlsx]Bloomberg feeds!R36C9</stp>
        <stp>Points</stp>
        <stp>0</stp>
        <stp>Sort</stp>
        <stp>FALSE</stp>
        <stp>Per=D</stp>
        <stp xml:space="preserve">Days= </stp>
        <stp xml:space="preserve">Fill= </stp>
        <stp>Dts</stp>
        <stp>FALSE</stp>
        <stp>Dir</stp>
        <stp>TRUE</stp>
        <stp xml:space="preserve">QtTyp= </stp>
        <stp>FX=</stp>
        <stp xml:space="preserve">Quote= </stp>
        <tr r="I36" s="1"/>
      </tp>
      <tp>
        <v>4772.9960000000001</v>
        <stp/>
        <stp>##V3_BDHV12</stp>
        <stp>NDDUCA Index</stp>
        <stp>PX_LAST</stp>
        <stp>11/12/2018</stp>
        <stp>11/12/2018</stp>
        <stp>[ICEDerivativesonMSCIIndices 2018.xlsx]Bloomberg feeds!R19C9</stp>
        <stp>Points</stp>
        <stp>0</stp>
        <stp>Sort</stp>
        <stp>FALSE</stp>
        <stp>Per=D</stp>
        <stp xml:space="preserve">Days= </stp>
        <stp xml:space="preserve">Fill= </stp>
        <stp>Dts</stp>
        <stp>FALSE</stp>
        <stp>Dir</stp>
        <stp>TRUE</stp>
        <stp xml:space="preserve">QtTyp= </stp>
        <stp>FX=</stp>
        <stp xml:space="preserve">Quote= </stp>
        <tr r="I19" s="1"/>
      </tp>
      <tp>
        <v>794.14</v>
        <stp/>
        <stp>##V3_BDHV12</stp>
        <stp>MXEF Index</stp>
        <stp>PX_LAST</stp>
        <stp>31/12/2015</stp>
        <stp>31/12/2015</stp>
        <stp>[ICEDerivativesonMSCIIndices 2018.xlsx]Bloomberg feeds!R104C47</stp>
        <stp>Points</stp>
        <stp>0</stp>
        <stp>Sort</stp>
        <stp>FALSE</stp>
        <stp>Per=D</stp>
        <stp xml:space="preserve">Days= </stp>
        <stp xml:space="preserve">Fill= </stp>
        <stp>Dts</stp>
        <stp>FALSE</stp>
        <stp>Dir</stp>
        <stp>TRUE</stp>
        <stp xml:space="preserve">QtTyp= </stp>
        <stp>FX=</stp>
        <stp xml:space="preserve">Quote= </stp>
        <tr r="AU104" s="1"/>
      </tp>
      <tp>
        <v>1102.68</v>
        <stp/>
        <stp>##V3_BDHV12</stp>
        <stp>MSPE Index</stp>
        <stp>PX_LAST</stp>
        <stp>31/12/2014</stp>
        <stp>31/12/2014</stp>
        <stp>[ICEDerivativesonMSCIIndices 2018.xlsx]Bloomberg feeds!R116C48</stp>
        <stp>Points</stp>
        <stp>0</stp>
        <stp>Sort</stp>
        <stp>FALSE</stp>
        <stp>Per=D</stp>
        <stp xml:space="preserve">Days= </stp>
        <stp xml:space="preserve">Fill= </stp>
        <stp>Dts</stp>
        <stp>FALSE</stp>
        <stp>Dir</stp>
        <stp>TRUE</stp>
        <stp xml:space="preserve">QtTyp= </stp>
        <stp>FX=</stp>
        <stp xml:space="preserve">Quote= </stp>
        <tr r="AV116" s="1"/>
      </tp>
      <tp>
        <v>2727.69</v>
        <stp/>
        <stp>##V3_BDHV12</stp>
        <stp>MXLA Index</stp>
        <stp>PX_LAST</stp>
        <stp>31/12/2014</stp>
        <stp>31/12/2014</stp>
        <stp>[ICEDerivativesonMSCIIndices 2018.xlsx]Bloomberg feeds!R102C48</stp>
        <stp>Points</stp>
        <stp>0</stp>
        <stp>Sort</stp>
        <stp>FALSE</stp>
        <stp>Per=D</stp>
        <stp xml:space="preserve">Days= </stp>
        <stp xml:space="preserve">Fill= </stp>
        <stp>Dts</stp>
        <stp>FALSE</stp>
        <stp>Dir</stp>
        <stp>TRUE</stp>
        <stp xml:space="preserve">QtTyp= </stp>
        <stp>FX=</stp>
        <stp xml:space="preserve">Quote= </stp>
        <tr r="AV102" s="1"/>
      </tp>
    </main>
  </volType>
</volType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volatileDependencies" Target="volatileDependenci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1741714</xdr:colOff>
      <xdr:row>8</xdr:row>
      <xdr:rowOff>83627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893" y="0"/>
          <a:ext cx="1741714" cy="1621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1</xdr:col>
      <xdr:colOff>698638</xdr:colOff>
      <xdr:row>4</xdr:row>
      <xdr:rowOff>95250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133350" y="95250"/>
          <a:ext cx="7048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13290</xdr:colOff>
      <xdr:row>0</xdr:row>
      <xdr:rowOff>0</xdr:rowOff>
    </xdr:from>
    <xdr:to>
      <xdr:col>1</xdr:col>
      <xdr:colOff>903546</xdr:colOff>
      <xdr:row>5</xdr:row>
      <xdr:rowOff>19049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165" y="0"/>
          <a:ext cx="89025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williamb\Local%20Settings\Temporary%20Internet%20Files\OLK151F\Copy%20of%20CScreen%20instruments_Justin%20FINAL%20VERSI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Work\FV%20Calculators\USF%20Fair%20Value%20Calculator\USF%20Fair%20Value%20Calculator8%2026-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vidual Equity Options"/>
      <sheetName val="B+C"/>
      <sheetName val="duplicates"/>
      <sheetName val="Final List Index"/>
      <sheetName val="Final List IEO"/>
      <sheetName val="Instruments"/>
      <sheetName val="InstrumentGroups"/>
      <sheetName val="CountryRegions"/>
    </sheetNames>
    <sheetDataSet>
      <sheetData sheetId="0">
        <row r="8">
          <cell r="C8" t="str">
            <v>GB00B0BL5R37</v>
          </cell>
          <cell r="D8" t="str">
            <v>III</v>
          </cell>
          <cell r="E8" t="str">
            <v>London Stock Exchange</v>
          </cell>
          <cell r="F8" t="str">
            <v>UK</v>
          </cell>
          <cell r="G8" t="str">
            <v>III</v>
          </cell>
          <cell r="H8" t="str">
            <v>II</v>
          </cell>
          <cell r="I8" t="str">
            <v>IIU</v>
          </cell>
          <cell r="J8" t="str">
            <v>IIQ</v>
          </cell>
          <cell r="K8" t="str">
            <v>IIJ</v>
          </cell>
          <cell r="L8" t="str">
            <v>IIX</v>
          </cell>
          <cell r="M8" t="str">
            <v>III</v>
          </cell>
          <cell r="N8" t="str">
            <v/>
          </cell>
          <cell r="O8" t="str">
            <v/>
          </cell>
          <cell r="P8" t="str">
            <v/>
          </cell>
          <cell r="Q8" t="str">
            <v/>
          </cell>
          <cell r="R8" t="str">
            <v/>
          </cell>
          <cell r="S8" t="str">
            <v>GBX</v>
          </cell>
          <cell r="T8">
            <v>1000</v>
          </cell>
          <cell r="U8">
            <v>0.5</v>
          </cell>
          <cell r="V8">
            <v>500</v>
          </cell>
          <cell r="W8">
            <v>0.5</v>
          </cell>
          <cell r="X8">
            <v>0.5</v>
          </cell>
          <cell r="Y8" t="str">
            <v>OCP</v>
          </cell>
          <cell r="Z8">
            <v>1</v>
          </cell>
          <cell r="AA8">
            <v>99998</v>
          </cell>
          <cell r="AB8" t="str">
            <v>1 pence</v>
          </cell>
          <cell r="AC8" t="str">
            <v>Y</v>
          </cell>
          <cell r="AD8">
            <v>0.33333333333333331</v>
          </cell>
          <cell r="AE8">
            <v>0.70833333333333337</v>
          </cell>
          <cell r="AF8">
            <v>0.6875</v>
          </cell>
          <cell r="AG8">
            <v>0.72222222222222221</v>
          </cell>
          <cell r="AH8">
            <v>0.75</v>
          </cell>
          <cell r="AI8" t="str">
            <v>Expiry+1</v>
          </cell>
          <cell r="AJ8" t="str">
            <v>Expiry+4</v>
          </cell>
          <cell r="AK8" t="str">
            <v>Expiry+1</v>
          </cell>
          <cell r="AL8" t="str">
            <v>Expiry+4</v>
          </cell>
          <cell r="AM8" t="str">
            <v>CREST</v>
          </cell>
          <cell r="AN8">
            <v>8700</v>
          </cell>
          <cell r="AO8" t="str">
            <v>Financial Services</v>
          </cell>
          <cell r="AP8" t="str">
            <v>III.L</v>
          </cell>
        </row>
        <row r="9">
          <cell r="C9" t="str">
            <v>CH0012221716</v>
          </cell>
          <cell r="D9" t="str">
            <v>ABB</v>
          </cell>
          <cell r="E9" t="str">
            <v>Stockholmborsen</v>
          </cell>
          <cell r="F9" t="str">
            <v>Sweden</v>
          </cell>
          <cell r="G9" t="str">
            <v>OBB</v>
          </cell>
          <cell r="H9" t="str">
            <v>OB</v>
          </cell>
          <cell r="I9" t="str">
            <v>OBU</v>
          </cell>
          <cell r="J9" t="str">
            <v>OBQ</v>
          </cell>
          <cell r="K9" t="str">
            <v>OBJ</v>
          </cell>
          <cell r="L9" t="str">
            <v>OBX</v>
          </cell>
          <cell r="M9" t="str">
            <v/>
          </cell>
          <cell r="N9" t="str">
            <v/>
          </cell>
          <cell r="O9" t="str">
            <v/>
          </cell>
          <cell r="P9" t="str">
            <v/>
          </cell>
          <cell r="Q9" t="str">
            <v/>
          </cell>
          <cell r="R9" t="str">
            <v/>
          </cell>
          <cell r="S9" t="str">
            <v>SEK</v>
          </cell>
          <cell r="T9">
            <v>100</v>
          </cell>
          <cell r="U9">
            <v>0.01</v>
          </cell>
          <cell r="V9">
            <v>1</v>
          </cell>
          <cell r="W9">
            <v>0.01</v>
          </cell>
          <cell r="X9">
            <v>0.01</v>
          </cell>
          <cell r="Y9" t="str">
            <v>OCP</v>
          </cell>
          <cell r="Z9">
            <v>0.01</v>
          </cell>
          <cell r="AA9">
            <v>999.98</v>
          </cell>
          <cell r="AB9" t="str">
            <v>1 cent</v>
          </cell>
          <cell r="AC9" t="str">
            <v>N</v>
          </cell>
          <cell r="AD9">
            <v>0.33333333333333331</v>
          </cell>
          <cell r="AE9">
            <v>0.70833333333333337</v>
          </cell>
          <cell r="AF9">
            <v>0.6875</v>
          </cell>
          <cell r="AG9">
            <v>0.72222222222222221</v>
          </cell>
          <cell r="AH9">
            <v>0.75</v>
          </cell>
          <cell r="AI9" t="str">
            <v>Expiry+1</v>
          </cell>
          <cell r="AJ9" t="str">
            <v>Expiry+4</v>
          </cell>
          <cell r="AK9" t="str">
            <v>Expiry+1</v>
          </cell>
          <cell r="AL9" t="str">
            <v>Expiry+4</v>
          </cell>
          <cell r="AM9" t="str">
            <v>Euroclear</v>
          </cell>
          <cell r="AN9">
            <v>2700</v>
          </cell>
          <cell r="AO9" t="str">
            <v>Industrial Goods &amp; Services</v>
          </cell>
          <cell r="AP9" t="str">
            <v>ABB.ST</v>
          </cell>
        </row>
        <row r="10">
          <cell r="C10" t="str">
            <v>CH0012221716</v>
          </cell>
          <cell r="D10" t="str">
            <v>ABBN</v>
          </cell>
          <cell r="E10" t="str">
            <v>virt-x</v>
          </cell>
          <cell r="F10" t="str">
            <v>Switzerland</v>
          </cell>
          <cell r="G10" t="str">
            <v>ABB</v>
          </cell>
          <cell r="H10" t="str">
            <v>AB</v>
          </cell>
          <cell r="I10" t="str">
            <v>ABU</v>
          </cell>
          <cell r="J10" t="str">
            <v>ABQ</v>
          </cell>
          <cell r="K10" t="str">
            <v>ABJ</v>
          </cell>
          <cell r="L10" t="str">
            <v>ABX</v>
          </cell>
          <cell r="M10" t="str">
            <v/>
          </cell>
          <cell r="N10" t="str">
            <v/>
          </cell>
          <cell r="O10" t="str">
            <v/>
          </cell>
          <cell r="P10" t="str">
            <v/>
          </cell>
          <cell r="Q10" t="str">
            <v/>
          </cell>
          <cell r="R10" t="str">
            <v/>
          </cell>
          <cell r="S10" t="str">
            <v>CHF</v>
          </cell>
          <cell r="T10">
            <v>100</v>
          </cell>
          <cell r="U10">
            <v>0.05</v>
          </cell>
          <cell r="V10">
            <v>5</v>
          </cell>
          <cell r="W10">
            <v>0.05</v>
          </cell>
          <cell r="X10">
            <v>0.05</v>
          </cell>
          <cell r="Y10" t="str">
            <v>OCP</v>
          </cell>
          <cell r="Z10">
            <v>0.1</v>
          </cell>
          <cell r="AA10">
            <v>9999.7999999999993</v>
          </cell>
          <cell r="AB10" t="str">
            <v>5 cents</v>
          </cell>
          <cell r="AC10" t="str">
            <v>N</v>
          </cell>
          <cell r="AD10">
            <v>0.33333333333333331</v>
          </cell>
          <cell r="AE10">
            <v>0.70833333333333337</v>
          </cell>
          <cell r="AF10">
            <v>0.6875</v>
          </cell>
          <cell r="AG10">
            <v>0.72222222222222221</v>
          </cell>
          <cell r="AH10">
            <v>0.75</v>
          </cell>
          <cell r="AI10" t="str">
            <v>Expiry+1</v>
          </cell>
          <cell r="AJ10" t="str">
            <v>Expiry+4</v>
          </cell>
          <cell r="AK10" t="str">
            <v>Expiry+1</v>
          </cell>
          <cell r="AL10" t="str">
            <v>Expiry+4</v>
          </cell>
          <cell r="AM10" t="str">
            <v>Euroclear</v>
          </cell>
          <cell r="AN10">
            <v>2700</v>
          </cell>
          <cell r="AO10" t="str">
            <v>Industrial Goods &amp; Services</v>
          </cell>
          <cell r="AP10" t="str">
            <v>ABB.ST</v>
          </cell>
        </row>
        <row r="11">
          <cell r="C11" t="str">
            <v>ES0111845014</v>
          </cell>
          <cell r="D11" t="str">
            <v>ABE</v>
          </cell>
          <cell r="E11" t="str">
            <v>Bolsa de Madrid</v>
          </cell>
          <cell r="F11" t="str">
            <v>Spain</v>
          </cell>
          <cell r="G11" t="str">
            <v>ABE</v>
          </cell>
          <cell r="H11" t="str">
            <v>CY</v>
          </cell>
          <cell r="I11" t="str">
            <v>CYU</v>
          </cell>
          <cell r="J11" t="str">
            <v>CYQ</v>
          </cell>
          <cell r="K11" t="str">
            <v>CYJ</v>
          </cell>
          <cell r="L11" t="str">
            <v>CYX</v>
          </cell>
          <cell r="M11" t="str">
            <v/>
          </cell>
          <cell r="N11" t="str">
            <v/>
          </cell>
          <cell r="O11" t="str">
            <v/>
          </cell>
          <cell r="P11" t="str">
            <v/>
          </cell>
          <cell r="Q11" t="str">
            <v/>
          </cell>
          <cell r="R11" t="str">
            <v/>
          </cell>
          <cell r="S11" t="str">
            <v>EUR</v>
          </cell>
          <cell r="T11">
            <v>100</v>
          </cell>
          <cell r="U11">
            <v>0.01</v>
          </cell>
          <cell r="V11">
            <v>1</v>
          </cell>
          <cell r="W11">
            <v>0.01</v>
          </cell>
          <cell r="X11">
            <v>0.01</v>
          </cell>
          <cell r="Y11" t="str">
            <v>OCP</v>
          </cell>
          <cell r="Z11">
            <v>0.01</v>
          </cell>
          <cell r="AA11">
            <v>999.98</v>
          </cell>
          <cell r="AB11" t="str">
            <v>1 cent</v>
          </cell>
          <cell r="AC11" t="str">
            <v>N</v>
          </cell>
          <cell r="AD11">
            <v>0.33333333333333331</v>
          </cell>
          <cell r="AE11">
            <v>0.70833333333333337</v>
          </cell>
          <cell r="AF11">
            <v>0.6875</v>
          </cell>
          <cell r="AG11">
            <v>0.72222222222222221</v>
          </cell>
          <cell r="AH11">
            <v>0.75</v>
          </cell>
          <cell r="AI11" t="str">
            <v>Expiry+1</v>
          </cell>
          <cell r="AJ11" t="str">
            <v>Expiry+4</v>
          </cell>
          <cell r="AK11" t="str">
            <v>Expiry+1</v>
          </cell>
          <cell r="AL11" t="str">
            <v>Expiry+4</v>
          </cell>
          <cell r="AM11" t="str">
            <v>Euroclear</v>
          </cell>
          <cell r="AN11">
            <v>2700</v>
          </cell>
          <cell r="AO11" t="str">
            <v>Industrial Goods &amp; Services</v>
          </cell>
          <cell r="AP11" t="str">
            <v>ABE.MC</v>
          </cell>
        </row>
        <row r="12">
          <cell r="C12" t="str">
            <v>NL0000301109</v>
          </cell>
          <cell r="D12" t="str">
            <v>AABB</v>
          </cell>
          <cell r="E12" t="str">
            <v>Euronext Amsterdam</v>
          </cell>
          <cell r="F12" t="str">
            <v>Netherlands</v>
          </cell>
          <cell r="G12" t="str">
            <v>AA</v>
          </cell>
          <cell r="H12" t="str">
            <v>AE</v>
          </cell>
          <cell r="I12" t="str">
            <v>AEU</v>
          </cell>
          <cell r="J12" t="str">
            <v>AEQ</v>
          </cell>
          <cell r="K12" t="str">
            <v>AEJ</v>
          </cell>
          <cell r="L12" t="str">
            <v>AEX</v>
          </cell>
          <cell r="M12" t="str">
            <v/>
          </cell>
          <cell r="N12" t="str">
            <v/>
          </cell>
          <cell r="O12" t="str">
            <v/>
          </cell>
          <cell r="P12" t="str">
            <v/>
          </cell>
          <cell r="Q12" t="str">
            <v/>
          </cell>
          <cell r="R12" t="str">
            <v>AAB</v>
          </cell>
          <cell r="S12" t="str">
            <v>EUR</v>
          </cell>
          <cell r="T12">
            <v>100</v>
          </cell>
          <cell r="U12">
            <v>0.01</v>
          </cell>
          <cell r="V12">
            <v>1</v>
          </cell>
          <cell r="W12">
            <v>0.01</v>
          </cell>
          <cell r="X12">
            <v>0.01</v>
          </cell>
          <cell r="Y12" t="str">
            <v>OCP</v>
          </cell>
          <cell r="Z12">
            <v>0.01</v>
          </cell>
          <cell r="AA12">
            <v>999.98</v>
          </cell>
          <cell r="AB12" t="str">
            <v>1 cent</v>
          </cell>
          <cell r="AC12" t="str">
            <v>N</v>
          </cell>
          <cell r="AD12">
            <v>0.33333333333333331</v>
          </cell>
          <cell r="AE12">
            <v>0.70833333333333337</v>
          </cell>
          <cell r="AF12">
            <v>0.6875</v>
          </cell>
          <cell r="AG12">
            <v>0.72222222222222221</v>
          </cell>
          <cell r="AH12">
            <v>0.75</v>
          </cell>
          <cell r="AI12" t="str">
            <v>Expiry+1</v>
          </cell>
          <cell r="AJ12" t="str">
            <v>Expiry+4</v>
          </cell>
          <cell r="AK12" t="str">
            <v>Expiry+1</v>
          </cell>
          <cell r="AL12" t="str">
            <v>Expiry+4</v>
          </cell>
          <cell r="AM12" t="str">
            <v>Euroclear</v>
          </cell>
          <cell r="AN12">
            <v>8300</v>
          </cell>
          <cell r="AO12" t="str">
            <v>Banks</v>
          </cell>
          <cell r="AP12" t="str">
            <v>AAH.AS</v>
          </cell>
        </row>
        <row r="13">
          <cell r="C13" t="str">
            <v>FR0000120404</v>
          </cell>
          <cell r="D13" t="str">
            <v>AC</v>
          </cell>
          <cell r="E13" t="str">
            <v>Euronext Paris</v>
          </cell>
          <cell r="F13" t="str">
            <v>France</v>
          </cell>
          <cell r="G13" t="str">
            <v>AC</v>
          </cell>
          <cell r="H13" t="str">
            <v>DW</v>
          </cell>
          <cell r="I13" t="str">
            <v>DWU</v>
          </cell>
          <cell r="J13" t="str">
            <v>DWQ</v>
          </cell>
          <cell r="K13" t="str">
            <v>DWJ</v>
          </cell>
          <cell r="L13" t="str">
            <v>DWX</v>
          </cell>
          <cell r="M13" t="str">
            <v/>
          </cell>
          <cell r="N13" t="str">
            <v/>
          </cell>
          <cell r="O13" t="str">
            <v>AC1</v>
          </cell>
          <cell r="Q13" t="str">
            <v/>
          </cell>
          <cell r="R13" t="str">
            <v/>
          </cell>
          <cell r="S13" t="str">
            <v>EUR</v>
          </cell>
          <cell r="T13">
            <v>100</v>
          </cell>
          <cell r="U13">
            <v>0.01</v>
          </cell>
          <cell r="V13">
            <v>1</v>
          </cell>
          <cell r="W13">
            <v>0.01</v>
          </cell>
          <cell r="X13">
            <v>0.01</v>
          </cell>
          <cell r="Y13" t="str">
            <v>OCP</v>
          </cell>
          <cell r="Z13">
            <v>0.01</v>
          </cell>
          <cell r="AA13">
            <v>999.98</v>
          </cell>
          <cell r="AB13" t="str">
            <v>1 cent</v>
          </cell>
          <cell r="AC13" t="str">
            <v>N</v>
          </cell>
          <cell r="AD13">
            <v>0.33333333333333331</v>
          </cell>
          <cell r="AE13">
            <v>0.70833333333333337</v>
          </cell>
          <cell r="AF13">
            <v>0.6875</v>
          </cell>
          <cell r="AG13">
            <v>0.72222222222222221</v>
          </cell>
          <cell r="AH13">
            <v>0.75</v>
          </cell>
          <cell r="AI13" t="str">
            <v>Expiry+1</v>
          </cell>
          <cell r="AJ13" t="str">
            <v>Expiry+4</v>
          </cell>
          <cell r="AK13" t="str">
            <v>Expiry+1</v>
          </cell>
          <cell r="AL13" t="str">
            <v>Expiry+4</v>
          </cell>
          <cell r="AM13" t="str">
            <v>Euroclear</v>
          </cell>
          <cell r="AN13">
            <v>5700</v>
          </cell>
          <cell r="AO13" t="str">
            <v>Travel &amp; Leisure</v>
          </cell>
          <cell r="AP13" t="str">
            <v>ACCP.PA</v>
          </cell>
        </row>
        <row r="14">
          <cell r="C14" t="str">
            <v>ES0132105018</v>
          </cell>
          <cell r="D14" t="str">
            <v>ACX</v>
          </cell>
          <cell r="E14" t="str">
            <v>Bolsa de Madrid</v>
          </cell>
          <cell r="F14" t="str">
            <v>Spain</v>
          </cell>
          <cell r="G14" t="str">
            <v>ACR</v>
          </cell>
          <cell r="H14" t="str">
            <v>QF</v>
          </cell>
          <cell r="I14" t="str">
            <v>QFU</v>
          </cell>
          <cell r="J14" t="str">
            <v>QFQ</v>
          </cell>
          <cell r="K14" t="str">
            <v>QFJ</v>
          </cell>
          <cell r="L14" t="str">
            <v>QFX</v>
          </cell>
          <cell r="M14" t="str">
            <v/>
          </cell>
          <cell r="N14" t="str">
            <v/>
          </cell>
          <cell r="O14" t="str">
            <v/>
          </cell>
          <cell r="P14" t="str">
            <v/>
          </cell>
          <cell r="Q14" t="str">
            <v/>
          </cell>
          <cell r="R14" t="str">
            <v/>
          </cell>
          <cell r="S14" t="str">
            <v>EUR</v>
          </cell>
          <cell r="T14">
            <v>100</v>
          </cell>
          <cell r="U14">
            <v>0.01</v>
          </cell>
          <cell r="V14">
            <v>1</v>
          </cell>
          <cell r="W14">
            <v>0.01</v>
          </cell>
          <cell r="X14">
            <v>0.01</v>
          </cell>
          <cell r="Y14" t="str">
            <v>OCP</v>
          </cell>
          <cell r="Z14">
            <v>0.01</v>
          </cell>
          <cell r="AA14">
            <v>999.98</v>
          </cell>
          <cell r="AB14" t="str">
            <v>1 cent</v>
          </cell>
          <cell r="AC14" t="str">
            <v>N</v>
          </cell>
          <cell r="AD14">
            <v>0.33333333333333331</v>
          </cell>
          <cell r="AE14">
            <v>0.70833333333333337</v>
          </cell>
          <cell r="AF14">
            <v>0.6875</v>
          </cell>
          <cell r="AG14">
            <v>0.72222222222222221</v>
          </cell>
          <cell r="AH14">
            <v>0.75</v>
          </cell>
          <cell r="AI14" t="str">
            <v>Expiry+1</v>
          </cell>
          <cell r="AJ14" t="str">
            <v>Expiry+4</v>
          </cell>
          <cell r="AK14" t="str">
            <v>Expiry+1</v>
          </cell>
          <cell r="AL14" t="str">
            <v>Expiry+4</v>
          </cell>
          <cell r="AM14" t="str">
            <v>Euroclear</v>
          </cell>
          <cell r="AN14">
            <v>1700</v>
          </cell>
          <cell r="AO14" t="str">
            <v>Basic Resources</v>
          </cell>
          <cell r="AP14" t="str">
            <v>ACX.MC</v>
          </cell>
        </row>
        <row r="15">
          <cell r="C15" t="str">
            <v>CH0012138605</v>
          </cell>
          <cell r="D15" t="str">
            <v>ADEN</v>
          </cell>
          <cell r="E15" t="str">
            <v>virt-x</v>
          </cell>
          <cell r="F15" t="str">
            <v>Switzerland</v>
          </cell>
          <cell r="G15" t="str">
            <v>ADC</v>
          </cell>
          <cell r="H15" t="str">
            <v>QV</v>
          </cell>
          <cell r="I15" t="str">
            <v>QVU</v>
          </cell>
          <cell r="J15" t="str">
            <v>QVQ</v>
          </cell>
          <cell r="K15" t="str">
            <v>QVJ</v>
          </cell>
          <cell r="L15" t="str">
            <v>QVX</v>
          </cell>
          <cell r="M15" t="str">
            <v/>
          </cell>
          <cell r="N15" t="str">
            <v/>
          </cell>
          <cell r="O15" t="str">
            <v/>
          </cell>
          <cell r="P15" t="str">
            <v/>
          </cell>
          <cell r="Q15" t="str">
            <v/>
          </cell>
          <cell r="R15" t="str">
            <v/>
          </cell>
          <cell r="S15" t="str">
            <v>CHF</v>
          </cell>
          <cell r="T15">
            <v>100</v>
          </cell>
          <cell r="U15">
            <v>0.05</v>
          </cell>
          <cell r="V15">
            <v>5</v>
          </cell>
          <cell r="W15">
            <v>0.05</v>
          </cell>
          <cell r="X15">
            <v>0.05</v>
          </cell>
          <cell r="Y15" t="str">
            <v>OCP</v>
          </cell>
          <cell r="Z15">
            <v>0.1</v>
          </cell>
          <cell r="AA15">
            <v>9999.7999999999993</v>
          </cell>
          <cell r="AB15" t="str">
            <v>5 cents</v>
          </cell>
          <cell r="AC15" t="str">
            <v>N</v>
          </cell>
          <cell r="AD15">
            <v>0.33333333333333331</v>
          </cell>
          <cell r="AE15">
            <v>0.70833333333333337</v>
          </cell>
          <cell r="AF15">
            <v>0.6875</v>
          </cell>
          <cell r="AG15">
            <v>0.72222222222222221</v>
          </cell>
          <cell r="AH15">
            <v>0.75</v>
          </cell>
          <cell r="AI15" t="str">
            <v>Expiry+1</v>
          </cell>
          <cell r="AJ15" t="str">
            <v>Expiry+4</v>
          </cell>
          <cell r="AK15" t="str">
            <v>Expiry+1</v>
          </cell>
          <cell r="AL15" t="str">
            <v>Expiry+4</v>
          </cell>
          <cell r="AM15" t="str">
            <v>Euroclear</v>
          </cell>
          <cell r="AN15">
            <v>2700</v>
          </cell>
          <cell r="AO15" t="str">
            <v>Industrial Goods &amp; Services</v>
          </cell>
          <cell r="AP15" t="str">
            <v>ADEN.VX</v>
          </cell>
        </row>
        <row r="16">
          <cell r="C16" t="str">
            <v>DE0005003404</v>
          </cell>
          <cell r="D16" t="str">
            <v>ADS</v>
          </cell>
          <cell r="E16" t="str">
            <v>Deutsche Borse</v>
          </cell>
          <cell r="F16" t="str">
            <v>Germany</v>
          </cell>
          <cell r="G16" t="str">
            <v>ADS</v>
          </cell>
          <cell r="H16" t="str">
            <v>FK</v>
          </cell>
          <cell r="I16" t="str">
            <v>FKU</v>
          </cell>
          <cell r="J16" t="str">
            <v>FKQ</v>
          </cell>
          <cell r="K16" t="str">
            <v>FKJ</v>
          </cell>
          <cell r="L16" t="str">
            <v>FKX</v>
          </cell>
          <cell r="M16" t="str">
            <v/>
          </cell>
          <cell r="N16" t="str">
            <v/>
          </cell>
          <cell r="O16" t="str">
            <v/>
          </cell>
          <cell r="P16" t="str">
            <v/>
          </cell>
          <cell r="Q16" t="str">
            <v/>
          </cell>
          <cell r="R16" t="str">
            <v/>
          </cell>
          <cell r="S16" t="str">
            <v>EUR</v>
          </cell>
          <cell r="T16">
            <v>100</v>
          </cell>
          <cell r="U16">
            <v>0.01</v>
          </cell>
          <cell r="V16">
            <v>1</v>
          </cell>
          <cell r="W16">
            <v>0.01</v>
          </cell>
          <cell r="X16">
            <v>0.01</v>
          </cell>
          <cell r="Y16" t="str">
            <v>OCP</v>
          </cell>
          <cell r="Z16">
            <v>0.01</v>
          </cell>
          <cell r="AA16">
            <v>999.98</v>
          </cell>
          <cell r="AB16" t="str">
            <v>1 cent</v>
          </cell>
          <cell r="AC16" t="str">
            <v>N</v>
          </cell>
          <cell r="AD16">
            <v>0.33333333333333331</v>
          </cell>
          <cell r="AE16">
            <v>0.70833333333333337</v>
          </cell>
          <cell r="AF16">
            <v>0.6875</v>
          </cell>
          <cell r="AG16">
            <v>0.72222222222222221</v>
          </cell>
          <cell r="AH16">
            <v>0.75</v>
          </cell>
          <cell r="AI16" t="str">
            <v>Expiry+1</v>
          </cell>
          <cell r="AJ16" t="str">
            <v>Expiry+4</v>
          </cell>
          <cell r="AK16" t="str">
            <v>Expiry+1</v>
          </cell>
          <cell r="AL16" t="str">
            <v>Expiry+4</v>
          </cell>
          <cell r="AM16" t="str">
            <v>Euroclear</v>
          </cell>
          <cell r="AN16">
            <v>3700</v>
          </cell>
          <cell r="AO16" t="str">
            <v>Personal &amp; Household Goods</v>
          </cell>
          <cell r="AP16" t="str">
            <v>ADSG.DE</v>
          </cell>
        </row>
        <row r="17">
          <cell r="C17" t="str">
            <v>NL0000301760</v>
          </cell>
          <cell r="D17" t="str">
            <v>AGN</v>
          </cell>
          <cell r="E17" t="str">
            <v>Euronext Amsterdam</v>
          </cell>
          <cell r="F17" t="str">
            <v>Netherlands</v>
          </cell>
          <cell r="G17" t="str">
            <v>AGN</v>
          </cell>
          <cell r="H17" t="str">
            <v>AF</v>
          </cell>
          <cell r="I17" t="str">
            <v>AFU</v>
          </cell>
          <cell r="J17" t="str">
            <v>AFQ</v>
          </cell>
          <cell r="K17" t="str">
            <v>AFJ</v>
          </cell>
          <cell r="L17" t="str">
            <v>AFX</v>
          </cell>
          <cell r="M17" t="str">
            <v/>
          </cell>
          <cell r="N17" t="str">
            <v/>
          </cell>
          <cell r="O17" t="str">
            <v/>
          </cell>
          <cell r="P17" t="str">
            <v/>
          </cell>
          <cell r="Q17" t="str">
            <v/>
          </cell>
          <cell r="R17" t="str">
            <v>AGN</v>
          </cell>
          <cell r="S17" t="str">
            <v>EUR</v>
          </cell>
          <cell r="T17">
            <v>100</v>
          </cell>
          <cell r="U17">
            <v>0.01</v>
          </cell>
          <cell r="V17">
            <v>1</v>
          </cell>
          <cell r="W17">
            <v>0.01</v>
          </cell>
          <cell r="X17">
            <v>0.01</v>
          </cell>
          <cell r="Y17" t="str">
            <v>OCP</v>
          </cell>
          <cell r="Z17">
            <v>0.01</v>
          </cell>
          <cell r="AA17">
            <v>999.98</v>
          </cell>
          <cell r="AB17" t="str">
            <v>1 cent</v>
          </cell>
          <cell r="AC17" t="str">
            <v>N</v>
          </cell>
          <cell r="AD17">
            <v>0.33333333333333331</v>
          </cell>
          <cell r="AE17">
            <v>0.70833333333333337</v>
          </cell>
          <cell r="AF17">
            <v>0.6875</v>
          </cell>
          <cell r="AG17">
            <v>0.72222222222222221</v>
          </cell>
          <cell r="AH17">
            <v>0.75</v>
          </cell>
          <cell r="AI17" t="str">
            <v>Expiry+1</v>
          </cell>
          <cell r="AJ17" t="str">
            <v>Expiry+4</v>
          </cell>
          <cell r="AK17" t="str">
            <v>Expiry+1</v>
          </cell>
          <cell r="AL17" t="str">
            <v>Expiry+4</v>
          </cell>
          <cell r="AM17" t="str">
            <v>Euroclear</v>
          </cell>
          <cell r="AN17">
            <v>8500</v>
          </cell>
          <cell r="AO17" t="str">
            <v>Insurance</v>
          </cell>
          <cell r="AP17" t="str">
            <v>AEGN.AS</v>
          </cell>
        </row>
        <row r="18">
          <cell r="C18" t="str">
            <v>BE0003755692</v>
          </cell>
          <cell r="D18" t="str">
            <v>AGFB</v>
          </cell>
          <cell r="E18" t="str">
            <v>Euronext Brussels</v>
          </cell>
          <cell r="F18" t="str">
            <v>Belgium</v>
          </cell>
          <cell r="G18" t="str">
            <v>AGE</v>
          </cell>
          <cell r="H18" t="str">
            <v>QJ</v>
          </cell>
          <cell r="I18" t="str">
            <v>QJU</v>
          </cell>
          <cell r="J18" t="str">
            <v>QJQ</v>
          </cell>
          <cell r="K18" t="str">
            <v>QJJ</v>
          </cell>
          <cell r="L18" t="str">
            <v>QJX</v>
          </cell>
          <cell r="M18" t="str">
            <v/>
          </cell>
          <cell r="N18" t="str">
            <v/>
          </cell>
          <cell r="O18" t="str">
            <v/>
          </cell>
          <cell r="P18" t="str">
            <v/>
          </cell>
          <cell r="Q18" t="str">
            <v>AGE</v>
          </cell>
          <cell r="R18" t="str">
            <v/>
          </cell>
          <cell r="S18" t="str">
            <v>EUR</v>
          </cell>
          <cell r="T18">
            <v>100</v>
          </cell>
          <cell r="U18">
            <v>0.01</v>
          </cell>
          <cell r="V18">
            <v>1</v>
          </cell>
          <cell r="W18">
            <v>0.01</v>
          </cell>
          <cell r="X18">
            <v>0.01</v>
          </cell>
          <cell r="Y18" t="str">
            <v>OCP</v>
          </cell>
          <cell r="Z18">
            <v>0.01</v>
          </cell>
          <cell r="AA18">
            <v>999.98</v>
          </cell>
          <cell r="AB18" t="str">
            <v>1 cent</v>
          </cell>
          <cell r="AC18" t="str">
            <v>N</v>
          </cell>
          <cell r="AD18">
            <v>0.33333333333333331</v>
          </cell>
          <cell r="AE18">
            <v>0.70833333333333337</v>
          </cell>
          <cell r="AF18">
            <v>0.6875</v>
          </cell>
          <cell r="AG18">
            <v>0.72222222222222221</v>
          </cell>
          <cell r="AH18">
            <v>0.75</v>
          </cell>
          <cell r="AI18" t="str">
            <v>Expiry+1</v>
          </cell>
          <cell r="AJ18" t="str">
            <v>Expiry+4</v>
          </cell>
          <cell r="AK18" t="str">
            <v>Expiry+1</v>
          </cell>
          <cell r="AL18" t="str">
            <v>Expiry+4</v>
          </cell>
          <cell r="AM18" t="str">
            <v>Euroclear</v>
          </cell>
          <cell r="AN18">
            <v>2700</v>
          </cell>
          <cell r="AO18" t="str">
            <v>Industrial Goods &amp; Services</v>
          </cell>
          <cell r="AP18" t="str">
            <v>AGFAt.BR</v>
          </cell>
        </row>
        <row r="19">
          <cell r="C19" t="str">
            <v>FR0000120073</v>
          </cell>
          <cell r="D19" t="str">
            <v>AI</v>
          </cell>
          <cell r="E19" t="str">
            <v>Euronext Paris</v>
          </cell>
          <cell r="F19" t="str">
            <v>France</v>
          </cell>
          <cell r="G19" t="str">
            <v>AI</v>
          </cell>
          <cell r="H19" t="str">
            <v>AI</v>
          </cell>
          <cell r="I19" t="str">
            <v>AIU</v>
          </cell>
          <cell r="J19" t="str">
            <v>AIQ</v>
          </cell>
          <cell r="K19" t="str">
            <v>AIJ</v>
          </cell>
          <cell r="L19" t="str">
            <v>AIX</v>
          </cell>
          <cell r="M19" t="str">
            <v/>
          </cell>
          <cell r="N19" t="str">
            <v/>
          </cell>
          <cell r="O19" t="str">
            <v>AI1</v>
          </cell>
          <cell r="Q19" t="str">
            <v/>
          </cell>
          <cell r="R19" t="str">
            <v/>
          </cell>
          <cell r="S19" t="str">
            <v>EUR</v>
          </cell>
          <cell r="T19">
            <v>100</v>
          </cell>
          <cell r="U19">
            <v>0.01</v>
          </cell>
          <cell r="V19">
            <v>1</v>
          </cell>
          <cell r="W19">
            <v>0.01</v>
          </cell>
          <cell r="X19">
            <v>0.01</v>
          </cell>
          <cell r="Y19" t="str">
            <v>OCP</v>
          </cell>
          <cell r="Z19">
            <v>0.01</v>
          </cell>
          <cell r="AA19">
            <v>999.98</v>
          </cell>
          <cell r="AB19" t="str">
            <v>1 cent</v>
          </cell>
          <cell r="AC19" t="str">
            <v>N</v>
          </cell>
          <cell r="AD19">
            <v>0.33333333333333331</v>
          </cell>
          <cell r="AE19">
            <v>0.70833333333333337</v>
          </cell>
          <cell r="AF19">
            <v>0.6875</v>
          </cell>
          <cell r="AG19">
            <v>0.72222222222222221</v>
          </cell>
          <cell r="AH19">
            <v>0.75</v>
          </cell>
          <cell r="AI19" t="str">
            <v>Expiry+1</v>
          </cell>
          <cell r="AJ19" t="str">
            <v>Expiry+4</v>
          </cell>
          <cell r="AK19" t="str">
            <v>Expiry+1</v>
          </cell>
          <cell r="AL19" t="str">
            <v>Expiry+4</v>
          </cell>
          <cell r="AM19" t="str">
            <v>Euroclear</v>
          </cell>
          <cell r="AN19">
            <v>1300</v>
          </cell>
          <cell r="AO19" t="str">
            <v>Chemicals</v>
          </cell>
          <cell r="AP19" t="str">
            <v>AIRP.PA</v>
          </cell>
        </row>
        <row r="20">
          <cell r="C20" t="str">
            <v>NL0000009132</v>
          </cell>
          <cell r="D20" t="str">
            <v>AKZA</v>
          </cell>
          <cell r="E20" t="str">
            <v>Euronext Amsterdam</v>
          </cell>
          <cell r="F20" t="str">
            <v>Netherlands</v>
          </cell>
          <cell r="G20" t="str">
            <v>AKZ</v>
          </cell>
          <cell r="H20" t="str">
            <v>AK</v>
          </cell>
          <cell r="I20" t="str">
            <v>AKU</v>
          </cell>
          <cell r="J20" t="str">
            <v>AKQ</v>
          </cell>
          <cell r="K20" t="str">
            <v>AKJ</v>
          </cell>
          <cell r="L20" t="str">
            <v>AKX</v>
          </cell>
          <cell r="M20" t="str">
            <v/>
          </cell>
          <cell r="N20" t="str">
            <v/>
          </cell>
          <cell r="O20" t="str">
            <v/>
          </cell>
          <cell r="P20" t="str">
            <v/>
          </cell>
          <cell r="Q20" t="str">
            <v/>
          </cell>
          <cell r="R20" t="str">
            <v>AKZ</v>
          </cell>
          <cell r="S20" t="str">
            <v>EUR</v>
          </cell>
          <cell r="T20">
            <v>100</v>
          </cell>
          <cell r="U20">
            <v>0.01</v>
          </cell>
          <cell r="V20">
            <v>1</v>
          </cell>
          <cell r="W20">
            <v>0.01</v>
          </cell>
          <cell r="X20">
            <v>0.01</v>
          </cell>
          <cell r="Y20" t="str">
            <v>OCP</v>
          </cell>
          <cell r="Z20">
            <v>0.01</v>
          </cell>
          <cell r="AA20">
            <v>999.98</v>
          </cell>
          <cell r="AB20" t="str">
            <v>1 cent</v>
          </cell>
          <cell r="AC20" t="str">
            <v>N</v>
          </cell>
          <cell r="AD20">
            <v>0.33333333333333331</v>
          </cell>
          <cell r="AE20">
            <v>0.70833333333333337</v>
          </cell>
          <cell r="AF20">
            <v>0.6875</v>
          </cell>
          <cell r="AG20">
            <v>0.72222222222222221</v>
          </cell>
          <cell r="AH20">
            <v>0.75</v>
          </cell>
          <cell r="AI20" t="str">
            <v>Expiry+1</v>
          </cell>
          <cell r="AJ20" t="str">
            <v>Expiry+4</v>
          </cell>
          <cell r="AK20" t="str">
            <v>Expiry+1</v>
          </cell>
          <cell r="AL20" t="str">
            <v>Expiry+4</v>
          </cell>
          <cell r="AM20" t="str">
            <v>Euroclear</v>
          </cell>
          <cell r="AN20">
            <v>1300</v>
          </cell>
          <cell r="AO20" t="str">
            <v>Chemicals</v>
          </cell>
          <cell r="AP20" t="str">
            <v>AKZO.AS</v>
          </cell>
        </row>
        <row r="21">
          <cell r="C21" t="str">
            <v>FR0000130007</v>
          </cell>
          <cell r="D21" t="str">
            <v>CGEB</v>
          </cell>
          <cell r="E21" t="str">
            <v>Euronext Paris</v>
          </cell>
          <cell r="F21" t="str">
            <v>France</v>
          </cell>
          <cell r="G21" t="str">
            <v>CGE</v>
          </cell>
          <cell r="H21" t="str">
            <v>CG</v>
          </cell>
          <cell r="I21" t="str">
            <v>CGU</v>
          </cell>
          <cell r="J21" t="str">
            <v>CGQ</v>
          </cell>
          <cell r="K21" t="str">
            <v>CGJ</v>
          </cell>
          <cell r="L21" t="str">
            <v>CGX</v>
          </cell>
          <cell r="M21" t="str">
            <v/>
          </cell>
          <cell r="N21" t="str">
            <v/>
          </cell>
          <cell r="O21" t="str">
            <v>CG1</v>
          </cell>
          <cell r="Q21" t="str">
            <v/>
          </cell>
          <cell r="R21" t="str">
            <v/>
          </cell>
          <cell r="S21" t="str">
            <v>EUR</v>
          </cell>
          <cell r="T21">
            <v>100</v>
          </cell>
          <cell r="U21">
            <v>0.01</v>
          </cell>
          <cell r="V21">
            <v>1</v>
          </cell>
          <cell r="W21">
            <v>0.01</v>
          </cell>
          <cell r="X21">
            <v>0.01</v>
          </cell>
          <cell r="Y21" t="str">
            <v>OCP</v>
          </cell>
          <cell r="Z21">
            <v>0.01</v>
          </cell>
          <cell r="AA21">
            <v>999.98</v>
          </cell>
          <cell r="AB21" t="str">
            <v>1 cent</v>
          </cell>
          <cell r="AC21" t="str">
            <v>N</v>
          </cell>
          <cell r="AD21">
            <v>0.33333333333333331</v>
          </cell>
          <cell r="AE21">
            <v>0.70833333333333337</v>
          </cell>
          <cell r="AF21">
            <v>0.6875</v>
          </cell>
          <cell r="AG21">
            <v>0.72222222222222221</v>
          </cell>
          <cell r="AH21">
            <v>0.75</v>
          </cell>
          <cell r="AI21" t="str">
            <v>Expiry+1</v>
          </cell>
          <cell r="AJ21" t="str">
            <v>Expiry+4</v>
          </cell>
          <cell r="AK21" t="str">
            <v>Expiry+1</v>
          </cell>
          <cell r="AL21" t="str">
            <v>Expiry+4</v>
          </cell>
          <cell r="AM21" t="str">
            <v>Euroclear</v>
          </cell>
          <cell r="AN21">
            <v>9500</v>
          </cell>
          <cell r="AO21" t="str">
            <v>Technology</v>
          </cell>
          <cell r="AP21" t="str">
            <v>CGEP.PA</v>
          </cell>
        </row>
        <row r="22">
          <cell r="C22" t="str">
            <v>IT0000078193</v>
          </cell>
          <cell r="D22" t="str">
            <v>AL</v>
          </cell>
          <cell r="E22" t="str">
            <v>Borsa Italiana</v>
          </cell>
          <cell r="F22" t="str">
            <v>Italy</v>
          </cell>
          <cell r="G22" t="str">
            <v>ALA</v>
          </cell>
          <cell r="H22" t="str">
            <v>CZ</v>
          </cell>
          <cell r="I22" t="str">
            <v>n/a</v>
          </cell>
          <cell r="J22" t="str">
            <v>CZQ</v>
          </cell>
          <cell r="K22" t="str">
            <v>n/a</v>
          </cell>
          <cell r="L22" t="str">
            <v>CZX</v>
          </cell>
          <cell r="M22" t="str">
            <v/>
          </cell>
          <cell r="N22" t="str">
            <v/>
          </cell>
          <cell r="O22" t="str">
            <v/>
          </cell>
          <cell r="P22" t="str">
            <v/>
          </cell>
          <cell r="Q22" t="str">
            <v/>
          </cell>
          <cell r="R22" t="str">
            <v/>
          </cell>
          <cell r="S22" t="str">
            <v>EUR</v>
          </cell>
          <cell r="T22">
            <v>1000</v>
          </cell>
          <cell r="U22">
            <v>1E-3</v>
          </cell>
          <cell r="V22">
            <v>1</v>
          </cell>
          <cell r="W22">
            <v>1E-3</v>
          </cell>
          <cell r="X22">
            <v>1E-3</v>
          </cell>
          <cell r="Y22" t="str">
            <v>OCP</v>
          </cell>
          <cell r="Z22">
            <v>0.01</v>
          </cell>
          <cell r="AA22">
            <v>999.98</v>
          </cell>
          <cell r="AB22" t="str">
            <v>1 cent</v>
          </cell>
          <cell r="AC22" t="str">
            <v>N</v>
          </cell>
          <cell r="AD22">
            <v>0.33333333333333331</v>
          </cell>
          <cell r="AE22">
            <v>0.70833333333333337</v>
          </cell>
          <cell r="AF22">
            <v>0.6875</v>
          </cell>
          <cell r="AG22">
            <v>0.72222222222222221</v>
          </cell>
          <cell r="AH22">
            <v>0.75</v>
          </cell>
          <cell r="AI22" t="str">
            <v>n/a</v>
          </cell>
          <cell r="AJ22" t="str">
            <v>Expiry+4</v>
          </cell>
          <cell r="AK22" t="str">
            <v>n/a</v>
          </cell>
          <cell r="AL22" t="str">
            <v>Expiry+4</v>
          </cell>
          <cell r="AM22" t="str">
            <v>Euroclear</v>
          </cell>
          <cell r="AN22">
            <v>8500</v>
          </cell>
          <cell r="AO22" t="str">
            <v>Insurance</v>
          </cell>
          <cell r="AP22" t="str">
            <v>ALZI.MI</v>
          </cell>
        </row>
        <row r="23">
          <cell r="C23" t="str">
            <v>GB0000386143</v>
          </cell>
          <cell r="D23" t="str">
            <v>AL.</v>
          </cell>
          <cell r="E23" t="str">
            <v>London Stock Exchange</v>
          </cell>
          <cell r="F23" t="str">
            <v>UK</v>
          </cell>
          <cell r="G23" t="str">
            <v>LEI</v>
          </cell>
          <cell r="H23" t="str">
            <v>EY</v>
          </cell>
          <cell r="I23" t="str">
            <v>EYU</v>
          </cell>
          <cell r="J23" t="str">
            <v>EYQ</v>
          </cell>
          <cell r="K23" t="str">
            <v>EYJ</v>
          </cell>
          <cell r="L23" t="str">
            <v>EYX</v>
          </cell>
          <cell r="M23" t="str">
            <v>LEI</v>
          </cell>
          <cell r="N23" t="str">
            <v/>
          </cell>
          <cell r="O23" t="str">
            <v/>
          </cell>
          <cell r="P23" t="str">
            <v/>
          </cell>
          <cell r="Q23" t="str">
            <v/>
          </cell>
          <cell r="R23" t="str">
            <v/>
          </cell>
          <cell r="S23" t="str">
            <v>GBX</v>
          </cell>
          <cell r="T23">
            <v>1000</v>
          </cell>
          <cell r="U23">
            <v>0.5</v>
          </cell>
          <cell r="V23">
            <v>500</v>
          </cell>
          <cell r="W23">
            <v>0.5</v>
          </cell>
          <cell r="X23">
            <v>0.5</v>
          </cell>
          <cell r="Y23" t="str">
            <v>OCP</v>
          </cell>
          <cell r="Z23">
            <v>1</v>
          </cell>
          <cell r="AA23">
            <v>99998</v>
          </cell>
          <cell r="AB23" t="str">
            <v>1 pence</v>
          </cell>
          <cell r="AC23" t="str">
            <v>Y</v>
          </cell>
          <cell r="AD23">
            <v>0.33333333333333331</v>
          </cell>
          <cell r="AE23">
            <v>0.70833333333333337</v>
          </cell>
          <cell r="AF23">
            <v>0.6875</v>
          </cell>
          <cell r="AG23">
            <v>0.72222222222222221</v>
          </cell>
          <cell r="AH23">
            <v>0.75</v>
          </cell>
          <cell r="AI23" t="str">
            <v>Expiry+1</v>
          </cell>
          <cell r="AJ23" t="str">
            <v>Expiry+4</v>
          </cell>
          <cell r="AK23" t="str">
            <v>Expiry+1</v>
          </cell>
          <cell r="AL23" t="str">
            <v>Expiry+4</v>
          </cell>
          <cell r="AM23" t="str">
            <v>CREST</v>
          </cell>
          <cell r="AN23">
            <v>8300</v>
          </cell>
          <cell r="AO23" t="str">
            <v>Banks</v>
          </cell>
          <cell r="AP23" t="str">
            <v>AL.L</v>
          </cell>
        </row>
        <row r="24">
          <cell r="C24" t="str">
            <v>DE0008404005</v>
          </cell>
          <cell r="D24" t="str">
            <v>ALV</v>
          </cell>
          <cell r="E24" t="str">
            <v>Deutsche Borse</v>
          </cell>
          <cell r="F24" t="str">
            <v>Germany</v>
          </cell>
          <cell r="G24" t="str">
            <v>ALV</v>
          </cell>
          <cell r="H24" t="str">
            <v>AL</v>
          </cell>
          <cell r="I24" t="str">
            <v>ALU</v>
          </cell>
          <cell r="J24" t="str">
            <v>ALQ</v>
          </cell>
          <cell r="K24" t="str">
            <v>ALJ</v>
          </cell>
          <cell r="L24" t="str">
            <v>ALX</v>
          </cell>
          <cell r="M24" t="str">
            <v/>
          </cell>
          <cell r="N24" t="str">
            <v/>
          </cell>
          <cell r="O24" t="str">
            <v>AZ1</v>
          </cell>
          <cell r="P24" t="str">
            <v/>
          </cell>
          <cell r="Q24" t="str">
            <v/>
          </cell>
          <cell r="R24" t="str">
            <v/>
          </cell>
          <cell r="S24" t="str">
            <v>EUR</v>
          </cell>
          <cell r="T24">
            <v>100</v>
          </cell>
          <cell r="U24">
            <v>0.01</v>
          </cell>
          <cell r="V24">
            <v>1</v>
          </cell>
          <cell r="W24">
            <v>0.01</v>
          </cell>
          <cell r="X24">
            <v>0.01</v>
          </cell>
          <cell r="Y24" t="str">
            <v>OCP</v>
          </cell>
          <cell r="Z24">
            <v>0.01</v>
          </cell>
          <cell r="AA24">
            <v>999.98</v>
          </cell>
          <cell r="AB24" t="str">
            <v>1 cent</v>
          </cell>
          <cell r="AC24" t="str">
            <v>N</v>
          </cell>
          <cell r="AD24">
            <v>0.33333333333333331</v>
          </cell>
          <cell r="AE24">
            <v>0.70833333333333337</v>
          </cell>
          <cell r="AF24">
            <v>0.6875</v>
          </cell>
          <cell r="AG24">
            <v>0.72222222222222221</v>
          </cell>
          <cell r="AH24">
            <v>0.75</v>
          </cell>
          <cell r="AI24" t="str">
            <v>Expiry+1</v>
          </cell>
          <cell r="AJ24" t="str">
            <v>Expiry+4</v>
          </cell>
          <cell r="AK24" t="str">
            <v>Expiry+1</v>
          </cell>
          <cell r="AL24" t="str">
            <v>Expiry+4</v>
          </cell>
          <cell r="AM24" t="str">
            <v>Euroclear</v>
          </cell>
          <cell r="AN24">
            <v>8500</v>
          </cell>
          <cell r="AO24" t="str">
            <v>Insurance</v>
          </cell>
          <cell r="AP24" t="str">
            <v>ALVG.DE</v>
          </cell>
        </row>
        <row r="25">
          <cell r="C25" t="str">
            <v>IE0000197834</v>
          </cell>
          <cell r="D25" t="str">
            <v>AIB</v>
          </cell>
          <cell r="E25" t="str">
            <v>Irish Stock Exchange</v>
          </cell>
          <cell r="F25" t="str">
            <v>Ireland</v>
          </cell>
          <cell r="G25" t="str">
            <v>AIB</v>
          </cell>
          <cell r="H25" t="str">
            <v>AJ</v>
          </cell>
          <cell r="I25" t="str">
            <v>AJU</v>
          </cell>
          <cell r="J25" t="str">
            <v>AJQ</v>
          </cell>
          <cell r="K25" t="str">
            <v>AJJ</v>
          </cell>
          <cell r="L25" t="str">
            <v>AJX</v>
          </cell>
          <cell r="M25" t="str">
            <v/>
          </cell>
          <cell r="N25" t="str">
            <v/>
          </cell>
          <cell r="O25" t="str">
            <v/>
          </cell>
          <cell r="P25" t="str">
            <v/>
          </cell>
          <cell r="Q25" t="str">
            <v/>
          </cell>
          <cell r="R25" t="str">
            <v/>
          </cell>
          <cell r="S25" t="str">
            <v>EUR</v>
          </cell>
          <cell r="T25">
            <v>100</v>
          </cell>
          <cell r="U25">
            <v>0.01</v>
          </cell>
          <cell r="V25">
            <v>1</v>
          </cell>
          <cell r="W25">
            <v>0.01</v>
          </cell>
          <cell r="X25">
            <v>0.01</v>
          </cell>
          <cell r="Y25" t="str">
            <v>OCP</v>
          </cell>
          <cell r="Z25">
            <v>0.01</v>
          </cell>
          <cell r="AA25">
            <v>999.98</v>
          </cell>
          <cell r="AB25" t="str">
            <v>1 cent</v>
          </cell>
          <cell r="AC25" t="str">
            <v>N</v>
          </cell>
          <cell r="AD25">
            <v>0.33333333333333331</v>
          </cell>
          <cell r="AE25">
            <v>0.70833333333333337</v>
          </cell>
          <cell r="AF25">
            <v>0.6875</v>
          </cell>
          <cell r="AG25">
            <v>0.72222222222222221</v>
          </cell>
          <cell r="AH25">
            <v>0.75</v>
          </cell>
          <cell r="AI25" t="str">
            <v>Expiry+1</v>
          </cell>
          <cell r="AJ25" t="str">
            <v>Expiry+4</v>
          </cell>
          <cell r="AK25" t="str">
            <v>Expiry+1</v>
          </cell>
          <cell r="AL25" t="str">
            <v>Expiry+4</v>
          </cell>
          <cell r="AM25" t="str">
            <v>CREST</v>
          </cell>
          <cell r="AN25">
            <v>8300</v>
          </cell>
          <cell r="AO25" t="str">
            <v>Banks</v>
          </cell>
          <cell r="AP25" t="str">
            <v>ALBK.I</v>
          </cell>
        </row>
        <row r="26">
          <cell r="C26" t="str">
            <v>GRS015013006</v>
          </cell>
          <cell r="D26" t="str">
            <v>ALPHA</v>
          </cell>
          <cell r="E26" t="str">
            <v>Athens Exchange</v>
          </cell>
          <cell r="F26" t="str">
            <v>Greece</v>
          </cell>
          <cell r="G26" t="str">
            <v>ALP</v>
          </cell>
          <cell r="H26" t="str">
            <v>EQ</v>
          </cell>
          <cell r="I26" t="str">
            <v>EQU</v>
          </cell>
          <cell r="J26" t="str">
            <v>EQQ</v>
          </cell>
          <cell r="K26" t="str">
            <v>EQJ</v>
          </cell>
          <cell r="L26" t="str">
            <v>EQX</v>
          </cell>
          <cell r="M26" t="str">
            <v/>
          </cell>
          <cell r="N26" t="str">
            <v/>
          </cell>
          <cell r="O26" t="str">
            <v/>
          </cell>
          <cell r="P26" t="str">
            <v/>
          </cell>
          <cell r="Q26" t="str">
            <v/>
          </cell>
          <cell r="R26" t="str">
            <v/>
          </cell>
          <cell r="S26" t="str">
            <v>EUR</v>
          </cell>
          <cell r="T26">
            <v>100</v>
          </cell>
          <cell r="U26">
            <v>0.01</v>
          </cell>
          <cell r="V26">
            <v>1</v>
          </cell>
          <cell r="W26">
            <v>0.01</v>
          </cell>
          <cell r="X26">
            <v>0.01</v>
          </cell>
          <cell r="Y26" t="str">
            <v>OCP</v>
          </cell>
          <cell r="Z26">
            <v>0.01</v>
          </cell>
          <cell r="AA26">
            <v>999.98</v>
          </cell>
          <cell r="AB26" t="str">
            <v>1 cent</v>
          </cell>
          <cell r="AC26" t="str">
            <v>N</v>
          </cell>
          <cell r="AD26">
            <v>0.33333333333333331</v>
          </cell>
          <cell r="AE26">
            <v>0.70833333333333337</v>
          </cell>
          <cell r="AF26">
            <v>0.60416666666666663</v>
          </cell>
          <cell r="AG26">
            <v>0.72222222222222221</v>
          </cell>
          <cell r="AH26">
            <v>0.75</v>
          </cell>
          <cell r="AI26" t="str">
            <v>Expiry+1</v>
          </cell>
          <cell r="AJ26" t="str">
            <v>Expiry+4</v>
          </cell>
          <cell r="AK26" t="str">
            <v>Expiry+1</v>
          </cell>
          <cell r="AL26" t="str">
            <v>Expiry+4</v>
          </cell>
          <cell r="AM26" t="str">
            <v>Euroclear</v>
          </cell>
          <cell r="AN26">
            <v>8300</v>
          </cell>
          <cell r="AO26" t="str">
            <v>Banks</v>
          </cell>
          <cell r="AP26" t="str">
            <v>ACBr.AT</v>
          </cell>
        </row>
        <row r="27">
          <cell r="C27" t="str">
            <v>ES0177040013</v>
          </cell>
          <cell r="D27" t="str">
            <v>ALT</v>
          </cell>
          <cell r="E27" t="str">
            <v>Bolsa de Madrid</v>
          </cell>
          <cell r="F27" t="str">
            <v>Spain</v>
          </cell>
          <cell r="G27" t="str">
            <v>ALT</v>
          </cell>
          <cell r="H27" t="str">
            <v>QX</v>
          </cell>
          <cell r="I27" t="str">
            <v>QXU</v>
          </cell>
          <cell r="J27" t="str">
            <v>QXQ</v>
          </cell>
          <cell r="K27" t="str">
            <v>QXJ</v>
          </cell>
          <cell r="L27" t="str">
            <v>QXX</v>
          </cell>
          <cell r="M27" t="str">
            <v/>
          </cell>
          <cell r="N27" t="str">
            <v/>
          </cell>
          <cell r="O27" t="str">
            <v/>
          </cell>
          <cell r="P27" t="str">
            <v/>
          </cell>
          <cell r="Q27" t="str">
            <v/>
          </cell>
          <cell r="R27" t="str">
            <v/>
          </cell>
          <cell r="S27" t="str">
            <v>EUR</v>
          </cell>
          <cell r="T27">
            <v>100</v>
          </cell>
          <cell r="U27">
            <v>0.01</v>
          </cell>
          <cell r="V27">
            <v>1</v>
          </cell>
          <cell r="W27">
            <v>0.01</v>
          </cell>
          <cell r="X27">
            <v>0.01</v>
          </cell>
          <cell r="Y27" t="str">
            <v>OCP</v>
          </cell>
          <cell r="Z27">
            <v>0.01</v>
          </cell>
          <cell r="AA27">
            <v>999.98</v>
          </cell>
          <cell r="AB27" t="str">
            <v>1 cent</v>
          </cell>
          <cell r="AC27" t="str">
            <v>N</v>
          </cell>
          <cell r="AD27">
            <v>0.33333333333333331</v>
          </cell>
          <cell r="AE27">
            <v>0.70833333333333337</v>
          </cell>
          <cell r="AF27">
            <v>0.6875</v>
          </cell>
          <cell r="AG27">
            <v>0.72222222222222221</v>
          </cell>
          <cell r="AH27">
            <v>0.75</v>
          </cell>
          <cell r="AI27" t="str">
            <v>Expiry+1</v>
          </cell>
          <cell r="AJ27" t="str">
            <v>Expiry+4</v>
          </cell>
          <cell r="AK27" t="str">
            <v>Expiry+1</v>
          </cell>
          <cell r="AL27" t="str">
            <v>Expiry+4</v>
          </cell>
          <cell r="AM27" t="str">
            <v>Euroclear</v>
          </cell>
          <cell r="AN27">
            <v>3700</v>
          </cell>
          <cell r="AO27" t="str">
            <v>Personal &amp; Household Goods</v>
          </cell>
          <cell r="AP27" t="str">
            <v>ALT.MC</v>
          </cell>
        </row>
        <row r="28">
          <cell r="C28" t="str">
            <v>DE0007600801</v>
          </cell>
          <cell r="D28" t="str">
            <v>ALT</v>
          </cell>
          <cell r="E28" t="str">
            <v>Deutsche Borse</v>
          </cell>
          <cell r="F28" t="str">
            <v>Germany</v>
          </cell>
          <cell r="G28" t="str">
            <v>ANA</v>
          </cell>
          <cell r="H28" t="str">
            <v>EK</v>
          </cell>
          <cell r="I28" t="str">
            <v>EKU</v>
          </cell>
          <cell r="J28" t="str">
            <v>EKQ</v>
          </cell>
          <cell r="K28" t="str">
            <v>EKJ</v>
          </cell>
          <cell r="L28" t="str">
            <v>EKX</v>
          </cell>
          <cell r="M28" t="str">
            <v/>
          </cell>
          <cell r="N28" t="str">
            <v/>
          </cell>
          <cell r="O28" t="str">
            <v/>
          </cell>
          <cell r="P28" t="str">
            <v/>
          </cell>
          <cell r="Q28" t="str">
            <v/>
          </cell>
          <cell r="R28" t="str">
            <v/>
          </cell>
          <cell r="S28" t="str">
            <v>EUR</v>
          </cell>
          <cell r="T28">
            <v>100</v>
          </cell>
          <cell r="U28">
            <v>0.01</v>
          </cell>
          <cell r="V28">
            <v>1</v>
          </cell>
          <cell r="W28">
            <v>0.01</v>
          </cell>
          <cell r="X28">
            <v>0.01</v>
          </cell>
          <cell r="Y28" t="str">
            <v>OCP</v>
          </cell>
          <cell r="Z28">
            <v>0.01</v>
          </cell>
          <cell r="AA28">
            <v>999.98</v>
          </cell>
          <cell r="AB28" t="str">
            <v>1 cent</v>
          </cell>
          <cell r="AC28" t="str">
            <v>N</v>
          </cell>
          <cell r="AD28">
            <v>0.33333333333333331</v>
          </cell>
          <cell r="AE28">
            <v>0.70833333333333337</v>
          </cell>
          <cell r="AF28">
            <v>0.6875</v>
          </cell>
          <cell r="AG28">
            <v>0.72222222222222221</v>
          </cell>
          <cell r="AH28">
            <v>0.75</v>
          </cell>
          <cell r="AI28" t="str">
            <v>Expiry+1</v>
          </cell>
          <cell r="AJ28" t="str">
            <v>Expiry+4</v>
          </cell>
          <cell r="AK28" t="str">
            <v>Expiry+1</v>
          </cell>
          <cell r="AL28" t="str">
            <v>Expiry+4</v>
          </cell>
          <cell r="AM28" t="str">
            <v>Euroclear</v>
          </cell>
          <cell r="AN28">
            <v>4500</v>
          </cell>
          <cell r="AO28" t="str">
            <v>Health Care</v>
          </cell>
          <cell r="AP28" t="str">
            <v>ALTG.DE</v>
          </cell>
        </row>
        <row r="29">
          <cell r="C29" t="str">
            <v>GB0001282697</v>
          </cell>
          <cell r="D29" t="str">
            <v>AVZ</v>
          </cell>
          <cell r="E29" t="str">
            <v>London Stock Exchange</v>
          </cell>
          <cell r="F29" t="str">
            <v>UK</v>
          </cell>
          <cell r="G29" t="str">
            <v>AVZ</v>
          </cell>
          <cell r="H29" t="str">
            <v>AM</v>
          </cell>
          <cell r="I29" t="str">
            <v>AMU</v>
          </cell>
          <cell r="J29" t="str">
            <v>AMQ</v>
          </cell>
          <cell r="K29" t="str">
            <v>AMJ</v>
          </cell>
          <cell r="L29" t="str">
            <v>AMX</v>
          </cell>
          <cell r="M29" t="str">
            <v>AVZ</v>
          </cell>
          <cell r="N29" t="str">
            <v>AMX</v>
          </cell>
          <cell r="O29" t="str">
            <v/>
          </cell>
          <cell r="P29" t="str">
            <v/>
          </cell>
          <cell r="Q29" t="str">
            <v/>
          </cell>
          <cell r="R29" t="str">
            <v/>
          </cell>
          <cell r="S29" t="str">
            <v>GBX</v>
          </cell>
          <cell r="T29">
            <v>1000</v>
          </cell>
          <cell r="U29">
            <v>0.5</v>
          </cell>
          <cell r="V29">
            <v>500</v>
          </cell>
          <cell r="W29">
            <v>0.5</v>
          </cell>
          <cell r="X29">
            <v>0.5</v>
          </cell>
          <cell r="Y29" t="str">
            <v>OCP</v>
          </cell>
          <cell r="Z29">
            <v>1</v>
          </cell>
          <cell r="AA29">
            <v>99998</v>
          </cell>
          <cell r="AB29" t="str">
            <v>1 pence</v>
          </cell>
          <cell r="AC29" t="str">
            <v>Y</v>
          </cell>
          <cell r="AD29">
            <v>0.33333333333333331</v>
          </cell>
          <cell r="AE29">
            <v>0.70833333333333337</v>
          </cell>
          <cell r="AF29">
            <v>0.6875</v>
          </cell>
          <cell r="AG29">
            <v>0.72222222222222221</v>
          </cell>
          <cell r="AH29">
            <v>0.75</v>
          </cell>
          <cell r="AI29" t="str">
            <v>Expiry+1</v>
          </cell>
          <cell r="AJ29" t="str">
            <v>Expiry+4</v>
          </cell>
          <cell r="AK29" t="str">
            <v>Expiry+1</v>
          </cell>
          <cell r="AL29" t="str">
            <v>Expiry+4</v>
          </cell>
          <cell r="AM29" t="str">
            <v>CREST</v>
          </cell>
          <cell r="AN29">
            <v>8700</v>
          </cell>
          <cell r="AO29" t="str">
            <v>Financial Services</v>
          </cell>
          <cell r="AP29" t="str">
            <v>AVZ.L</v>
          </cell>
        </row>
        <row r="30">
          <cell r="C30" t="str">
            <v>GB0004901517</v>
          </cell>
          <cell r="D30" t="str">
            <v>AAL</v>
          </cell>
          <cell r="E30" t="str">
            <v>London Stock Exchange</v>
          </cell>
          <cell r="F30" t="str">
            <v>UK</v>
          </cell>
          <cell r="G30" t="str">
            <v>AAM</v>
          </cell>
          <cell r="H30" t="str">
            <v>AA</v>
          </cell>
          <cell r="I30" t="str">
            <v>AAU</v>
          </cell>
          <cell r="J30" t="str">
            <v>AAQ</v>
          </cell>
          <cell r="K30" t="str">
            <v>AAJ</v>
          </cell>
          <cell r="L30" t="str">
            <v>AAX</v>
          </cell>
          <cell r="M30" t="str">
            <v>AAM</v>
          </cell>
          <cell r="N30" t="str">
            <v>AAX</v>
          </cell>
          <cell r="O30" t="str">
            <v/>
          </cell>
          <cell r="P30" t="str">
            <v/>
          </cell>
          <cell r="Q30" t="str">
            <v/>
          </cell>
          <cell r="R30" t="str">
            <v/>
          </cell>
          <cell r="S30" t="str">
            <v>GBX</v>
          </cell>
          <cell r="T30">
            <v>1000</v>
          </cell>
          <cell r="U30">
            <v>0.5</v>
          </cell>
          <cell r="V30">
            <v>500</v>
          </cell>
          <cell r="W30">
            <v>0.5</v>
          </cell>
          <cell r="X30">
            <v>0.5</v>
          </cell>
          <cell r="Y30" t="str">
            <v>OCP</v>
          </cell>
          <cell r="Z30">
            <v>1</v>
          </cell>
          <cell r="AA30">
            <v>99998</v>
          </cell>
          <cell r="AB30" t="str">
            <v>1 pence</v>
          </cell>
          <cell r="AC30" t="str">
            <v>Y</v>
          </cell>
          <cell r="AD30">
            <v>0.33333333333333331</v>
          </cell>
          <cell r="AE30">
            <v>0.70833333333333337</v>
          </cell>
          <cell r="AF30">
            <v>0.6875</v>
          </cell>
          <cell r="AG30">
            <v>0.72222222222222221</v>
          </cell>
          <cell r="AH30">
            <v>0.75</v>
          </cell>
          <cell r="AI30" t="str">
            <v>Expiry+1</v>
          </cell>
          <cell r="AJ30" t="str">
            <v>Expiry+4</v>
          </cell>
          <cell r="AK30" t="str">
            <v>Expiry+1</v>
          </cell>
          <cell r="AL30" t="str">
            <v>Expiry+4</v>
          </cell>
          <cell r="AM30" t="str">
            <v>CREST</v>
          </cell>
          <cell r="AN30">
            <v>1700</v>
          </cell>
          <cell r="AO30" t="str">
            <v>Basic Resources</v>
          </cell>
          <cell r="AP30" t="str">
            <v>AAL.L</v>
          </cell>
        </row>
        <row r="31">
          <cell r="C31" t="str">
            <v>DK0010244508</v>
          </cell>
          <cell r="D31" t="str">
            <v>MAERSKB</v>
          </cell>
          <cell r="E31" t="str">
            <v>Copenhagen Stock Exchange</v>
          </cell>
          <cell r="F31" t="str">
            <v>Denmark</v>
          </cell>
          <cell r="G31" t="str">
            <v>MAE</v>
          </cell>
          <cell r="H31" t="str">
            <v>MA</v>
          </cell>
          <cell r="I31" t="str">
            <v>MAU</v>
          </cell>
          <cell r="J31" t="str">
            <v>MAQ</v>
          </cell>
          <cell r="K31" t="str">
            <v>MAJ</v>
          </cell>
          <cell r="L31" t="str">
            <v>MAX</v>
          </cell>
          <cell r="M31" t="str">
            <v/>
          </cell>
          <cell r="N31" t="str">
            <v/>
          </cell>
          <cell r="O31" t="str">
            <v/>
          </cell>
          <cell r="P31" t="str">
            <v/>
          </cell>
          <cell r="Q31" t="str">
            <v/>
          </cell>
          <cell r="R31" t="str">
            <v/>
          </cell>
          <cell r="S31" t="str">
            <v>DKK</v>
          </cell>
          <cell r="T31">
            <v>100</v>
          </cell>
          <cell r="U31">
            <v>1</v>
          </cell>
          <cell r="V31">
            <v>100</v>
          </cell>
          <cell r="W31">
            <v>1</v>
          </cell>
          <cell r="X31">
            <v>1</v>
          </cell>
          <cell r="Y31" t="str">
            <v>OCP</v>
          </cell>
          <cell r="Z31">
            <v>1</v>
          </cell>
          <cell r="AA31">
            <v>99998</v>
          </cell>
          <cell r="AB31" t="str">
            <v>1 Krona</v>
          </cell>
          <cell r="AC31" t="str">
            <v>N</v>
          </cell>
          <cell r="AD31">
            <v>0.33333333333333331</v>
          </cell>
          <cell r="AE31">
            <v>0.70833333333333337</v>
          </cell>
          <cell r="AF31">
            <v>0.66666666666666663</v>
          </cell>
          <cell r="AG31">
            <v>0.72222222222222221</v>
          </cell>
          <cell r="AH31">
            <v>0.75</v>
          </cell>
          <cell r="AI31" t="str">
            <v>Expiry+1</v>
          </cell>
          <cell r="AJ31" t="str">
            <v>Expiry+4</v>
          </cell>
          <cell r="AK31" t="str">
            <v>Expiry+1</v>
          </cell>
          <cell r="AL31" t="str">
            <v>Expiry+4</v>
          </cell>
          <cell r="AM31" t="str">
            <v>Euroclear</v>
          </cell>
          <cell r="AN31">
            <v>2700</v>
          </cell>
          <cell r="AO31" t="str">
            <v>Industrial Goods &amp; Services</v>
          </cell>
          <cell r="AP31" t="str">
            <v>MAERSKb.CO</v>
          </cell>
        </row>
        <row r="32">
          <cell r="C32" t="str">
            <v>LU0140205948</v>
          </cell>
          <cell r="D32" t="str">
            <v>LORB</v>
          </cell>
          <cell r="E32" t="str">
            <v>Euronext Paris</v>
          </cell>
          <cell r="F32" t="str">
            <v>France</v>
          </cell>
          <cell r="G32" t="str">
            <v>LOR</v>
          </cell>
          <cell r="H32" t="str">
            <v>LO</v>
          </cell>
          <cell r="I32" t="str">
            <v>LOU</v>
          </cell>
          <cell r="J32" t="str">
            <v>LOQ</v>
          </cell>
          <cell r="K32" t="str">
            <v>LOJ</v>
          </cell>
          <cell r="L32" t="str">
            <v>LOX</v>
          </cell>
          <cell r="M32" t="str">
            <v/>
          </cell>
          <cell r="N32" t="str">
            <v/>
          </cell>
          <cell r="O32" t="str">
            <v>LO1</v>
          </cell>
          <cell r="Q32" t="str">
            <v/>
          </cell>
          <cell r="R32" t="str">
            <v/>
          </cell>
          <cell r="S32" t="str">
            <v>EUR</v>
          </cell>
          <cell r="T32">
            <v>100</v>
          </cell>
          <cell r="U32">
            <v>0.01</v>
          </cell>
          <cell r="V32">
            <v>1</v>
          </cell>
          <cell r="W32">
            <v>0.01</v>
          </cell>
          <cell r="X32">
            <v>0.01</v>
          </cell>
          <cell r="Y32" t="str">
            <v>OCP</v>
          </cell>
          <cell r="Z32">
            <v>0.01</v>
          </cell>
          <cell r="AA32">
            <v>999.98</v>
          </cell>
          <cell r="AB32" t="str">
            <v>1 cent</v>
          </cell>
          <cell r="AC32" t="str">
            <v>N</v>
          </cell>
          <cell r="AD32">
            <v>0.33333333333333331</v>
          </cell>
          <cell r="AE32">
            <v>0.70833333333333337</v>
          </cell>
          <cell r="AF32">
            <v>0.6875</v>
          </cell>
          <cell r="AG32">
            <v>0.72222222222222221</v>
          </cell>
          <cell r="AH32">
            <v>0.75</v>
          </cell>
          <cell r="AI32" t="str">
            <v>Expiry+1</v>
          </cell>
          <cell r="AJ32" t="str">
            <v>Expiry+4</v>
          </cell>
          <cell r="AK32" t="str">
            <v>Expiry+1</v>
          </cell>
          <cell r="AL32" t="str">
            <v>Expiry+4</v>
          </cell>
          <cell r="AM32" t="str">
            <v>Euroclear</v>
          </cell>
          <cell r="AN32">
            <v>1700</v>
          </cell>
          <cell r="AO32" t="str">
            <v>Basic Resources</v>
          </cell>
          <cell r="AP32" t="str">
            <v>CELR.PA</v>
          </cell>
        </row>
        <row r="33">
          <cell r="C33" t="str">
            <v>NL0000334365</v>
          </cell>
          <cell r="D33" t="str">
            <v>ASML</v>
          </cell>
          <cell r="E33" t="str">
            <v>Euronext Amsterdam</v>
          </cell>
          <cell r="F33" t="str">
            <v>Netherlands</v>
          </cell>
          <cell r="G33" t="str">
            <v>ASL</v>
          </cell>
          <cell r="H33" t="str">
            <v>FD</v>
          </cell>
          <cell r="I33" t="str">
            <v>FDU</v>
          </cell>
          <cell r="J33" t="str">
            <v>FDQ</v>
          </cell>
          <cell r="K33" t="str">
            <v>FDJ</v>
          </cell>
          <cell r="L33" t="str">
            <v>FDX</v>
          </cell>
          <cell r="M33" t="str">
            <v/>
          </cell>
          <cell r="N33" t="str">
            <v/>
          </cell>
          <cell r="O33" t="str">
            <v/>
          </cell>
          <cell r="P33" t="str">
            <v/>
          </cell>
          <cell r="Q33" t="str">
            <v/>
          </cell>
          <cell r="R33" t="str">
            <v>ASL</v>
          </cell>
          <cell r="S33" t="str">
            <v>EUR</v>
          </cell>
          <cell r="T33">
            <v>100</v>
          </cell>
          <cell r="U33">
            <v>0.01</v>
          </cell>
          <cell r="V33">
            <v>1</v>
          </cell>
          <cell r="W33">
            <v>0.01</v>
          </cell>
          <cell r="X33">
            <v>0.01</v>
          </cell>
          <cell r="Y33" t="str">
            <v>OCP</v>
          </cell>
          <cell r="Z33">
            <v>0.01</v>
          </cell>
          <cell r="AA33">
            <v>999.98</v>
          </cell>
          <cell r="AB33" t="str">
            <v>1 cent</v>
          </cell>
          <cell r="AC33" t="str">
            <v>N</v>
          </cell>
          <cell r="AD33">
            <v>0.33333333333333331</v>
          </cell>
          <cell r="AE33">
            <v>0.70833333333333337</v>
          </cell>
          <cell r="AF33">
            <v>0.6875</v>
          </cell>
          <cell r="AG33">
            <v>0.72222222222222221</v>
          </cell>
          <cell r="AH33">
            <v>0.75</v>
          </cell>
          <cell r="AI33" t="str">
            <v>Expiry+1</v>
          </cell>
          <cell r="AJ33" t="str">
            <v>Expiry+4</v>
          </cell>
          <cell r="AK33" t="str">
            <v>Expiry+1</v>
          </cell>
          <cell r="AL33" t="str">
            <v>Expiry+4</v>
          </cell>
          <cell r="AM33" t="str">
            <v>Euroclear</v>
          </cell>
          <cell r="AN33">
            <v>9500</v>
          </cell>
          <cell r="AO33" t="str">
            <v>Technology</v>
          </cell>
          <cell r="AP33" t="str">
            <v>ASML.AS</v>
          </cell>
        </row>
        <row r="34">
          <cell r="C34" t="str">
            <v>IT0000062072</v>
          </cell>
          <cell r="D34" t="str">
            <v>G</v>
          </cell>
          <cell r="E34" t="str">
            <v>Borsa Italiana</v>
          </cell>
          <cell r="F34" t="str">
            <v>Italy</v>
          </cell>
          <cell r="G34" t="str">
            <v>GEN</v>
          </cell>
          <cell r="H34" t="str">
            <v>GX</v>
          </cell>
          <cell r="I34" t="str">
            <v>n/a</v>
          </cell>
          <cell r="J34" t="str">
            <v>GXQ</v>
          </cell>
          <cell r="K34" t="str">
            <v>n/a</v>
          </cell>
          <cell r="L34" t="str">
            <v>GXX</v>
          </cell>
          <cell r="M34" t="str">
            <v/>
          </cell>
          <cell r="N34" t="str">
            <v/>
          </cell>
          <cell r="O34" t="str">
            <v/>
          </cell>
          <cell r="P34" t="str">
            <v/>
          </cell>
          <cell r="Q34" t="str">
            <v/>
          </cell>
          <cell r="R34" t="str">
            <v/>
          </cell>
          <cell r="S34" t="str">
            <v>EUR</v>
          </cell>
          <cell r="T34">
            <v>1000</v>
          </cell>
          <cell r="U34">
            <v>1E-3</v>
          </cell>
          <cell r="V34">
            <v>1</v>
          </cell>
          <cell r="W34">
            <v>1E-3</v>
          </cell>
          <cell r="X34">
            <v>1E-3</v>
          </cell>
          <cell r="Y34" t="str">
            <v>OCP</v>
          </cell>
          <cell r="Z34">
            <v>0.01</v>
          </cell>
          <cell r="AA34">
            <v>999.98</v>
          </cell>
          <cell r="AB34" t="str">
            <v>1 cent</v>
          </cell>
          <cell r="AC34" t="str">
            <v>N</v>
          </cell>
          <cell r="AD34">
            <v>0.33333333333333331</v>
          </cell>
          <cell r="AE34">
            <v>0.70833333333333337</v>
          </cell>
          <cell r="AF34">
            <v>0.6875</v>
          </cell>
          <cell r="AG34">
            <v>0.72222222222222221</v>
          </cell>
          <cell r="AH34">
            <v>0.75</v>
          </cell>
          <cell r="AI34" t="str">
            <v>n/a</v>
          </cell>
          <cell r="AJ34" t="str">
            <v>Expiry+4</v>
          </cell>
          <cell r="AK34" t="str">
            <v>n/a</v>
          </cell>
          <cell r="AL34" t="str">
            <v>Expiry+4</v>
          </cell>
          <cell r="AM34" t="str">
            <v>Euroclear</v>
          </cell>
          <cell r="AN34">
            <v>8500</v>
          </cell>
          <cell r="AO34" t="str">
            <v>Insurance</v>
          </cell>
          <cell r="AP34" t="str">
            <v>GASI.MI</v>
          </cell>
        </row>
        <row r="35">
          <cell r="C35" t="str">
            <v>FR0000125924</v>
          </cell>
          <cell r="D35" t="str">
            <v>AGF</v>
          </cell>
          <cell r="E35" t="str">
            <v>Euronext Paris</v>
          </cell>
          <cell r="F35" t="str">
            <v>France</v>
          </cell>
          <cell r="G35" t="str">
            <v>AFG</v>
          </cell>
          <cell r="H35" t="str">
            <v>AW</v>
          </cell>
          <cell r="I35" t="str">
            <v>AWU</v>
          </cell>
          <cell r="J35" t="str">
            <v>AWQ</v>
          </cell>
          <cell r="K35" t="str">
            <v>AWJ</v>
          </cell>
          <cell r="L35" t="str">
            <v>AWX</v>
          </cell>
          <cell r="M35" t="str">
            <v/>
          </cell>
          <cell r="N35" t="str">
            <v/>
          </cell>
          <cell r="O35" t="str">
            <v>AG1</v>
          </cell>
          <cell r="Q35" t="str">
            <v/>
          </cell>
          <cell r="R35" t="str">
            <v/>
          </cell>
          <cell r="S35" t="str">
            <v>EUR</v>
          </cell>
          <cell r="T35">
            <v>100</v>
          </cell>
          <cell r="U35">
            <v>0.01</v>
          </cell>
          <cell r="V35">
            <v>1</v>
          </cell>
          <cell r="W35">
            <v>0.01</v>
          </cell>
          <cell r="X35">
            <v>0.01</v>
          </cell>
          <cell r="Y35" t="str">
            <v>OCP</v>
          </cell>
          <cell r="Z35">
            <v>0.01</v>
          </cell>
          <cell r="AA35">
            <v>999.98</v>
          </cell>
          <cell r="AB35" t="str">
            <v>1 cent</v>
          </cell>
          <cell r="AC35" t="str">
            <v>N</v>
          </cell>
          <cell r="AD35">
            <v>0.33333333333333331</v>
          </cell>
          <cell r="AE35">
            <v>0.70833333333333337</v>
          </cell>
          <cell r="AF35">
            <v>0.6875</v>
          </cell>
          <cell r="AG35">
            <v>0.72222222222222221</v>
          </cell>
          <cell r="AH35">
            <v>0.75</v>
          </cell>
          <cell r="AI35" t="str">
            <v>Expiry+1</v>
          </cell>
          <cell r="AJ35" t="str">
            <v>Expiry+4</v>
          </cell>
          <cell r="AK35" t="str">
            <v>Expiry+1</v>
          </cell>
          <cell r="AL35" t="str">
            <v>Expiry+4</v>
          </cell>
          <cell r="AM35" t="str">
            <v>Euroclear</v>
          </cell>
          <cell r="AN35">
            <v>8500</v>
          </cell>
          <cell r="AO35" t="str">
            <v>Insurance</v>
          </cell>
          <cell r="AP35" t="str">
            <v>AGFP.PA</v>
          </cell>
        </row>
        <row r="36">
          <cell r="C36" t="str">
            <v>GB0009895292</v>
          </cell>
          <cell r="D36" t="str">
            <v>AZN</v>
          </cell>
          <cell r="E36" t="str">
            <v>London Stock Exchange</v>
          </cell>
          <cell r="F36" t="str">
            <v>UK</v>
          </cell>
          <cell r="G36" t="str">
            <v>AZA</v>
          </cell>
          <cell r="H36" t="str">
            <v>AZ</v>
          </cell>
          <cell r="I36" t="str">
            <v>AZU</v>
          </cell>
          <cell r="J36" t="str">
            <v>AZQ</v>
          </cell>
          <cell r="K36" t="str">
            <v>AZJ</v>
          </cell>
          <cell r="L36" t="str">
            <v>AZX</v>
          </cell>
          <cell r="M36" t="str">
            <v>AZA</v>
          </cell>
          <cell r="N36" t="str">
            <v>AZX</v>
          </cell>
          <cell r="O36" t="str">
            <v/>
          </cell>
          <cell r="P36" t="str">
            <v/>
          </cell>
          <cell r="Q36" t="str">
            <v/>
          </cell>
          <cell r="R36" t="str">
            <v/>
          </cell>
          <cell r="S36" t="str">
            <v>GBX</v>
          </cell>
          <cell r="T36">
            <v>1000</v>
          </cell>
          <cell r="U36">
            <v>0.5</v>
          </cell>
          <cell r="V36">
            <v>500</v>
          </cell>
          <cell r="W36">
            <v>0.5</v>
          </cell>
          <cell r="X36">
            <v>0.5</v>
          </cell>
          <cell r="Y36" t="str">
            <v>OCP</v>
          </cell>
          <cell r="Z36">
            <v>1</v>
          </cell>
          <cell r="AA36">
            <v>99998</v>
          </cell>
          <cell r="AB36" t="str">
            <v>1 pence</v>
          </cell>
          <cell r="AC36" t="str">
            <v>Y</v>
          </cell>
          <cell r="AD36">
            <v>0.33333333333333331</v>
          </cell>
          <cell r="AE36">
            <v>0.70833333333333337</v>
          </cell>
          <cell r="AF36">
            <v>0.6875</v>
          </cell>
          <cell r="AG36">
            <v>0.72222222222222221</v>
          </cell>
          <cell r="AH36">
            <v>0.75</v>
          </cell>
          <cell r="AI36" t="str">
            <v>Expiry+1</v>
          </cell>
          <cell r="AJ36" t="str">
            <v>Expiry+4</v>
          </cell>
          <cell r="AK36" t="str">
            <v>Expiry+1</v>
          </cell>
          <cell r="AL36" t="str">
            <v>Expiry+4</v>
          </cell>
          <cell r="AM36" t="str">
            <v>CREST</v>
          </cell>
          <cell r="AN36">
            <v>4500</v>
          </cell>
          <cell r="AO36" t="str">
            <v>Health Care</v>
          </cell>
          <cell r="AP36" t="str">
            <v>AZN.L</v>
          </cell>
        </row>
        <row r="37">
          <cell r="C37" t="str">
            <v>GB0009895292</v>
          </cell>
          <cell r="D37" t="str">
            <v>AZN</v>
          </cell>
          <cell r="E37" t="str">
            <v>Stockholmborsen</v>
          </cell>
          <cell r="F37" t="str">
            <v>Sweden</v>
          </cell>
          <cell r="G37" t="str">
            <v>ZNA</v>
          </cell>
          <cell r="H37" t="str">
            <v>ZN</v>
          </cell>
          <cell r="I37" t="str">
            <v>ZNU</v>
          </cell>
          <cell r="J37" t="str">
            <v>ZNQ</v>
          </cell>
          <cell r="K37" t="str">
            <v>ZNJ</v>
          </cell>
          <cell r="L37" t="str">
            <v>ZNX</v>
          </cell>
          <cell r="O37" t="str">
            <v/>
          </cell>
          <cell r="P37" t="str">
            <v/>
          </cell>
          <cell r="Q37" t="str">
            <v/>
          </cell>
          <cell r="R37" t="str">
            <v/>
          </cell>
          <cell r="S37" t="str">
            <v>SEK</v>
          </cell>
          <cell r="T37">
            <v>100</v>
          </cell>
          <cell r="U37">
            <v>0.01</v>
          </cell>
          <cell r="V37">
            <v>1</v>
          </cell>
          <cell r="W37">
            <v>0.01</v>
          </cell>
          <cell r="X37">
            <v>0.01</v>
          </cell>
          <cell r="Y37" t="str">
            <v>OCP</v>
          </cell>
          <cell r="Z37">
            <v>0.01</v>
          </cell>
          <cell r="AA37">
            <v>999.98</v>
          </cell>
          <cell r="AB37" t="str">
            <v>1 cent</v>
          </cell>
          <cell r="AC37" t="str">
            <v>N</v>
          </cell>
          <cell r="AD37">
            <v>0.33333333333333331</v>
          </cell>
          <cell r="AE37">
            <v>0.70833333333333337</v>
          </cell>
          <cell r="AF37">
            <v>0.6875</v>
          </cell>
          <cell r="AG37">
            <v>0.72222222222222221</v>
          </cell>
          <cell r="AH37">
            <v>0.75</v>
          </cell>
          <cell r="AI37" t="str">
            <v>Expiry+1</v>
          </cell>
          <cell r="AJ37" t="str">
            <v>Expiry+4</v>
          </cell>
          <cell r="AK37" t="str">
            <v>Expiry+1</v>
          </cell>
          <cell r="AL37" t="str">
            <v>Expiry+4</v>
          </cell>
          <cell r="AM37" t="str">
            <v>Euroclear</v>
          </cell>
          <cell r="AN37">
            <v>4500</v>
          </cell>
          <cell r="AO37" t="str">
            <v>Health Care</v>
          </cell>
          <cell r="AP37" t="str">
            <v>AZN.L</v>
          </cell>
        </row>
        <row r="38">
          <cell r="C38" t="str">
            <v>SE0000101032</v>
          </cell>
          <cell r="D38" t="str">
            <v>ATCO A</v>
          </cell>
          <cell r="E38" t="str">
            <v>Stockholmborsen</v>
          </cell>
          <cell r="F38" t="str">
            <v>Sweden</v>
          </cell>
          <cell r="G38" t="str">
            <v>ATA</v>
          </cell>
          <cell r="H38" t="str">
            <v>AT</v>
          </cell>
          <cell r="I38" t="str">
            <v>ATU</v>
          </cell>
          <cell r="J38" t="str">
            <v>ATQ</v>
          </cell>
          <cell r="K38" t="str">
            <v>ATJ</v>
          </cell>
          <cell r="L38" t="str">
            <v>ATX</v>
          </cell>
          <cell r="M38" t="str">
            <v/>
          </cell>
          <cell r="N38" t="str">
            <v/>
          </cell>
          <cell r="O38" t="str">
            <v/>
          </cell>
          <cell r="P38" t="str">
            <v/>
          </cell>
          <cell r="Q38" t="str">
            <v/>
          </cell>
          <cell r="R38" t="str">
            <v/>
          </cell>
          <cell r="S38" t="str">
            <v>SEK</v>
          </cell>
          <cell r="T38">
            <v>100</v>
          </cell>
          <cell r="U38">
            <v>0.01</v>
          </cell>
          <cell r="V38">
            <v>1</v>
          </cell>
          <cell r="W38">
            <v>0.01</v>
          </cell>
          <cell r="X38">
            <v>0.01</v>
          </cell>
          <cell r="Y38" t="str">
            <v>OCP</v>
          </cell>
          <cell r="Z38">
            <v>0.01</v>
          </cell>
          <cell r="AA38">
            <v>999.98</v>
          </cell>
          <cell r="AB38" t="str">
            <v>1 cent</v>
          </cell>
          <cell r="AC38" t="str">
            <v>N</v>
          </cell>
          <cell r="AD38">
            <v>0.33333333333333331</v>
          </cell>
          <cell r="AE38">
            <v>0.70833333333333337</v>
          </cell>
          <cell r="AF38">
            <v>0.6875</v>
          </cell>
          <cell r="AG38">
            <v>0.72222222222222221</v>
          </cell>
          <cell r="AH38">
            <v>0.75</v>
          </cell>
          <cell r="AI38" t="str">
            <v>Expiry+1</v>
          </cell>
          <cell r="AJ38" t="str">
            <v>Expiry+4</v>
          </cell>
          <cell r="AK38" t="str">
            <v>Expiry+1</v>
          </cell>
          <cell r="AL38" t="str">
            <v>Expiry+4</v>
          </cell>
          <cell r="AM38" t="str">
            <v>Euroclear</v>
          </cell>
          <cell r="AN38">
            <v>2700</v>
          </cell>
          <cell r="AO38" t="str">
            <v>Industrial Goods &amp; Services</v>
          </cell>
          <cell r="AP38" t="str">
            <v>ATCOa.ST</v>
          </cell>
        </row>
        <row r="39">
          <cell r="C39" t="str">
            <v>IT0003506190</v>
          </cell>
          <cell r="D39" t="str">
            <v>AUTO</v>
          </cell>
          <cell r="E39" t="str">
            <v>Borsa Italiana</v>
          </cell>
          <cell r="F39" t="str">
            <v>Italy</v>
          </cell>
          <cell r="G39" t="str">
            <v>ATS</v>
          </cell>
          <cell r="H39" t="str">
            <v>AU</v>
          </cell>
          <cell r="I39" t="str">
            <v>n/a</v>
          </cell>
          <cell r="J39" t="str">
            <v>AUQ</v>
          </cell>
          <cell r="K39" t="str">
            <v>n/a</v>
          </cell>
          <cell r="L39" t="str">
            <v>AUX</v>
          </cell>
          <cell r="M39" t="str">
            <v/>
          </cell>
          <cell r="N39" t="str">
            <v/>
          </cell>
          <cell r="O39" t="str">
            <v/>
          </cell>
          <cell r="P39" t="str">
            <v/>
          </cell>
          <cell r="Q39" t="str">
            <v/>
          </cell>
          <cell r="R39" t="str">
            <v/>
          </cell>
          <cell r="S39" t="str">
            <v>EUR</v>
          </cell>
          <cell r="T39">
            <v>1000</v>
          </cell>
          <cell r="U39">
            <v>1E-3</v>
          </cell>
          <cell r="V39">
            <v>1</v>
          </cell>
          <cell r="W39">
            <v>1E-3</v>
          </cell>
          <cell r="X39">
            <v>1E-3</v>
          </cell>
          <cell r="Y39" t="str">
            <v>OCP</v>
          </cell>
          <cell r="Z39">
            <v>0.01</v>
          </cell>
          <cell r="AA39">
            <v>999.98</v>
          </cell>
          <cell r="AB39" t="str">
            <v>1 cent</v>
          </cell>
          <cell r="AC39" t="str">
            <v>N</v>
          </cell>
          <cell r="AD39">
            <v>0.33333333333333331</v>
          </cell>
          <cell r="AE39">
            <v>0.70833333333333337</v>
          </cell>
          <cell r="AF39">
            <v>0.6875</v>
          </cell>
          <cell r="AG39">
            <v>0.72222222222222221</v>
          </cell>
          <cell r="AH39">
            <v>0.75</v>
          </cell>
          <cell r="AI39" t="str">
            <v>n/a</v>
          </cell>
          <cell r="AJ39" t="str">
            <v>Expiry+4</v>
          </cell>
          <cell r="AK39" t="str">
            <v>n/a</v>
          </cell>
          <cell r="AL39" t="str">
            <v>Expiry+4</v>
          </cell>
          <cell r="AM39" t="str">
            <v>Euroclear</v>
          </cell>
          <cell r="AN39">
            <v>2700</v>
          </cell>
          <cell r="AO39" t="str">
            <v>Industrial Goods &amp; Services</v>
          </cell>
          <cell r="AP39" t="str">
            <v>AUTS.MI</v>
          </cell>
        </row>
        <row r="40">
          <cell r="C40" t="str">
            <v>GB0002162385</v>
          </cell>
          <cell r="D40" t="str">
            <v>AV.</v>
          </cell>
          <cell r="E40" t="str">
            <v>London Stock Exchange</v>
          </cell>
          <cell r="F40" t="str">
            <v>UK</v>
          </cell>
          <cell r="G40" t="str">
            <v>CUA</v>
          </cell>
          <cell r="H40" t="str">
            <v>AV</v>
          </cell>
          <cell r="I40" t="str">
            <v>AVU</v>
          </cell>
          <cell r="J40" t="str">
            <v>AVQ</v>
          </cell>
          <cell r="K40" t="str">
            <v>AVJ</v>
          </cell>
          <cell r="L40" t="str">
            <v>AVX</v>
          </cell>
          <cell r="M40" t="str">
            <v>CUA</v>
          </cell>
          <cell r="N40" t="str">
            <v>AVX</v>
          </cell>
          <cell r="O40" t="str">
            <v/>
          </cell>
          <cell r="P40" t="str">
            <v/>
          </cell>
          <cell r="Q40" t="str">
            <v/>
          </cell>
          <cell r="R40" t="str">
            <v/>
          </cell>
          <cell r="S40" t="str">
            <v>GBX</v>
          </cell>
          <cell r="T40">
            <v>1000</v>
          </cell>
          <cell r="U40">
            <v>0.5</v>
          </cell>
          <cell r="V40">
            <v>500</v>
          </cell>
          <cell r="W40">
            <v>0.5</v>
          </cell>
          <cell r="X40">
            <v>0.5</v>
          </cell>
          <cell r="Y40" t="str">
            <v>OCP</v>
          </cell>
          <cell r="Z40">
            <v>1</v>
          </cell>
          <cell r="AA40">
            <v>99998</v>
          </cell>
          <cell r="AB40" t="str">
            <v>1 pence</v>
          </cell>
          <cell r="AC40" t="str">
            <v>Y</v>
          </cell>
          <cell r="AD40">
            <v>0.33333333333333331</v>
          </cell>
          <cell r="AE40">
            <v>0.70833333333333337</v>
          </cell>
          <cell r="AF40">
            <v>0.6875</v>
          </cell>
          <cell r="AG40">
            <v>0.72222222222222221</v>
          </cell>
          <cell r="AH40">
            <v>0.75</v>
          </cell>
          <cell r="AI40" t="str">
            <v>Expiry+1</v>
          </cell>
          <cell r="AJ40" t="str">
            <v>Expiry+4</v>
          </cell>
          <cell r="AK40" t="str">
            <v>Expiry+1</v>
          </cell>
          <cell r="AL40" t="str">
            <v>Expiry+4</v>
          </cell>
          <cell r="AM40" t="str">
            <v>CREST</v>
          </cell>
          <cell r="AN40">
            <v>8500</v>
          </cell>
          <cell r="AO40" t="str">
            <v>Insurance</v>
          </cell>
          <cell r="AP40" t="str">
            <v>AV.L</v>
          </cell>
        </row>
        <row r="41">
          <cell r="C41" t="str">
            <v>FR0000120628</v>
          </cell>
          <cell r="D41" t="str">
            <v>CS</v>
          </cell>
          <cell r="E41" t="str">
            <v>Euronext Paris</v>
          </cell>
          <cell r="F41" t="str">
            <v>France</v>
          </cell>
          <cell r="G41" t="str">
            <v>AXA</v>
          </cell>
          <cell r="H41" t="str">
            <v>CJ</v>
          </cell>
          <cell r="I41" t="str">
            <v>CJU</v>
          </cell>
          <cell r="J41" t="str">
            <v>CJQ</v>
          </cell>
          <cell r="K41" t="str">
            <v>CJJ</v>
          </cell>
          <cell r="L41" t="str">
            <v>CJX</v>
          </cell>
          <cell r="M41" t="str">
            <v/>
          </cell>
          <cell r="N41" t="str">
            <v/>
          </cell>
          <cell r="O41" t="str">
            <v>CS1</v>
          </cell>
          <cell r="Q41" t="str">
            <v/>
          </cell>
          <cell r="R41" t="str">
            <v/>
          </cell>
          <cell r="S41" t="str">
            <v>EUR</v>
          </cell>
          <cell r="T41">
            <v>100</v>
          </cell>
          <cell r="U41">
            <v>0.01</v>
          </cell>
          <cell r="V41">
            <v>1</v>
          </cell>
          <cell r="W41">
            <v>0.01</v>
          </cell>
          <cell r="X41">
            <v>0.01</v>
          </cell>
          <cell r="Y41" t="str">
            <v>OCP</v>
          </cell>
          <cell r="Z41">
            <v>0.01</v>
          </cell>
          <cell r="AA41">
            <v>999.98</v>
          </cell>
          <cell r="AB41" t="str">
            <v>1 cent</v>
          </cell>
          <cell r="AC41" t="str">
            <v>N</v>
          </cell>
          <cell r="AD41">
            <v>0.33333333333333331</v>
          </cell>
          <cell r="AE41">
            <v>0.70833333333333337</v>
          </cell>
          <cell r="AF41">
            <v>0.6875</v>
          </cell>
          <cell r="AG41">
            <v>0.72222222222222221</v>
          </cell>
          <cell r="AH41">
            <v>0.75</v>
          </cell>
          <cell r="AI41" t="str">
            <v>Expiry+1</v>
          </cell>
          <cell r="AJ41" t="str">
            <v>Expiry+4</v>
          </cell>
          <cell r="AK41" t="str">
            <v>Expiry+1</v>
          </cell>
          <cell r="AL41" t="str">
            <v>Expiry+4</v>
          </cell>
          <cell r="AM41" t="str">
            <v>Euroclear</v>
          </cell>
          <cell r="AN41">
            <v>8500</v>
          </cell>
          <cell r="AO41" t="str">
            <v>Insurance</v>
          </cell>
          <cell r="AP41" t="str">
            <v>AXAF.PA</v>
          </cell>
        </row>
        <row r="42">
          <cell r="C42" t="str">
            <v>GB0000673409</v>
          </cell>
          <cell r="D42" t="str">
            <v>BAA</v>
          </cell>
          <cell r="E42" t="str">
            <v>London Stock Exchange</v>
          </cell>
          <cell r="F42" t="str">
            <v>UK</v>
          </cell>
          <cell r="G42" t="str">
            <v>APT</v>
          </cell>
          <cell r="H42" t="str">
            <v>BX</v>
          </cell>
          <cell r="I42" t="str">
            <v>BXU</v>
          </cell>
          <cell r="J42" t="str">
            <v>BXQ</v>
          </cell>
          <cell r="K42" t="str">
            <v>BXJ</v>
          </cell>
          <cell r="L42" t="str">
            <v>BXX</v>
          </cell>
          <cell r="M42" t="str">
            <v>APT</v>
          </cell>
          <cell r="N42" t="str">
            <v>BXX</v>
          </cell>
          <cell r="O42" t="str">
            <v/>
          </cell>
          <cell r="P42" t="str">
            <v/>
          </cell>
          <cell r="Q42" t="str">
            <v/>
          </cell>
          <cell r="R42" t="str">
            <v/>
          </cell>
          <cell r="S42" t="str">
            <v>GBX</v>
          </cell>
          <cell r="T42">
            <v>1000</v>
          </cell>
          <cell r="U42">
            <v>0.5</v>
          </cell>
          <cell r="V42">
            <v>500</v>
          </cell>
          <cell r="W42">
            <v>0.5</v>
          </cell>
          <cell r="X42">
            <v>0.5</v>
          </cell>
          <cell r="Y42" t="str">
            <v>OCP</v>
          </cell>
          <cell r="Z42">
            <v>1</v>
          </cell>
          <cell r="AA42">
            <v>99998</v>
          </cell>
          <cell r="AB42" t="str">
            <v>1 pence</v>
          </cell>
          <cell r="AC42" t="str">
            <v>Y</v>
          </cell>
          <cell r="AD42">
            <v>0.33333333333333331</v>
          </cell>
          <cell r="AE42">
            <v>0.70833333333333337</v>
          </cell>
          <cell r="AF42">
            <v>0.6875</v>
          </cell>
          <cell r="AG42">
            <v>0.72222222222222221</v>
          </cell>
          <cell r="AH42">
            <v>0.75</v>
          </cell>
          <cell r="AI42" t="str">
            <v>Expiry+1</v>
          </cell>
          <cell r="AJ42" t="str">
            <v>Expiry+4</v>
          </cell>
          <cell r="AK42" t="str">
            <v>Expiry+1</v>
          </cell>
          <cell r="AL42" t="str">
            <v>Expiry+4</v>
          </cell>
          <cell r="AM42" t="str">
            <v>CREST</v>
          </cell>
          <cell r="AN42">
            <v>2700</v>
          </cell>
          <cell r="AO42" t="str">
            <v>Industrial Goods &amp; Services</v>
          </cell>
          <cell r="AP42" t="str">
            <v>BAA.L</v>
          </cell>
        </row>
        <row r="43">
          <cell r="C43" t="str">
            <v>GB0002634946</v>
          </cell>
          <cell r="D43" t="str">
            <v>BA.</v>
          </cell>
          <cell r="E43" t="str">
            <v>London Stock Exchange</v>
          </cell>
          <cell r="F43" t="str">
            <v>UK</v>
          </cell>
          <cell r="G43" t="str">
            <v>AER</v>
          </cell>
          <cell r="H43" t="str">
            <v>BA</v>
          </cell>
          <cell r="I43" t="str">
            <v>BAU</v>
          </cell>
          <cell r="J43" t="str">
            <v>BAQ</v>
          </cell>
          <cell r="K43" t="str">
            <v>BAJ</v>
          </cell>
          <cell r="L43" t="str">
            <v>BAX</v>
          </cell>
          <cell r="M43" t="str">
            <v>AER</v>
          </cell>
          <cell r="N43" t="str">
            <v>BAX</v>
          </cell>
          <cell r="O43" t="str">
            <v/>
          </cell>
          <cell r="P43" t="str">
            <v/>
          </cell>
          <cell r="Q43" t="str">
            <v/>
          </cell>
          <cell r="R43" t="str">
            <v/>
          </cell>
          <cell r="S43" t="str">
            <v>GBX</v>
          </cell>
          <cell r="T43">
            <v>1000</v>
          </cell>
          <cell r="U43">
            <v>0.25</v>
          </cell>
          <cell r="V43">
            <v>250</v>
          </cell>
          <cell r="W43">
            <v>0.25</v>
          </cell>
          <cell r="X43">
            <v>0.25</v>
          </cell>
          <cell r="Y43" t="str">
            <v>OCP</v>
          </cell>
          <cell r="Z43">
            <v>1</v>
          </cell>
          <cell r="AA43">
            <v>99998</v>
          </cell>
          <cell r="AB43" t="str">
            <v>1 pence</v>
          </cell>
          <cell r="AC43" t="str">
            <v>Y</v>
          </cell>
          <cell r="AD43">
            <v>0.33333333333333331</v>
          </cell>
          <cell r="AE43">
            <v>0.70833333333333337</v>
          </cell>
          <cell r="AF43">
            <v>0.6875</v>
          </cell>
          <cell r="AG43">
            <v>0.72222222222222221</v>
          </cell>
          <cell r="AH43">
            <v>0.75</v>
          </cell>
          <cell r="AI43" t="str">
            <v>Expiry+1</v>
          </cell>
          <cell r="AJ43" t="str">
            <v>Expiry+4</v>
          </cell>
          <cell r="AK43" t="str">
            <v>Expiry+1</v>
          </cell>
          <cell r="AL43" t="str">
            <v>Expiry+4</v>
          </cell>
          <cell r="AM43" t="str">
            <v>CREST</v>
          </cell>
          <cell r="AN43">
            <v>2700</v>
          </cell>
          <cell r="AO43" t="str">
            <v>Industrial Goods &amp; Services</v>
          </cell>
          <cell r="AP43" t="str">
            <v>BA.L</v>
          </cell>
        </row>
        <row r="44">
          <cell r="C44" t="str">
            <v>CH0012410517</v>
          </cell>
          <cell r="D44" t="str">
            <v>BALN</v>
          </cell>
          <cell r="E44" t="str">
            <v>virt-x</v>
          </cell>
          <cell r="F44" t="str">
            <v>Switzerland</v>
          </cell>
          <cell r="G44" t="str">
            <v>OIB</v>
          </cell>
          <cell r="H44" t="str">
            <v>OI</v>
          </cell>
          <cell r="I44" t="str">
            <v>OIU</v>
          </cell>
          <cell r="J44" t="str">
            <v>OIQ</v>
          </cell>
          <cell r="K44" t="str">
            <v>OIJ</v>
          </cell>
          <cell r="L44" t="str">
            <v>OIX</v>
          </cell>
          <cell r="M44" t="str">
            <v/>
          </cell>
          <cell r="N44" t="str">
            <v/>
          </cell>
          <cell r="O44" t="str">
            <v/>
          </cell>
          <cell r="P44" t="str">
            <v/>
          </cell>
          <cell r="Q44" t="str">
            <v/>
          </cell>
          <cell r="R44" t="str">
            <v/>
          </cell>
          <cell r="S44" t="str">
            <v>CHF</v>
          </cell>
          <cell r="T44">
            <v>100</v>
          </cell>
          <cell r="U44">
            <v>0.05</v>
          </cell>
          <cell r="V44">
            <v>5</v>
          </cell>
          <cell r="W44">
            <v>0.05</v>
          </cell>
          <cell r="X44">
            <v>0.05</v>
          </cell>
          <cell r="Y44" t="str">
            <v>OCP</v>
          </cell>
          <cell r="Z44">
            <v>0.1</v>
          </cell>
          <cell r="AA44">
            <v>9999.7999999999993</v>
          </cell>
          <cell r="AB44" t="str">
            <v>5 cents</v>
          </cell>
          <cell r="AC44" t="str">
            <v>N</v>
          </cell>
          <cell r="AD44">
            <v>0.33333333333333331</v>
          </cell>
          <cell r="AE44">
            <v>0.70833333333333337</v>
          </cell>
          <cell r="AF44">
            <v>0.6875</v>
          </cell>
          <cell r="AG44">
            <v>0.72222222222222221</v>
          </cell>
          <cell r="AH44">
            <v>0.75</v>
          </cell>
          <cell r="AI44" t="str">
            <v>Expiry+1</v>
          </cell>
          <cell r="AJ44" t="str">
            <v>Expiry+4</v>
          </cell>
          <cell r="AK44" t="str">
            <v>Expiry+1</v>
          </cell>
          <cell r="AL44" t="str">
            <v>Expiry+4</v>
          </cell>
          <cell r="AM44" t="str">
            <v>Euroclear</v>
          </cell>
          <cell r="AN44">
            <v>8700</v>
          </cell>
          <cell r="AO44" t="str">
            <v>Financial Services</v>
          </cell>
          <cell r="AP44" t="str">
            <v>BALN.VX</v>
          </cell>
        </row>
        <row r="45">
          <cell r="C45" t="str">
            <v>IT0000082963</v>
          </cell>
          <cell r="D45" t="str">
            <v>BFI</v>
          </cell>
          <cell r="E45" t="str">
            <v>Borsa Italiana</v>
          </cell>
          <cell r="F45" t="str">
            <v>Italy</v>
          </cell>
          <cell r="G45" t="str">
            <v>BFM</v>
          </cell>
          <cell r="H45" t="str">
            <v>BF</v>
          </cell>
          <cell r="I45" t="str">
            <v>n/a</v>
          </cell>
          <cell r="J45" t="str">
            <v>BFQ</v>
          </cell>
          <cell r="K45" t="str">
            <v>n/a</v>
          </cell>
          <cell r="L45" t="str">
            <v>BFX</v>
          </cell>
          <cell r="M45" t="str">
            <v/>
          </cell>
          <cell r="N45" t="str">
            <v/>
          </cell>
          <cell r="O45" t="str">
            <v/>
          </cell>
          <cell r="P45" t="str">
            <v/>
          </cell>
          <cell r="Q45" t="str">
            <v/>
          </cell>
          <cell r="R45" t="str">
            <v/>
          </cell>
          <cell r="S45" t="str">
            <v>EUR</v>
          </cell>
          <cell r="T45">
            <v>1000</v>
          </cell>
          <cell r="U45">
            <v>1E-3</v>
          </cell>
          <cell r="V45">
            <v>1</v>
          </cell>
          <cell r="W45">
            <v>1E-3</v>
          </cell>
          <cell r="X45">
            <v>1E-3</v>
          </cell>
          <cell r="Y45" t="str">
            <v>OCP</v>
          </cell>
          <cell r="Z45">
            <v>0.01</v>
          </cell>
          <cell r="AA45">
            <v>999.98</v>
          </cell>
          <cell r="AB45" t="str">
            <v>1 cent</v>
          </cell>
          <cell r="AC45" t="str">
            <v>N</v>
          </cell>
          <cell r="AD45">
            <v>0.33333333333333331</v>
          </cell>
          <cell r="AE45">
            <v>0.70833333333333337</v>
          </cell>
          <cell r="AF45">
            <v>0.6875</v>
          </cell>
          <cell r="AG45">
            <v>0.72222222222222221</v>
          </cell>
          <cell r="AH45">
            <v>0.75</v>
          </cell>
          <cell r="AI45" t="str">
            <v>n/a</v>
          </cell>
          <cell r="AJ45" t="str">
            <v>Expiry+4</v>
          </cell>
          <cell r="AK45" t="str">
            <v>n/a</v>
          </cell>
          <cell r="AL45" t="str">
            <v>Expiry+4</v>
          </cell>
          <cell r="AM45" t="str">
            <v>Euroclear</v>
          </cell>
          <cell r="AN45">
            <v>8700</v>
          </cell>
          <cell r="AO45" t="str">
            <v>Financial Services</v>
          </cell>
          <cell r="AP45" t="str">
            <v>FIBK.MI</v>
          </cell>
        </row>
        <row r="46">
          <cell r="C46" t="str">
            <v>IT0000072618</v>
          </cell>
          <cell r="D46" t="str">
            <v>BIN</v>
          </cell>
          <cell r="E46" t="str">
            <v>Borsa Italiana</v>
          </cell>
          <cell r="F46" t="str">
            <v>Italy</v>
          </cell>
          <cell r="G46" t="str">
            <v>BIN</v>
          </cell>
          <cell r="H46" t="str">
            <v>BI</v>
          </cell>
          <cell r="I46" t="str">
            <v>n/a</v>
          </cell>
          <cell r="J46" t="str">
            <v>BIQ</v>
          </cell>
          <cell r="K46" t="str">
            <v>n/a</v>
          </cell>
          <cell r="L46" t="str">
            <v>BIX</v>
          </cell>
          <cell r="M46" t="str">
            <v/>
          </cell>
          <cell r="N46" t="str">
            <v/>
          </cell>
          <cell r="O46" t="str">
            <v/>
          </cell>
          <cell r="P46" t="str">
            <v/>
          </cell>
          <cell r="Q46" t="str">
            <v/>
          </cell>
          <cell r="R46" t="str">
            <v/>
          </cell>
          <cell r="S46" t="str">
            <v>EUR</v>
          </cell>
          <cell r="T46">
            <v>1000</v>
          </cell>
          <cell r="U46">
            <v>1E-3</v>
          </cell>
          <cell r="V46">
            <v>1</v>
          </cell>
          <cell r="W46">
            <v>1E-3</v>
          </cell>
          <cell r="X46">
            <v>1E-3</v>
          </cell>
          <cell r="Y46" t="str">
            <v>OCP</v>
          </cell>
          <cell r="Z46">
            <v>0.01</v>
          </cell>
          <cell r="AA46">
            <v>999.98</v>
          </cell>
          <cell r="AB46" t="str">
            <v>1 cent</v>
          </cell>
          <cell r="AC46" t="str">
            <v>N</v>
          </cell>
          <cell r="AD46">
            <v>0.33333333333333331</v>
          </cell>
          <cell r="AE46">
            <v>0.70833333333333337</v>
          </cell>
          <cell r="AF46">
            <v>0.6875</v>
          </cell>
          <cell r="AG46">
            <v>0.72222222222222221</v>
          </cell>
          <cell r="AH46">
            <v>0.75</v>
          </cell>
          <cell r="AI46" t="str">
            <v>n/a</v>
          </cell>
          <cell r="AJ46" t="str">
            <v>Expiry+4</v>
          </cell>
          <cell r="AK46" t="str">
            <v>n/a</v>
          </cell>
          <cell r="AL46" t="str">
            <v>Expiry+4</v>
          </cell>
          <cell r="AM46" t="str">
            <v>Euroclear</v>
          </cell>
          <cell r="AN46">
            <v>8300</v>
          </cell>
          <cell r="AO46" t="str">
            <v>Banks</v>
          </cell>
          <cell r="AP46" t="str">
            <v>BIN.MI</v>
          </cell>
        </row>
        <row r="47">
          <cell r="C47" t="str">
            <v>IT0001334587</v>
          </cell>
          <cell r="D47" t="str">
            <v>BMPS</v>
          </cell>
          <cell r="E47" t="str">
            <v>Borsa Italiana</v>
          </cell>
          <cell r="F47" t="str">
            <v>Italy</v>
          </cell>
          <cell r="G47" t="str">
            <v>BPS</v>
          </cell>
          <cell r="H47" t="str">
            <v>EV</v>
          </cell>
          <cell r="I47" t="str">
            <v>n/a</v>
          </cell>
          <cell r="J47" t="str">
            <v>EVQ</v>
          </cell>
          <cell r="K47" t="str">
            <v>n/a</v>
          </cell>
          <cell r="L47" t="str">
            <v>EVX</v>
          </cell>
          <cell r="M47" t="str">
            <v/>
          </cell>
          <cell r="N47" t="str">
            <v/>
          </cell>
          <cell r="O47" t="str">
            <v/>
          </cell>
          <cell r="P47" t="str">
            <v/>
          </cell>
          <cell r="Q47" t="str">
            <v/>
          </cell>
          <cell r="R47" t="str">
            <v/>
          </cell>
          <cell r="S47" t="str">
            <v>EUR</v>
          </cell>
          <cell r="T47">
            <v>1000</v>
          </cell>
          <cell r="U47">
            <v>1E-3</v>
          </cell>
          <cell r="V47">
            <v>1</v>
          </cell>
          <cell r="W47">
            <v>1E-3</v>
          </cell>
          <cell r="X47">
            <v>1E-3</v>
          </cell>
          <cell r="Y47" t="str">
            <v>OCP</v>
          </cell>
          <cell r="Z47">
            <v>0.01</v>
          </cell>
          <cell r="AA47">
            <v>999.98</v>
          </cell>
          <cell r="AB47" t="str">
            <v>1 cent</v>
          </cell>
          <cell r="AC47" t="str">
            <v>N</v>
          </cell>
          <cell r="AD47">
            <v>0.33333333333333331</v>
          </cell>
          <cell r="AE47">
            <v>0.70833333333333337</v>
          </cell>
          <cell r="AF47">
            <v>0.6875</v>
          </cell>
          <cell r="AG47">
            <v>0.72222222222222221</v>
          </cell>
          <cell r="AH47">
            <v>0.75</v>
          </cell>
          <cell r="AI47" t="str">
            <v>n/a</v>
          </cell>
          <cell r="AJ47" t="str">
            <v>Expiry+4</v>
          </cell>
          <cell r="AK47" t="str">
            <v>n/a</v>
          </cell>
          <cell r="AL47" t="str">
            <v>Expiry+4</v>
          </cell>
          <cell r="AM47" t="str">
            <v>Euroclear</v>
          </cell>
          <cell r="AN47">
            <v>8300</v>
          </cell>
          <cell r="AO47" t="str">
            <v>Banks</v>
          </cell>
          <cell r="AP47" t="str">
            <v>BMPS.MI</v>
          </cell>
        </row>
        <row r="48">
          <cell r="C48" t="str">
            <v>IT0001254884</v>
          </cell>
          <cell r="D48" t="str">
            <v>BNL</v>
          </cell>
          <cell r="E48" t="str">
            <v>Borsa Italiana</v>
          </cell>
          <cell r="F48" t="str">
            <v>Italy</v>
          </cell>
          <cell r="G48" t="str">
            <v>BNL</v>
          </cell>
          <cell r="H48" t="str">
            <v>EJ</v>
          </cell>
          <cell r="I48" t="str">
            <v>n/a</v>
          </cell>
          <cell r="J48" t="str">
            <v>EJQ</v>
          </cell>
          <cell r="K48" t="str">
            <v>n/a</v>
          </cell>
          <cell r="L48" t="str">
            <v>EJX</v>
          </cell>
          <cell r="M48" t="str">
            <v/>
          </cell>
          <cell r="N48" t="str">
            <v/>
          </cell>
          <cell r="O48" t="str">
            <v/>
          </cell>
          <cell r="P48" t="str">
            <v/>
          </cell>
          <cell r="Q48" t="str">
            <v/>
          </cell>
          <cell r="R48" t="str">
            <v/>
          </cell>
          <cell r="S48" t="str">
            <v>EUR</v>
          </cell>
          <cell r="T48">
            <v>1000</v>
          </cell>
          <cell r="U48">
            <v>1E-3</v>
          </cell>
          <cell r="V48">
            <v>1</v>
          </cell>
          <cell r="W48">
            <v>1E-3</v>
          </cell>
          <cell r="X48">
            <v>1E-3</v>
          </cell>
          <cell r="Y48" t="str">
            <v>OCP</v>
          </cell>
          <cell r="Z48">
            <v>0.01</v>
          </cell>
          <cell r="AA48">
            <v>999.98</v>
          </cell>
          <cell r="AB48" t="str">
            <v>1 cent</v>
          </cell>
          <cell r="AC48" t="str">
            <v>N</v>
          </cell>
          <cell r="AD48">
            <v>0.33333333333333331</v>
          </cell>
          <cell r="AE48">
            <v>0.70833333333333337</v>
          </cell>
          <cell r="AF48">
            <v>0.6875</v>
          </cell>
          <cell r="AG48">
            <v>0.72222222222222221</v>
          </cell>
          <cell r="AH48">
            <v>0.75</v>
          </cell>
          <cell r="AI48" t="str">
            <v>n/a</v>
          </cell>
          <cell r="AJ48" t="str">
            <v>Expiry+4</v>
          </cell>
          <cell r="AK48" t="str">
            <v>n/a</v>
          </cell>
          <cell r="AL48" t="str">
            <v>Expiry+4</v>
          </cell>
          <cell r="AM48" t="str">
            <v>Euroclear</v>
          </cell>
          <cell r="AN48">
            <v>8300</v>
          </cell>
          <cell r="AO48" t="str">
            <v>Banks</v>
          </cell>
          <cell r="AP48" t="str">
            <v>BANI.MI</v>
          </cell>
        </row>
        <row r="49">
          <cell r="C49" t="str">
            <v>IT0003487029</v>
          </cell>
          <cell r="D49" t="str">
            <v>BPU</v>
          </cell>
          <cell r="E49" t="str">
            <v>Borsa Italiana</v>
          </cell>
          <cell r="F49" t="str">
            <v>Italy</v>
          </cell>
          <cell r="G49" t="str">
            <v>BPL</v>
          </cell>
          <cell r="H49" t="str">
            <v>FR</v>
          </cell>
          <cell r="I49" t="str">
            <v>n/a</v>
          </cell>
          <cell r="J49" t="str">
            <v>FRQ</v>
          </cell>
          <cell r="K49" t="str">
            <v>n/a</v>
          </cell>
          <cell r="L49" t="str">
            <v>FRX</v>
          </cell>
          <cell r="M49" t="str">
            <v/>
          </cell>
          <cell r="N49" t="str">
            <v/>
          </cell>
          <cell r="O49" t="str">
            <v/>
          </cell>
          <cell r="P49" t="str">
            <v/>
          </cell>
          <cell r="Q49" t="str">
            <v/>
          </cell>
          <cell r="R49" t="str">
            <v/>
          </cell>
          <cell r="S49" t="str">
            <v>EUR</v>
          </cell>
          <cell r="T49">
            <v>1000</v>
          </cell>
          <cell r="U49">
            <v>1E-3</v>
          </cell>
          <cell r="V49">
            <v>1</v>
          </cell>
          <cell r="W49">
            <v>1E-3</v>
          </cell>
          <cell r="X49">
            <v>1E-3</v>
          </cell>
          <cell r="Y49" t="str">
            <v>OCP</v>
          </cell>
          <cell r="Z49">
            <v>0.01</v>
          </cell>
          <cell r="AA49">
            <v>999.98</v>
          </cell>
          <cell r="AB49" t="str">
            <v>1 cent</v>
          </cell>
          <cell r="AC49" t="str">
            <v>N</v>
          </cell>
          <cell r="AD49">
            <v>0.33333333333333331</v>
          </cell>
          <cell r="AE49">
            <v>0.70833333333333337</v>
          </cell>
          <cell r="AF49">
            <v>0.6875</v>
          </cell>
          <cell r="AG49">
            <v>0.72222222222222221</v>
          </cell>
          <cell r="AH49">
            <v>0.75</v>
          </cell>
          <cell r="AI49" t="str">
            <v>n/a</v>
          </cell>
          <cell r="AJ49" t="str">
            <v>Expiry+4</v>
          </cell>
          <cell r="AK49" t="str">
            <v>n/a</v>
          </cell>
          <cell r="AL49" t="str">
            <v>Expiry+4</v>
          </cell>
          <cell r="AM49" t="str">
            <v>Euroclear</v>
          </cell>
          <cell r="AN49">
            <v>8300</v>
          </cell>
          <cell r="AO49" t="str">
            <v>Banks</v>
          </cell>
          <cell r="AP49" t="str">
            <v>BPUN.MI</v>
          </cell>
        </row>
        <row r="50">
          <cell r="C50" t="str">
            <v>ES0113211835</v>
          </cell>
          <cell r="D50" t="str">
            <v>BBVA</v>
          </cell>
          <cell r="E50" t="str">
            <v>Bolsa de Madrid</v>
          </cell>
          <cell r="F50" t="str">
            <v>Spain</v>
          </cell>
          <cell r="G50" t="str">
            <v>BVA</v>
          </cell>
          <cell r="H50" t="str">
            <v>BD</v>
          </cell>
          <cell r="I50" t="str">
            <v>BDU</v>
          </cell>
          <cell r="J50" t="str">
            <v>BDQ</v>
          </cell>
          <cell r="K50" t="str">
            <v>BDJ</v>
          </cell>
          <cell r="L50" t="str">
            <v>BDX</v>
          </cell>
          <cell r="M50" t="str">
            <v/>
          </cell>
          <cell r="N50" t="str">
            <v/>
          </cell>
          <cell r="O50" t="str">
            <v/>
          </cell>
          <cell r="P50" t="str">
            <v/>
          </cell>
          <cell r="Q50" t="str">
            <v/>
          </cell>
          <cell r="R50" t="str">
            <v/>
          </cell>
          <cell r="S50" t="str">
            <v>EUR</v>
          </cell>
          <cell r="T50">
            <v>100</v>
          </cell>
          <cell r="U50">
            <v>0.01</v>
          </cell>
          <cell r="V50">
            <v>1</v>
          </cell>
          <cell r="W50">
            <v>0.01</v>
          </cell>
          <cell r="X50">
            <v>0.01</v>
          </cell>
          <cell r="Y50" t="str">
            <v>OCP</v>
          </cell>
          <cell r="Z50">
            <v>0.01</v>
          </cell>
          <cell r="AA50">
            <v>999.98</v>
          </cell>
          <cell r="AB50" t="str">
            <v>1 cent</v>
          </cell>
          <cell r="AC50" t="str">
            <v>N</v>
          </cell>
          <cell r="AD50">
            <v>0.33333333333333331</v>
          </cell>
          <cell r="AE50">
            <v>0.70833333333333337</v>
          </cell>
          <cell r="AF50">
            <v>0.6875</v>
          </cell>
          <cell r="AG50">
            <v>0.72222222222222221</v>
          </cell>
          <cell r="AH50">
            <v>0.75</v>
          </cell>
          <cell r="AI50" t="str">
            <v>Expiry+1</v>
          </cell>
          <cell r="AJ50" t="str">
            <v>Expiry+4</v>
          </cell>
          <cell r="AK50" t="str">
            <v>Expiry+1</v>
          </cell>
          <cell r="AL50" t="str">
            <v>Expiry+4</v>
          </cell>
          <cell r="AM50" t="str">
            <v>Euroclear</v>
          </cell>
          <cell r="AN50">
            <v>8300</v>
          </cell>
          <cell r="AO50" t="str">
            <v>Banks</v>
          </cell>
          <cell r="AP50" t="str">
            <v>BBVA.MC</v>
          </cell>
        </row>
        <row r="51">
          <cell r="C51" t="str">
            <v>IT0003262513</v>
          </cell>
          <cell r="D51" t="str">
            <v>BPVN</v>
          </cell>
          <cell r="E51" t="str">
            <v>Borsa Italiana</v>
          </cell>
          <cell r="F51" t="str">
            <v>Italy</v>
          </cell>
          <cell r="G51" t="str">
            <v>BPV</v>
          </cell>
          <cell r="H51" t="str">
            <v>FH</v>
          </cell>
          <cell r="I51" t="str">
            <v>n/a</v>
          </cell>
          <cell r="J51" t="str">
            <v>FHQ</v>
          </cell>
          <cell r="K51" t="str">
            <v>n/a</v>
          </cell>
          <cell r="L51" t="str">
            <v>FHX</v>
          </cell>
          <cell r="M51" t="str">
            <v/>
          </cell>
          <cell r="N51" t="str">
            <v/>
          </cell>
          <cell r="O51" t="str">
            <v/>
          </cell>
          <cell r="P51" t="str">
            <v/>
          </cell>
          <cell r="Q51" t="str">
            <v/>
          </cell>
          <cell r="R51" t="str">
            <v/>
          </cell>
          <cell r="S51" t="str">
            <v>EUR</v>
          </cell>
          <cell r="T51">
            <v>1000</v>
          </cell>
          <cell r="U51">
            <v>1E-3</v>
          </cell>
          <cell r="V51">
            <v>1</v>
          </cell>
          <cell r="W51">
            <v>1E-3</v>
          </cell>
          <cell r="X51">
            <v>1E-3</v>
          </cell>
          <cell r="Y51" t="str">
            <v>OCP</v>
          </cell>
          <cell r="Z51">
            <v>0.01</v>
          </cell>
          <cell r="AA51">
            <v>999.98</v>
          </cell>
          <cell r="AB51" t="str">
            <v>1 cent</v>
          </cell>
          <cell r="AC51" t="str">
            <v>N</v>
          </cell>
          <cell r="AD51">
            <v>0.33333333333333331</v>
          </cell>
          <cell r="AE51">
            <v>0.70833333333333337</v>
          </cell>
          <cell r="AF51">
            <v>0.6875</v>
          </cell>
          <cell r="AG51">
            <v>0.72222222222222221</v>
          </cell>
          <cell r="AH51">
            <v>0.75</v>
          </cell>
          <cell r="AI51" t="str">
            <v>n/a</v>
          </cell>
          <cell r="AJ51" t="str">
            <v>Expiry+4</v>
          </cell>
          <cell r="AK51" t="str">
            <v>n/a</v>
          </cell>
          <cell r="AL51" t="str">
            <v>Expiry+4</v>
          </cell>
          <cell r="AM51" t="str">
            <v>Euroclear</v>
          </cell>
          <cell r="AN51">
            <v>8300</v>
          </cell>
          <cell r="AO51" t="str">
            <v>Banks</v>
          </cell>
          <cell r="AP51" t="str">
            <v>BPVN.MI</v>
          </cell>
        </row>
        <row r="52">
          <cell r="C52" t="str">
            <v>ES0113790531</v>
          </cell>
          <cell r="D52" t="str">
            <v>POP</v>
          </cell>
          <cell r="E52" t="str">
            <v>Bolsa de Madrid</v>
          </cell>
          <cell r="F52" t="str">
            <v>Spain</v>
          </cell>
          <cell r="G52" t="str">
            <v>POP</v>
          </cell>
          <cell r="H52" t="str">
            <v>PA</v>
          </cell>
          <cell r="I52" t="str">
            <v>PAU</v>
          </cell>
          <cell r="J52" t="str">
            <v>PAQ</v>
          </cell>
          <cell r="K52" t="str">
            <v>PAJ</v>
          </cell>
          <cell r="L52" t="str">
            <v>PAX</v>
          </cell>
          <cell r="M52" t="str">
            <v/>
          </cell>
          <cell r="N52" t="str">
            <v/>
          </cell>
          <cell r="O52" t="str">
            <v/>
          </cell>
          <cell r="P52" t="str">
            <v/>
          </cell>
          <cell r="Q52" t="str">
            <v/>
          </cell>
          <cell r="R52" t="str">
            <v/>
          </cell>
          <cell r="S52" t="str">
            <v>EUR</v>
          </cell>
          <cell r="T52">
            <v>100</v>
          </cell>
          <cell r="U52">
            <v>0.01</v>
          </cell>
          <cell r="V52">
            <v>1</v>
          </cell>
          <cell r="W52">
            <v>0.01</v>
          </cell>
          <cell r="X52">
            <v>0.01</v>
          </cell>
          <cell r="Y52" t="str">
            <v>OCP</v>
          </cell>
          <cell r="Z52">
            <v>0.01</v>
          </cell>
          <cell r="AA52">
            <v>999.98</v>
          </cell>
          <cell r="AB52" t="str">
            <v>1 cent</v>
          </cell>
          <cell r="AC52" t="str">
            <v>N</v>
          </cell>
          <cell r="AD52">
            <v>0.33333333333333331</v>
          </cell>
          <cell r="AE52">
            <v>0.70833333333333337</v>
          </cell>
          <cell r="AF52">
            <v>0.6875</v>
          </cell>
          <cell r="AG52">
            <v>0.72222222222222221</v>
          </cell>
          <cell r="AH52">
            <v>0.75</v>
          </cell>
          <cell r="AI52" t="str">
            <v>Expiry+1</v>
          </cell>
          <cell r="AJ52" t="str">
            <v>Expiry+4</v>
          </cell>
          <cell r="AK52" t="str">
            <v>Expiry+1</v>
          </cell>
          <cell r="AL52" t="str">
            <v>Expiry+4</v>
          </cell>
          <cell r="AM52" t="str">
            <v>Euroclear</v>
          </cell>
          <cell r="AN52">
            <v>8300</v>
          </cell>
          <cell r="AO52" t="str">
            <v>Banks</v>
          </cell>
          <cell r="AP52" t="str">
            <v>POP.MC</v>
          </cell>
        </row>
        <row r="53">
          <cell r="C53" t="str">
            <v>ES0113900J37</v>
          </cell>
          <cell r="D53" t="str">
            <v>SAN</v>
          </cell>
          <cell r="E53" t="str">
            <v>Bolsa de Madrid</v>
          </cell>
          <cell r="F53" t="str">
            <v>Spain</v>
          </cell>
          <cell r="G53" t="str">
            <v>SCH</v>
          </cell>
          <cell r="H53" t="str">
            <v>SJ</v>
          </cell>
          <cell r="I53" t="str">
            <v>SJU</v>
          </cell>
          <cell r="J53" t="str">
            <v>SJQ</v>
          </cell>
          <cell r="K53" t="str">
            <v>SJJ</v>
          </cell>
          <cell r="L53" t="str">
            <v>SJX</v>
          </cell>
          <cell r="O53" t="str">
            <v/>
          </cell>
          <cell r="P53" t="str">
            <v/>
          </cell>
          <cell r="Q53" t="str">
            <v/>
          </cell>
          <cell r="R53" t="str">
            <v/>
          </cell>
          <cell r="S53" t="str">
            <v>EUR</v>
          </cell>
          <cell r="T53">
            <v>100</v>
          </cell>
          <cell r="U53">
            <v>0.01</v>
          </cell>
          <cell r="V53">
            <v>1</v>
          </cell>
          <cell r="W53">
            <v>0.01</v>
          </cell>
          <cell r="X53">
            <v>0.01</v>
          </cell>
          <cell r="Y53" t="str">
            <v>OCP</v>
          </cell>
          <cell r="Z53">
            <v>0.01</v>
          </cell>
          <cell r="AA53">
            <v>999.98</v>
          </cell>
          <cell r="AB53" t="str">
            <v>1 cent</v>
          </cell>
          <cell r="AC53" t="str">
            <v>Y</v>
          </cell>
          <cell r="AD53">
            <v>0.33333333333333331</v>
          </cell>
          <cell r="AE53">
            <v>0.70833333333333337</v>
          </cell>
          <cell r="AF53">
            <v>0.6875</v>
          </cell>
          <cell r="AG53">
            <v>0.72222222222222221</v>
          </cell>
          <cell r="AH53">
            <v>0.75</v>
          </cell>
          <cell r="AI53" t="str">
            <v>Expiry+1</v>
          </cell>
          <cell r="AJ53" t="str">
            <v>Expiry+4</v>
          </cell>
          <cell r="AK53" t="str">
            <v>Expiry+1</v>
          </cell>
          <cell r="AL53" t="str">
            <v>Expiry+4</v>
          </cell>
          <cell r="AM53" t="str">
            <v>Euroclear</v>
          </cell>
          <cell r="AN53">
            <v>8300</v>
          </cell>
          <cell r="AO53" t="str">
            <v>Banks</v>
          </cell>
          <cell r="AP53" t="str">
            <v>SAN.MC</v>
          </cell>
        </row>
        <row r="54">
          <cell r="C54" t="str">
            <v>GB0031348658</v>
          </cell>
          <cell r="D54" t="str">
            <v>BARC</v>
          </cell>
          <cell r="E54" t="str">
            <v>London Stock Exchange</v>
          </cell>
          <cell r="F54" t="str">
            <v>UK</v>
          </cell>
          <cell r="G54" t="str">
            <v>BBL</v>
          </cell>
          <cell r="H54" t="str">
            <v>BB</v>
          </cell>
          <cell r="I54" t="str">
            <v>BBU</v>
          </cell>
          <cell r="J54" t="str">
            <v>BBQ</v>
          </cell>
          <cell r="K54" t="str">
            <v>BBJ</v>
          </cell>
          <cell r="L54" t="str">
            <v>BBX</v>
          </cell>
          <cell r="M54" t="str">
            <v>BBL</v>
          </cell>
          <cell r="N54" t="str">
            <v>BBX</v>
          </cell>
          <cell r="O54" t="str">
            <v/>
          </cell>
          <cell r="P54" t="str">
            <v/>
          </cell>
          <cell r="Q54" t="str">
            <v/>
          </cell>
          <cell r="R54" t="str">
            <v/>
          </cell>
          <cell r="S54" t="str">
            <v>GBX</v>
          </cell>
          <cell r="T54">
            <v>1000</v>
          </cell>
          <cell r="U54">
            <v>0.25</v>
          </cell>
          <cell r="V54">
            <v>250</v>
          </cell>
          <cell r="W54">
            <v>0.25</v>
          </cell>
          <cell r="X54">
            <v>0.25</v>
          </cell>
          <cell r="Y54" t="str">
            <v>OCP</v>
          </cell>
          <cell r="Z54">
            <v>1</v>
          </cell>
          <cell r="AA54">
            <v>99998</v>
          </cell>
          <cell r="AB54" t="str">
            <v>1 pence</v>
          </cell>
          <cell r="AC54" t="str">
            <v>Y</v>
          </cell>
          <cell r="AD54">
            <v>0.33333333333333331</v>
          </cell>
          <cell r="AE54">
            <v>0.70833333333333337</v>
          </cell>
          <cell r="AF54">
            <v>0.6875</v>
          </cell>
          <cell r="AG54">
            <v>0.72222222222222221</v>
          </cell>
          <cell r="AH54">
            <v>0.75</v>
          </cell>
          <cell r="AI54" t="str">
            <v>Expiry+1</v>
          </cell>
          <cell r="AJ54" t="str">
            <v>Expiry+4</v>
          </cell>
          <cell r="AK54" t="str">
            <v>Expiry+1</v>
          </cell>
          <cell r="AL54" t="str">
            <v>Expiry+4</v>
          </cell>
          <cell r="AM54" t="str">
            <v>CREST</v>
          </cell>
          <cell r="AN54">
            <v>8300</v>
          </cell>
          <cell r="AO54" t="str">
            <v>Banks</v>
          </cell>
          <cell r="AP54" t="str">
            <v>BARC.L</v>
          </cell>
        </row>
        <row r="55">
          <cell r="C55" t="str">
            <v>DE0005151005</v>
          </cell>
          <cell r="D55" t="str">
            <v>BAS</v>
          </cell>
          <cell r="E55" t="str">
            <v>Deutsche Borse</v>
          </cell>
          <cell r="F55" t="str">
            <v>Germany</v>
          </cell>
          <cell r="G55" t="str">
            <v>BAS</v>
          </cell>
          <cell r="H55" t="str">
            <v>BJ</v>
          </cell>
          <cell r="I55" t="str">
            <v>BJU</v>
          </cell>
          <cell r="J55" t="str">
            <v>BJQ</v>
          </cell>
          <cell r="K55" t="str">
            <v>BJJ</v>
          </cell>
          <cell r="L55" t="str">
            <v>BJX</v>
          </cell>
          <cell r="M55" t="str">
            <v/>
          </cell>
          <cell r="N55" t="str">
            <v/>
          </cell>
          <cell r="P55" t="str">
            <v/>
          </cell>
          <cell r="Q55" t="str">
            <v/>
          </cell>
          <cell r="R55" t="str">
            <v/>
          </cell>
          <cell r="S55" t="str">
            <v>EUR</v>
          </cell>
          <cell r="T55">
            <v>100</v>
          </cell>
          <cell r="U55">
            <v>0.01</v>
          </cell>
          <cell r="V55">
            <v>1</v>
          </cell>
          <cell r="W55">
            <v>0.01</v>
          </cell>
          <cell r="X55">
            <v>0.01</v>
          </cell>
          <cell r="Y55" t="str">
            <v>OCP</v>
          </cell>
          <cell r="Z55">
            <v>0.01</v>
          </cell>
          <cell r="AA55">
            <v>999.98</v>
          </cell>
          <cell r="AB55" t="str">
            <v>1 cent</v>
          </cell>
          <cell r="AC55" t="str">
            <v>N</v>
          </cell>
          <cell r="AD55">
            <v>0.33333333333333331</v>
          </cell>
          <cell r="AE55">
            <v>0.70833333333333337</v>
          </cell>
          <cell r="AF55">
            <v>0.6875</v>
          </cell>
          <cell r="AG55">
            <v>0.72222222222222221</v>
          </cell>
          <cell r="AH55">
            <v>0.75</v>
          </cell>
          <cell r="AI55" t="str">
            <v>Expiry+1</v>
          </cell>
          <cell r="AJ55" t="str">
            <v>Expiry+4</v>
          </cell>
          <cell r="AK55" t="str">
            <v>Expiry+1</v>
          </cell>
          <cell r="AL55" t="str">
            <v>Expiry+4</v>
          </cell>
          <cell r="AM55" t="str">
            <v>Euroclear</v>
          </cell>
          <cell r="AN55">
            <v>1300</v>
          </cell>
          <cell r="AO55" t="str">
            <v>Chemicals</v>
          </cell>
          <cell r="AP55" t="str">
            <v>BASF.DE</v>
          </cell>
        </row>
        <row r="56">
          <cell r="C56" t="str">
            <v>DE0005752000</v>
          </cell>
          <cell r="D56" t="str">
            <v>BAY</v>
          </cell>
          <cell r="E56" t="str">
            <v>Deutsche Borse</v>
          </cell>
          <cell r="F56" t="str">
            <v>Germany</v>
          </cell>
          <cell r="G56" t="str">
            <v>BYR</v>
          </cell>
          <cell r="H56" t="str">
            <v>BQ</v>
          </cell>
          <cell r="I56" t="str">
            <v>BQU</v>
          </cell>
          <cell r="J56" t="str">
            <v>BQQ</v>
          </cell>
          <cell r="K56" t="str">
            <v>BQJ</v>
          </cell>
          <cell r="L56" t="str">
            <v>BQX</v>
          </cell>
          <cell r="M56" t="str">
            <v/>
          </cell>
          <cell r="N56" t="str">
            <v/>
          </cell>
          <cell r="O56" t="str">
            <v/>
          </cell>
          <cell r="P56" t="str">
            <v/>
          </cell>
          <cell r="Q56" t="str">
            <v/>
          </cell>
          <cell r="R56" t="str">
            <v/>
          </cell>
          <cell r="S56" t="str">
            <v>EUR</v>
          </cell>
          <cell r="T56">
            <v>100</v>
          </cell>
          <cell r="U56">
            <v>0.01</v>
          </cell>
          <cell r="V56">
            <v>1</v>
          </cell>
          <cell r="W56">
            <v>0.01</v>
          </cell>
          <cell r="X56">
            <v>0.01</v>
          </cell>
          <cell r="Y56" t="str">
            <v>OCP</v>
          </cell>
          <cell r="Z56">
            <v>0.01</v>
          </cell>
          <cell r="AA56">
            <v>999.98</v>
          </cell>
          <cell r="AB56" t="str">
            <v>1 cent</v>
          </cell>
          <cell r="AC56" t="str">
            <v>N</v>
          </cell>
          <cell r="AD56">
            <v>0.33333333333333331</v>
          </cell>
          <cell r="AE56">
            <v>0.70833333333333337</v>
          </cell>
          <cell r="AF56">
            <v>0.6875</v>
          </cell>
          <cell r="AG56">
            <v>0.72222222222222221</v>
          </cell>
          <cell r="AH56">
            <v>0.75</v>
          </cell>
          <cell r="AI56" t="str">
            <v>Expiry+1</v>
          </cell>
          <cell r="AJ56" t="str">
            <v>Expiry+4</v>
          </cell>
          <cell r="AK56" t="str">
            <v>Expiry+1</v>
          </cell>
          <cell r="AL56" t="str">
            <v>Expiry+4</v>
          </cell>
          <cell r="AM56" t="str">
            <v>Euroclear</v>
          </cell>
          <cell r="AN56">
            <v>1300</v>
          </cell>
          <cell r="AO56" t="str">
            <v>Chemicals</v>
          </cell>
          <cell r="AP56" t="str">
            <v>BAYG.DE</v>
          </cell>
        </row>
        <row r="57">
          <cell r="C57" t="str">
            <v>DE0005190003</v>
          </cell>
          <cell r="D57" t="str">
            <v>BMW</v>
          </cell>
          <cell r="E57" t="str">
            <v>Deutsche Borse</v>
          </cell>
          <cell r="F57" t="str">
            <v>Germany</v>
          </cell>
          <cell r="G57" t="str">
            <v>BMW</v>
          </cell>
          <cell r="H57" t="str">
            <v>BM</v>
          </cell>
          <cell r="I57" t="str">
            <v>BMU</v>
          </cell>
          <cell r="J57" t="str">
            <v>BMQ</v>
          </cell>
          <cell r="K57" t="str">
            <v>BMJ</v>
          </cell>
          <cell r="L57" t="str">
            <v>BMX</v>
          </cell>
          <cell r="M57" t="str">
            <v/>
          </cell>
          <cell r="N57" t="str">
            <v/>
          </cell>
          <cell r="O57" t="str">
            <v/>
          </cell>
          <cell r="P57" t="str">
            <v/>
          </cell>
          <cell r="Q57" t="str">
            <v/>
          </cell>
          <cell r="R57" t="str">
            <v/>
          </cell>
          <cell r="S57" t="str">
            <v>EUR</v>
          </cell>
          <cell r="T57">
            <v>100</v>
          </cell>
          <cell r="U57">
            <v>0.01</v>
          </cell>
          <cell r="V57">
            <v>1</v>
          </cell>
          <cell r="W57">
            <v>0.01</v>
          </cell>
          <cell r="X57">
            <v>0.01</v>
          </cell>
          <cell r="Y57" t="str">
            <v>OCP</v>
          </cell>
          <cell r="Z57">
            <v>0.01</v>
          </cell>
          <cell r="AA57">
            <v>999.98</v>
          </cell>
          <cell r="AB57" t="str">
            <v>1 cent</v>
          </cell>
          <cell r="AC57" t="str">
            <v>N</v>
          </cell>
          <cell r="AD57">
            <v>0.33333333333333331</v>
          </cell>
          <cell r="AE57">
            <v>0.70833333333333337</v>
          </cell>
          <cell r="AF57">
            <v>0.6875</v>
          </cell>
          <cell r="AG57">
            <v>0.72222222222222221</v>
          </cell>
          <cell r="AH57">
            <v>0.75</v>
          </cell>
          <cell r="AI57" t="str">
            <v>Expiry+1</v>
          </cell>
          <cell r="AJ57" t="str">
            <v>Expiry+4</v>
          </cell>
          <cell r="AK57" t="str">
            <v>Expiry+1</v>
          </cell>
          <cell r="AL57" t="str">
            <v>Expiry+4</v>
          </cell>
          <cell r="AM57" t="str">
            <v>Euroclear</v>
          </cell>
          <cell r="AN57">
            <v>3300</v>
          </cell>
          <cell r="AO57" t="str">
            <v>Automobiles &amp; Parts</v>
          </cell>
          <cell r="AP57" t="str">
            <v>BMWG.DE</v>
          </cell>
        </row>
        <row r="58">
          <cell r="C58" t="str">
            <v>DE0005200000</v>
          </cell>
          <cell r="D58" t="str">
            <v>BEI</v>
          </cell>
          <cell r="E58" t="str">
            <v>Deutsche Borse</v>
          </cell>
          <cell r="F58" t="str">
            <v>Germany</v>
          </cell>
          <cell r="G58" t="str">
            <v>BDF</v>
          </cell>
          <cell r="H58" t="str">
            <v>DL</v>
          </cell>
          <cell r="I58" t="str">
            <v>DLU</v>
          </cell>
          <cell r="J58" t="str">
            <v>DLQ</v>
          </cell>
          <cell r="K58" t="str">
            <v>DLJ</v>
          </cell>
          <cell r="L58" t="str">
            <v>DLX</v>
          </cell>
          <cell r="M58" t="str">
            <v/>
          </cell>
          <cell r="N58" t="str">
            <v/>
          </cell>
          <cell r="O58" t="str">
            <v/>
          </cell>
          <cell r="P58" t="str">
            <v/>
          </cell>
          <cell r="Q58" t="str">
            <v/>
          </cell>
          <cell r="R58" t="str">
            <v/>
          </cell>
          <cell r="S58" t="str">
            <v>EUR</v>
          </cell>
          <cell r="T58">
            <v>100</v>
          </cell>
          <cell r="U58">
            <v>0.01</v>
          </cell>
          <cell r="V58">
            <v>1</v>
          </cell>
          <cell r="W58">
            <v>0.01</v>
          </cell>
          <cell r="X58">
            <v>0.01</v>
          </cell>
          <cell r="Y58" t="str">
            <v>OCP</v>
          </cell>
          <cell r="Z58">
            <v>0.01</v>
          </cell>
          <cell r="AA58">
            <v>999.98</v>
          </cell>
          <cell r="AB58" t="str">
            <v>1 cent</v>
          </cell>
          <cell r="AC58" t="str">
            <v>N</v>
          </cell>
          <cell r="AD58">
            <v>0.33333333333333331</v>
          </cell>
          <cell r="AE58">
            <v>0.70833333333333337</v>
          </cell>
          <cell r="AF58">
            <v>0.6875</v>
          </cell>
          <cell r="AG58">
            <v>0.72222222222222221</v>
          </cell>
          <cell r="AH58">
            <v>0.75</v>
          </cell>
          <cell r="AI58" t="str">
            <v>Expiry+1</v>
          </cell>
          <cell r="AJ58" t="str">
            <v>Expiry+4</v>
          </cell>
          <cell r="AK58" t="str">
            <v>Expiry+1</v>
          </cell>
          <cell r="AL58" t="str">
            <v>Expiry+4</v>
          </cell>
          <cell r="AM58" t="str">
            <v>Euroclear</v>
          </cell>
          <cell r="AN58">
            <v>3700</v>
          </cell>
          <cell r="AO58" t="str">
            <v>Personal &amp; Household Goods</v>
          </cell>
          <cell r="AP58" t="str">
            <v>BEIG.DE</v>
          </cell>
        </row>
        <row r="59">
          <cell r="C59" t="str">
            <v>BE0003810273</v>
          </cell>
          <cell r="D59" t="str">
            <v>BELG</v>
          </cell>
          <cell r="E59" t="str">
            <v>Euronext Brussels</v>
          </cell>
          <cell r="F59" t="str">
            <v>Belgium</v>
          </cell>
          <cell r="G59" t="str">
            <v>BLG</v>
          </cell>
          <cell r="H59" t="str">
            <v>BE</v>
          </cell>
          <cell r="I59" t="str">
            <v>BEU</v>
          </cell>
          <cell r="J59" t="str">
            <v>BEQ</v>
          </cell>
          <cell r="K59" t="str">
            <v>BEJ</v>
          </cell>
          <cell r="L59" t="str">
            <v>BEX</v>
          </cell>
          <cell r="M59" t="str">
            <v/>
          </cell>
          <cell r="N59" t="str">
            <v/>
          </cell>
          <cell r="O59" t="str">
            <v/>
          </cell>
          <cell r="P59" t="str">
            <v/>
          </cell>
          <cell r="Q59" t="str">
            <v>BLG</v>
          </cell>
          <cell r="R59" t="str">
            <v/>
          </cell>
          <cell r="S59" t="str">
            <v>EUR</v>
          </cell>
          <cell r="T59">
            <v>100</v>
          </cell>
          <cell r="U59">
            <v>0.01</v>
          </cell>
          <cell r="V59">
            <v>1</v>
          </cell>
          <cell r="W59">
            <v>0.01</v>
          </cell>
          <cell r="X59">
            <v>0.01</v>
          </cell>
          <cell r="Y59" t="str">
            <v>OCP</v>
          </cell>
          <cell r="Z59">
            <v>0.01</v>
          </cell>
          <cell r="AA59">
            <v>999.98</v>
          </cell>
          <cell r="AB59" t="str">
            <v>1 cent</v>
          </cell>
          <cell r="AC59" t="str">
            <v>N</v>
          </cell>
          <cell r="AD59">
            <v>0.33333333333333331</v>
          </cell>
          <cell r="AE59">
            <v>0.70833333333333337</v>
          </cell>
          <cell r="AF59">
            <v>0.6875</v>
          </cell>
          <cell r="AG59">
            <v>0.72222222222222221</v>
          </cell>
          <cell r="AH59">
            <v>0.75</v>
          </cell>
          <cell r="AI59" t="str">
            <v>Expiry+1</v>
          </cell>
          <cell r="AJ59" t="str">
            <v>Expiry+4</v>
          </cell>
          <cell r="AK59" t="str">
            <v>Expiry+1</v>
          </cell>
          <cell r="AL59" t="str">
            <v>Expiry+4</v>
          </cell>
          <cell r="AM59" t="str">
            <v>Euroclear</v>
          </cell>
          <cell r="AN59">
            <v>6500</v>
          </cell>
          <cell r="AO59" t="str">
            <v>Telecommunications</v>
          </cell>
          <cell r="AP59" t="str">
            <v>BCOM.BR</v>
          </cell>
        </row>
        <row r="60">
          <cell r="C60" t="str">
            <v>GB0008762899</v>
          </cell>
          <cell r="D60" t="str">
            <v>BG.</v>
          </cell>
          <cell r="E60" t="str">
            <v>London Stock Exchange</v>
          </cell>
          <cell r="F60" t="str">
            <v>UK</v>
          </cell>
          <cell r="G60" t="str">
            <v>BGG</v>
          </cell>
          <cell r="H60" t="str">
            <v>BG</v>
          </cell>
          <cell r="I60" t="str">
            <v>BGU</v>
          </cell>
          <cell r="J60" t="str">
            <v>BGQ</v>
          </cell>
          <cell r="K60" t="str">
            <v>BGJ</v>
          </cell>
          <cell r="L60" t="str">
            <v>BGX</v>
          </cell>
          <cell r="M60" t="str">
            <v>BGG</v>
          </cell>
          <cell r="N60" t="str">
            <v>BGX</v>
          </cell>
          <cell r="O60" t="str">
            <v/>
          </cell>
          <cell r="P60" t="str">
            <v/>
          </cell>
          <cell r="Q60" t="str">
            <v/>
          </cell>
          <cell r="R60" t="str">
            <v/>
          </cell>
          <cell r="S60" t="str">
            <v>GBX</v>
          </cell>
          <cell r="T60">
            <v>1000</v>
          </cell>
          <cell r="U60">
            <v>0.25</v>
          </cell>
          <cell r="V60">
            <v>250</v>
          </cell>
          <cell r="W60">
            <v>0.25</v>
          </cell>
          <cell r="X60">
            <v>0.25</v>
          </cell>
          <cell r="Y60" t="str">
            <v>OCP</v>
          </cell>
          <cell r="Z60">
            <v>1</v>
          </cell>
          <cell r="AA60">
            <v>99998</v>
          </cell>
          <cell r="AB60" t="str">
            <v>1 pence</v>
          </cell>
          <cell r="AC60" t="str">
            <v>Y</v>
          </cell>
          <cell r="AD60">
            <v>0.33333333333333331</v>
          </cell>
          <cell r="AE60">
            <v>0.70833333333333337</v>
          </cell>
          <cell r="AF60">
            <v>0.6875</v>
          </cell>
          <cell r="AG60">
            <v>0.72222222222222221</v>
          </cell>
          <cell r="AH60">
            <v>0.75</v>
          </cell>
          <cell r="AI60" t="str">
            <v>Expiry+1</v>
          </cell>
          <cell r="AJ60" t="str">
            <v>Expiry+4</v>
          </cell>
          <cell r="AK60" t="str">
            <v>Expiry+1</v>
          </cell>
          <cell r="AL60" t="str">
            <v>Expiry+4</v>
          </cell>
          <cell r="AM60" t="str">
            <v>CREST</v>
          </cell>
          <cell r="AN60">
            <v>500</v>
          </cell>
          <cell r="AO60" t="str">
            <v>Oil &amp; Gas</v>
          </cell>
          <cell r="AP60" t="str">
            <v>BG.L</v>
          </cell>
        </row>
        <row r="61">
          <cell r="C61" t="str">
            <v>GB0000566504</v>
          </cell>
          <cell r="D61" t="str">
            <v>BLT</v>
          </cell>
          <cell r="E61" t="str">
            <v>London Stock Exchange</v>
          </cell>
          <cell r="F61" t="str">
            <v>UK</v>
          </cell>
          <cell r="G61" t="str">
            <v>BLT</v>
          </cell>
          <cell r="H61" t="str">
            <v>BH</v>
          </cell>
          <cell r="I61" t="str">
            <v>BHU</v>
          </cell>
          <cell r="J61" t="str">
            <v>BHQ</v>
          </cell>
          <cell r="K61" t="str">
            <v>BHJ</v>
          </cell>
          <cell r="L61" t="str">
            <v>BHX</v>
          </cell>
          <cell r="M61" t="str">
            <v>BLT</v>
          </cell>
          <cell r="N61" t="str">
            <v>BHX</v>
          </cell>
          <cell r="O61" t="str">
            <v/>
          </cell>
          <cell r="P61" t="str">
            <v/>
          </cell>
          <cell r="Q61" t="str">
            <v/>
          </cell>
          <cell r="R61" t="str">
            <v/>
          </cell>
          <cell r="S61" t="str">
            <v>GBX</v>
          </cell>
          <cell r="T61">
            <v>1000</v>
          </cell>
          <cell r="U61">
            <v>0.5</v>
          </cell>
          <cell r="V61">
            <v>500</v>
          </cell>
          <cell r="W61">
            <v>0.5</v>
          </cell>
          <cell r="X61">
            <v>0.5</v>
          </cell>
          <cell r="Y61" t="str">
            <v>OCP</v>
          </cell>
          <cell r="Z61">
            <v>1</v>
          </cell>
          <cell r="AA61">
            <v>99998</v>
          </cell>
          <cell r="AB61" t="str">
            <v>1 pence</v>
          </cell>
          <cell r="AC61" t="str">
            <v>Y</v>
          </cell>
          <cell r="AD61">
            <v>0.33333333333333331</v>
          </cell>
          <cell r="AE61">
            <v>0.70833333333333337</v>
          </cell>
          <cell r="AF61">
            <v>0.6875</v>
          </cell>
          <cell r="AG61">
            <v>0.72222222222222221</v>
          </cell>
          <cell r="AH61">
            <v>0.75</v>
          </cell>
          <cell r="AI61" t="str">
            <v>Expiry+1</v>
          </cell>
          <cell r="AJ61" t="str">
            <v>Expiry+4</v>
          </cell>
          <cell r="AK61" t="str">
            <v>Expiry+1</v>
          </cell>
          <cell r="AL61" t="str">
            <v>Expiry+4</v>
          </cell>
          <cell r="AM61" t="str">
            <v>CREST</v>
          </cell>
          <cell r="AN61">
            <v>1700</v>
          </cell>
          <cell r="AO61" t="str">
            <v>Basic Resources</v>
          </cell>
          <cell r="AP61" t="str">
            <v>BLT.L</v>
          </cell>
        </row>
        <row r="62">
          <cell r="C62" t="str">
            <v>FR0000131104</v>
          </cell>
          <cell r="D62" t="str">
            <v>BNP</v>
          </cell>
          <cell r="E62" t="str">
            <v>Euronext Paris</v>
          </cell>
          <cell r="F62" t="str">
            <v>France</v>
          </cell>
          <cell r="G62" t="str">
            <v>BNP</v>
          </cell>
          <cell r="H62" t="str">
            <v>BN</v>
          </cell>
          <cell r="I62" t="str">
            <v>BNU</v>
          </cell>
          <cell r="J62" t="str">
            <v>BNQ</v>
          </cell>
          <cell r="K62" t="str">
            <v>BNJ</v>
          </cell>
          <cell r="L62" t="str">
            <v>BNX</v>
          </cell>
          <cell r="M62" t="str">
            <v/>
          </cell>
          <cell r="N62" t="str">
            <v/>
          </cell>
          <cell r="O62" t="str">
            <v>BN1</v>
          </cell>
          <cell r="Q62" t="str">
            <v/>
          </cell>
          <cell r="R62" t="str">
            <v/>
          </cell>
          <cell r="S62" t="str">
            <v>EUR</v>
          </cell>
          <cell r="T62">
            <v>100</v>
          </cell>
          <cell r="U62">
            <v>0.01</v>
          </cell>
          <cell r="V62">
            <v>1</v>
          </cell>
          <cell r="W62">
            <v>0.01</v>
          </cell>
          <cell r="X62">
            <v>0.01</v>
          </cell>
          <cell r="Y62" t="str">
            <v>OCP</v>
          </cell>
          <cell r="Z62">
            <v>0.01</v>
          </cell>
          <cell r="AA62">
            <v>999.98</v>
          </cell>
          <cell r="AB62" t="str">
            <v>1 cent</v>
          </cell>
          <cell r="AC62" t="str">
            <v>N</v>
          </cell>
          <cell r="AD62">
            <v>0.33333333333333331</v>
          </cell>
          <cell r="AE62">
            <v>0.70833333333333337</v>
          </cell>
          <cell r="AF62">
            <v>0.6875</v>
          </cell>
          <cell r="AG62">
            <v>0.72222222222222221</v>
          </cell>
          <cell r="AH62">
            <v>0.75</v>
          </cell>
          <cell r="AI62" t="str">
            <v>Expiry+1</v>
          </cell>
          <cell r="AJ62" t="str">
            <v>Expiry+4</v>
          </cell>
          <cell r="AK62" t="str">
            <v>Expiry+1</v>
          </cell>
          <cell r="AL62" t="str">
            <v>Expiry+4</v>
          </cell>
          <cell r="AM62" t="str">
            <v>Euroclear</v>
          </cell>
          <cell r="AN62">
            <v>8300</v>
          </cell>
          <cell r="AO62" t="str">
            <v>Banks</v>
          </cell>
          <cell r="AP62" t="str">
            <v>BNPP.PA</v>
          </cell>
        </row>
        <row r="63">
          <cell r="C63" t="str">
            <v>GB0001081206</v>
          </cell>
          <cell r="D63" t="str">
            <v>BOC</v>
          </cell>
          <cell r="E63" t="str">
            <v>London Stock Exchange</v>
          </cell>
          <cell r="F63" t="str">
            <v>UK</v>
          </cell>
          <cell r="G63" t="str">
            <v>BOC</v>
          </cell>
          <cell r="H63" t="str">
            <v>QU</v>
          </cell>
          <cell r="I63" t="str">
            <v>QUU</v>
          </cell>
          <cell r="J63" t="str">
            <v>QUQ</v>
          </cell>
          <cell r="K63" t="str">
            <v>QUJ</v>
          </cell>
          <cell r="L63" t="str">
            <v>QUX</v>
          </cell>
          <cell r="M63" t="str">
            <v>BOC</v>
          </cell>
          <cell r="N63" t="str">
            <v/>
          </cell>
          <cell r="O63" t="str">
            <v/>
          </cell>
          <cell r="P63" t="str">
            <v/>
          </cell>
          <cell r="Q63" t="str">
            <v/>
          </cell>
          <cell r="R63" t="str">
            <v/>
          </cell>
          <cell r="S63" t="str">
            <v>GBX</v>
          </cell>
          <cell r="T63">
            <v>1000</v>
          </cell>
          <cell r="U63">
            <v>0.5</v>
          </cell>
          <cell r="V63">
            <v>500</v>
          </cell>
          <cell r="W63">
            <v>0.5</v>
          </cell>
          <cell r="X63">
            <v>0.5</v>
          </cell>
          <cell r="Y63" t="str">
            <v>OCP</v>
          </cell>
          <cell r="Z63">
            <v>1</v>
          </cell>
          <cell r="AA63">
            <v>99998</v>
          </cell>
          <cell r="AB63" t="str">
            <v>1 pence</v>
          </cell>
          <cell r="AC63" t="str">
            <v>Y</v>
          </cell>
          <cell r="AD63">
            <v>0.33333333333333331</v>
          </cell>
          <cell r="AE63">
            <v>0.70833333333333337</v>
          </cell>
          <cell r="AF63">
            <v>0.6875</v>
          </cell>
          <cell r="AG63">
            <v>0.72222222222222221</v>
          </cell>
          <cell r="AH63">
            <v>0.75</v>
          </cell>
          <cell r="AI63" t="str">
            <v>Expiry+1</v>
          </cell>
          <cell r="AJ63" t="str">
            <v>Expiry+4</v>
          </cell>
          <cell r="AK63" t="str">
            <v>Expiry+1</v>
          </cell>
          <cell r="AL63" t="str">
            <v>Expiry+4</v>
          </cell>
          <cell r="AM63" t="str">
            <v>CREST</v>
          </cell>
          <cell r="AN63">
            <v>1300</v>
          </cell>
          <cell r="AO63" t="str">
            <v>Chemicals</v>
          </cell>
          <cell r="AP63" t="str">
            <v>BOC.L</v>
          </cell>
        </row>
        <row r="64">
          <cell r="C64" t="str">
            <v>GB00B0P7Y252</v>
          </cell>
          <cell r="D64" t="str">
            <v>BOOT</v>
          </cell>
          <cell r="E64" t="str">
            <v>London Stock Exchange</v>
          </cell>
          <cell r="F64" t="str">
            <v>UK</v>
          </cell>
          <cell r="G64" t="str">
            <v>BOT</v>
          </cell>
          <cell r="H64" t="str">
            <v>BO</v>
          </cell>
          <cell r="I64" t="str">
            <v>BOU</v>
          </cell>
          <cell r="J64" t="str">
            <v>BOQ</v>
          </cell>
          <cell r="K64" t="str">
            <v>BOJ</v>
          </cell>
          <cell r="L64" t="str">
            <v>BOX</v>
          </cell>
          <cell r="M64" t="str">
            <v>BOT</v>
          </cell>
          <cell r="N64" t="str">
            <v>BOX</v>
          </cell>
          <cell r="O64" t="str">
            <v/>
          </cell>
          <cell r="P64" t="str">
            <v/>
          </cell>
          <cell r="Q64" t="str">
            <v/>
          </cell>
          <cell r="R64" t="str">
            <v/>
          </cell>
          <cell r="S64" t="str">
            <v>GBX</v>
          </cell>
          <cell r="T64">
            <v>1000</v>
          </cell>
          <cell r="U64">
            <v>0.5</v>
          </cell>
          <cell r="V64">
            <v>500</v>
          </cell>
          <cell r="W64">
            <v>0.5</v>
          </cell>
          <cell r="X64">
            <v>0.5</v>
          </cell>
          <cell r="Y64" t="str">
            <v>OCP</v>
          </cell>
          <cell r="Z64">
            <v>1</v>
          </cell>
          <cell r="AA64">
            <v>99998</v>
          </cell>
          <cell r="AB64" t="str">
            <v>1 pence</v>
          </cell>
          <cell r="AC64" t="str">
            <v>Y</v>
          </cell>
          <cell r="AD64">
            <v>0.33333333333333331</v>
          </cell>
          <cell r="AE64">
            <v>0.70833333333333337</v>
          </cell>
          <cell r="AF64">
            <v>0.6875</v>
          </cell>
          <cell r="AG64">
            <v>0.72222222222222221</v>
          </cell>
          <cell r="AH64">
            <v>0.75</v>
          </cell>
          <cell r="AI64" t="str">
            <v>Expiry+1</v>
          </cell>
          <cell r="AJ64" t="str">
            <v>Expiry+4</v>
          </cell>
          <cell r="AK64" t="str">
            <v>Expiry+1</v>
          </cell>
          <cell r="AL64" t="str">
            <v>Expiry+4</v>
          </cell>
          <cell r="AM64" t="str">
            <v>CREST</v>
          </cell>
          <cell r="AN64">
            <v>5300</v>
          </cell>
          <cell r="AO64" t="str">
            <v>Retail</v>
          </cell>
          <cell r="AP64" t="str">
            <v>BOOT.L</v>
          </cell>
        </row>
        <row r="65">
          <cell r="C65" t="str">
            <v>FR0000120503</v>
          </cell>
          <cell r="D65" t="str">
            <v>EN</v>
          </cell>
          <cell r="E65" t="str">
            <v>Euronext Paris</v>
          </cell>
          <cell r="F65" t="str">
            <v>France</v>
          </cell>
          <cell r="G65" t="str">
            <v>EN</v>
          </cell>
          <cell r="H65" t="str">
            <v>EH</v>
          </cell>
          <cell r="I65" t="str">
            <v>EHU</v>
          </cell>
          <cell r="J65" t="str">
            <v>EHQ</v>
          </cell>
          <cell r="K65" t="str">
            <v>EHJ</v>
          </cell>
          <cell r="L65" t="str">
            <v>EHX</v>
          </cell>
          <cell r="M65" t="str">
            <v/>
          </cell>
          <cell r="N65" t="str">
            <v/>
          </cell>
          <cell r="O65" t="str">
            <v>EN1</v>
          </cell>
          <cell r="Q65" t="str">
            <v/>
          </cell>
          <cell r="R65" t="str">
            <v/>
          </cell>
          <cell r="S65" t="str">
            <v>EUR</v>
          </cell>
          <cell r="T65">
            <v>100</v>
          </cell>
          <cell r="U65">
            <v>0.01</v>
          </cell>
          <cell r="V65">
            <v>1</v>
          </cell>
          <cell r="W65">
            <v>0.01</v>
          </cell>
          <cell r="X65">
            <v>0.01</v>
          </cell>
          <cell r="Y65" t="str">
            <v>OCP</v>
          </cell>
          <cell r="Z65">
            <v>0.01</v>
          </cell>
          <cell r="AA65">
            <v>999.98</v>
          </cell>
          <cell r="AB65" t="str">
            <v>1 cent</v>
          </cell>
          <cell r="AC65" t="str">
            <v>N</v>
          </cell>
          <cell r="AD65">
            <v>0.33333333333333331</v>
          </cell>
          <cell r="AE65">
            <v>0.70833333333333337</v>
          </cell>
          <cell r="AF65">
            <v>0.6875</v>
          </cell>
          <cell r="AG65">
            <v>0.72222222222222221</v>
          </cell>
          <cell r="AH65">
            <v>0.75</v>
          </cell>
          <cell r="AI65" t="str">
            <v>Expiry+1</v>
          </cell>
          <cell r="AJ65" t="str">
            <v>Expiry+4</v>
          </cell>
          <cell r="AK65" t="str">
            <v>Expiry+1</v>
          </cell>
          <cell r="AL65" t="str">
            <v>Expiry+4</v>
          </cell>
          <cell r="AM65" t="str">
            <v>Euroclear</v>
          </cell>
          <cell r="AN65">
            <v>2300</v>
          </cell>
          <cell r="AO65" t="str">
            <v>Construction &amp; Materials</v>
          </cell>
          <cell r="AP65" t="str">
            <v>BOUY.PA</v>
          </cell>
        </row>
        <row r="66">
          <cell r="C66" t="str">
            <v>GB0007980591</v>
          </cell>
          <cell r="D66" t="str">
            <v>BP.</v>
          </cell>
          <cell r="E66" t="str">
            <v>London Stock Exchange</v>
          </cell>
          <cell r="F66" t="str">
            <v>UK</v>
          </cell>
          <cell r="G66" t="str">
            <v>BP</v>
          </cell>
          <cell r="H66" t="str">
            <v>BP</v>
          </cell>
          <cell r="I66" t="str">
            <v>BPU</v>
          </cell>
          <cell r="J66" t="str">
            <v>BPQ</v>
          </cell>
          <cell r="K66" t="str">
            <v>BPJ</v>
          </cell>
          <cell r="L66" t="str">
            <v>BPX</v>
          </cell>
          <cell r="M66" t="str">
            <v>BP</v>
          </cell>
          <cell r="N66" t="str">
            <v>BPX</v>
          </cell>
          <cell r="O66" t="str">
            <v/>
          </cell>
          <cell r="P66" t="str">
            <v/>
          </cell>
          <cell r="Q66" t="str">
            <v/>
          </cell>
          <cell r="R66" t="str">
            <v/>
          </cell>
          <cell r="S66" t="str">
            <v>GBX</v>
          </cell>
          <cell r="T66">
            <v>1000</v>
          </cell>
          <cell r="U66">
            <v>0.25</v>
          </cell>
          <cell r="V66">
            <v>250</v>
          </cell>
          <cell r="W66">
            <v>0.25</v>
          </cell>
          <cell r="X66">
            <v>0.25</v>
          </cell>
          <cell r="Y66" t="str">
            <v>OCP</v>
          </cell>
          <cell r="Z66">
            <v>1</v>
          </cell>
          <cell r="AA66">
            <v>99998</v>
          </cell>
          <cell r="AB66" t="str">
            <v>1 pence</v>
          </cell>
          <cell r="AC66" t="str">
            <v>Y</v>
          </cell>
          <cell r="AD66">
            <v>0.33333333333333331</v>
          </cell>
          <cell r="AE66">
            <v>0.70833333333333337</v>
          </cell>
          <cell r="AF66">
            <v>0.6875</v>
          </cell>
          <cell r="AG66">
            <v>0.72222222222222221</v>
          </cell>
          <cell r="AH66">
            <v>0.75</v>
          </cell>
          <cell r="AI66" t="str">
            <v>Expiry+1</v>
          </cell>
          <cell r="AJ66" t="str">
            <v>Expiry+4</v>
          </cell>
          <cell r="AK66" t="str">
            <v>Expiry+1</v>
          </cell>
          <cell r="AL66" t="str">
            <v>Expiry+4</v>
          </cell>
          <cell r="AM66" t="str">
            <v>CREST</v>
          </cell>
          <cell r="AN66">
            <v>500</v>
          </cell>
          <cell r="AO66" t="str">
            <v>Oil &amp; Gas</v>
          </cell>
          <cell r="AP66" t="str">
            <v>BP.L</v>
          </cell>
        </row>
        <row r="67">
          <cell r="C67" t="str">
            <v>GB0001290575</v>
          </cell>
          <cell r="D67" t="str">
            <v>BAY</v>
          </cell>
          <cell r="E67" t="str">
            <v>London Stock Exchange</v>
          </cell>
          <cell r="F67" t="str">
            <v>UK</v>
          </cell>
          <cell r="G67" t="str">
            <v>AWS</v>
          </cell>
          <cell r="H67" t="str">
            <v>BY</v>
          </cell>
          <cell r="I67" t="str">
            <v>BYU</v>
          </cell>
          <cell r="J67" t="str">
            <v>BYQ</v>
          </cell>
          <cell r="K67" t="str">
            <v>BYJ</v>
          </cell>
          <cell r="L67" t="str">
            <v>BYX</v>
          </cell>
          <cell r="M67" t="str">
            <v>AWS</v>
          </cell>
          <cell r="N67" t="str">
            <v>BYX</v>
          </cell>
          <cell r="O67" t="str">
            <v/>
          </cell>
          <cell r="P67" t="str">
            <v/>
          </cell>
          <cell r="Q67" t="str">
            <v/>
          </cell>
          <cell r="R67" t="str">
            <v/>
          </cell>
          <cell r="S67" t="str">
            <v>GBX</v>
          </cell>
          <cell r="T67">
            <v>1000</v>
          </cell>
          <cell r="U67">
            <v>0.25</v>
          </cell>
          <cell r="V67">
            <v>250</v>
          </cell>
          <cell r="W67">
            <v>0.25</v>
          </cell>
          <cell r="X67">
            <v>0.25</v>
          </cell>
          <cell r="Y67" t="str">
            <v>OCP</v>
          </cell>
          <cell r="Z67">
            <v>1</v>
          </cell>
          <cell r="AA67">
            <v>99998</v>
          </cell>
          <cell r="AB67" t="str">
            <v>1 pence</v>
          </cell>
          <cell r="AC67" t="str">
            <v>Y</v>
          </cell>
          <cell r="AD67">
            <v>0.33333333333333331</v>
          </cell>
          <cell r="AE67">
            <v>0.70833333333333337</v>
          </cell>
          <cell r="AF67">
            <v>0.6875</v>
          </cell>
          <cell r="AG67">
            <v>0.72222222222222221</v>
          </cell>
          <cell r="AH67">
            <v>0.75</v>
          </cell>
          <cell r="AI67" t="str">
            <v>Expiry+1</v>
          </cell>
          <cell r="AJ67" t="str">
            <v>Expiry+4</v>
          </cell>
          <cell r="AK67" t="str">
            <v>Expiry+1</v>
          </cell>
          <cell r="AL67" t="str">
            <v>Expiry+4</v>
          </cell>
          <cell r="AM67" t="str">
            <v>CREST</v>
          </cell>
          <cell r="AN67">
            <v>5700</v>
          </cell>
          <cell r="AO67" t="str">
            <v>Travel &amp; Leisure</v>
          </cell>
          <cell r="AP67" t="str">
            <v>BAY.L</v>
          </cell>
        </row>
        <row r="68">
          <cell r="C68" t="str">
            <v>GB0002875804</v>
          </cell>
          <cell r="D68" t="str">
            <v>BATS</v>
          </cell>
          <cell r="E68" t="str">
            <v>London Stock Exchange</v>
          </cell>
          <cell r="F68" t="str">
            <v>UK</v>
          </cell>
          <cell r="G68" t="str">
            <v>TAB</v>
          </cell>
          <cell r="H68" t="str">
            <v>TB</v>
          </cell>
          <cell r="I68" t="str">
            <v>TBU</v>
          </cell>
          <cell r="J68" t="str">
            <v>TBQ</v>
          </cell>
          <cell r="K68" t="str">
            <v>TBJ</v>
          </cell>
          <cell r="L68" t="str">
            <v>TBX</v>
          </cell>
          <cell r="M68" t="str">
            <v>TAB</v>
          </cell>
          <cell r="N68" t="str">
            <v>TBX</v>
          </cell>
          <cell r="O68" t="str">
            <v/>
          </cell>
          <cell r="P68" t="str">
            <v/>
          </cell>
          <cell r="Q68" t="str">
            <v/>
          </cell>
          <cell r="R68" t="str">
            <v/>
          </cell>
          <cell r="S68" t="str">
            <v>GBX</v>
          </cell>
          <cell r="T68">
            <v>1000</v>
          </cell>
          <cell r="U68">
            <v>0.5</v>
          </cell>
          <cell r="V68">
            <v>500</v>
          </cell>
          <cell r="W68">
            <v>0.5</v>
          </cell>
          <cell r="X68">
            <v>0.5</v>
          </cell>
          <cell r="Y68" t="str">
            <v>OCP</v>
          </cell>
          <cell r="Z68">
            <v>1</v>
          </cell>
          <cell r="AA68">
            <v>99998</v>
          </cell>
          <cell r="AB68" t="str">
            <v>1 pence</v>
          </cell>
          <cell r="AC68" t="str">
            <v>Y</v>
          </cell>
          <cell r="AD68">
            <v>0.33333333333333331</v>
          </cell>
          <cell r="AE68">
            <v>0.70833333333333337</v>
          </cell>
          <cell r="AF68">
            <v>0.6875</v>
          </cell>
          <cell r="AG68">
            <v>0.72222222222222221</v>
          </cell>
          <cell r="AH68">
            <v>0.75</v>
          </cell>
          <cell r="AI68" t="str">
            <v>Expiry+1</v>
          </cell>
          <cell r="AJ68" t="str">
            <v>Expiry+4</v>
          </cell>
          <cell r="AK68" t="str">
            <v>Expiry+1</v>
          </cell>
          <cell r="AL68" t="str">
            <v>Expiry+4</v>
          </cell>
          <cell r="AM68" t="str">
            <v>CREST</v>
          </cell>
          <cell r="AN68">
            <v>3700</v>
          </cell>
          <cell r="AO68" t="str">
            <v>Personal &amp; Household Goods</v>
          </cell>
          <cell r="AP68" t="str">
            <v>BATS.L</v>
          </cell>
        </row>
        <row r="69">
          <cell r="C69" t="str">
            <v>GB0001411924</v>
          </cell>
          <cell r="D69" t="str">
            <v>BSY</v>
          </cell>
          <cell r="E69" t="str">
            <v>London Stock Exchange</v>
          </cell>
          <cell r="F69" t="str">
            <v>UK</v>
          </cell>
          <cell r="G69" t="str">
            <v>BSK</v>
          </cell>
          <cell r="H69" t="str">
            <v>BS</v>
          </cell>
          <cell r="I69" t="str">
            <v>BSU</v>
          </cell>
          <cell r="J69" t="str">
            <v>BSQ</v>
          </cell>
          <cell r="K69" t="str">
            <v>BSJ</v>
          </cell>
          <cell r="L69" t="str">
            <v>BSX</v>
          </cell>
          <cell r="M69" t="str">
            <v>BSK</v>
          </cell>
          <cell r="N69" t="str">
            <v>BSX</v>
          </cell>
          <cell r="O69" t="str">
            <v/>
          </cell>
          <cell r="P69" t="str">
            <v/>
          </cell>
          <cell r="Q69" t="str">
            <v/>
          </cell>
          <cell r="R69" t="str">
            <v/>
          </cell>
          <cell r="S69" t="str">
            <v>GBX</v>
          </cell>
          <cell r="T69">
            <v>1000</v>
          </cell>
          <cell r="U69">
            <v>0.5</v>
          </cell>
          <cell r="V69">
            <v>500</v>
          </cell>
          <cell r="W69">
            <v>0.5</v>
          </cell>
          <cell r="X69">
            <v>0.5</v>
          </cell>
          <cell r="Y69" t="str">
            <v>OCP</v>
          </cell>
          <cell r="Z69">
            <v>1</v>
          </cell>
          <cell r="AA69">
            <v>99998</v>
          </cell>
          <cell r="AB69" t="str">
            <v>1 pence</v>
          </cell>
          <cell r="AC69" t="str">
            <v>Y</v>
          </cell>
          <cell r="AD69">
            <v>0.33333333333333331</v>
          </cell>
          <cell r="AE69">
            <v>0.70833333333333337</v>
          </cell>
          <cell r="AF69">
            <v>0.6875</v>
          </cell>
          <cell r="AG69">
            <v>0.72222222222222221</v>
          </cell>
          <cell r="AH69">
            <v>0.75</v>
          </cell>
          <cell r="AI69" t="str">
            <v>Expiry+1</v>
          </cell>
          <cell r="AJ69" t="str">
            <v>Expiry+4</v>
          </cell>
          <cell r="AK69" t="str">
            <v>Expiry+1</v>
          </cell>
          <cell r="AL69" t="str">
            <v>Expiry+4</v>
          </cell>
          <cell r="AM69" t="str">
            <v>CREST</v>
          </cell>
          <cell r="AN69">
            <v>5500</v>
          </cell>
          <cell r="AO69" t="str">
            <v>Media</v>
          </cell>
          <cell r="AP69" t="str">
            <v>BSY.L</v>
          </cell>
        </row>
        <row r="70">
          <cell r="C70" t="str">
            <v>GB0030913577</v>
          </cell>
          <cell r="D70" t="str">
            <v>BT.A</v>
          </cell>
          <cell r="E70" t="str">
            <v>London Stock Exchange</v>
          </cell>
          <cell r="F70" t="str">
            <v>UK</v>
          </cell>
          <cell r="G70" t="str">
            <v>BTG</v>
          </cell>
          <cell r="H70" t="str">
            <v>BT</v>
          </cell>
          <cell r="I70" t="str">
            <v>BTU</v>
          </cell>
          <cell r="J70" t="str">
            <v>BTQ</v>
          </cell>
          <cell r="K70" t="str">
            <v>BTJ</v>
          </cell>
          <cell r="L70" t="str">
            <v>BTX</v>
          </cell>
          <cell r="M70" t="str">
            <v>BTG</v>
          </cell>
          <cell r="N70" t="str">
            <v>BTX</v>
          </cell>
          <cell r="O70" t="str">
            <v/>
          </cell>
          <cell r="P70" t="str">
            <v/>
          </cell>
          <cell r="Q70" t="str">
            <v/>
          </cell>
          <cell r="R70" t="str">
            <v/>
          </cell>
          <cell r="S70" t="str">
            <v>GBX</v>
          </cell>
          <cell r="T70">
            <v>1000</v>
          </cell>
          <cell r="U70">
            <v>0.25</v>
          </cell>
          <cell r="V70">
            <v>250</v>
          </cell>
          <cell r="W70">
            <v>0.25</v>
          </cell>
          <cell r="X70">
            <v>0.25</v>
          </cell>
          <cell r="Y70" t="str">
            <v>OCP</v>
          </cell>
          <cell r="Z70">
            <v>1</v>
          </cell>
          <cell r="AA70">
            <v>99998</v>
          </cell>
          <cell r="AB70" t="str">
            <v>1 pence</v>
          </cell>
          <cell r="AC70" t="str">
            <v>Y</v>
          </cell>
          <cell r="AD70">
            <v>0.33333333333333331</v>
          </cell>
          <cell r="AE70">
            <v>0.70833333333333337</v>
          </cell>
          <cell r="AF70">
            <v>0.6875</v>
          </cell>
          <cell r="AG70">
            <v>0.72222222222222221</v>
          </cell>
          <cell r="AH70">
            <v>0.75</v>
          </cell>
          <cell r="AI70" t="str">
            <v>Expiry+1</v>
          </cell>
          <cell r="AJ70" t="str">
            <v>Expiry+4</v>
          </cell>
          <cell r="AK70" t="str">
            <v>Expiry+1</v>
          </cell>
          <cell r="AL70" t="str">
            <v>Expiry+4</v>
          </cell>
          <cell r="AM70" t="str">
            <v>CREST</v>
          </cell>
          <cell r="AN70">
            <v>6500</v>
          </cell>
          <cell r="AO70" t="str">
            <v>Telecommunications</v>
          </cell>
          <cell r="AP70" t="str">
            <v>BT.L</v>
          </cell>
        </row>
        <row r="71">
          <cell r="C71" t="str">
            <v>NL0000343135</v>
          </cell>
          <cell r="D71" t="str">
            <v>BUHR</v>
          </cell>
          <cell r="E71" t="str">
            <v>Euronext Amsterdam</v>
          </cell>
          <cell r="F71" t="str">
            <v>Netherlands</v>
          </cell>
          <cell r="G71" t="str">
            <v>BHR</v>
          </cell>
          <cell r="H71" t="str">
            <v>BU</v>
          </cell>
          <cell r="I71" t="str">
            <v>BUU</v>
          </cell>
          <cell r="J71" t="str">
            <v>BUQ</v>
          </cell>
          <cell r="K71" t="str">
            <v>BUJ</v>
          </cell>
          <cell r="L71" t="str">
            <v>BUX</v>
          </cell>
          <cell r="M71" t="str">
            <v/>
          </cell>
          <cell r="N71" t="str">
            <v/>
          </cell>
          <cell r="O71" t="str">
            <v/>
          </cell>
          <cell r="P71" t="str">
            <v/>
          </cell>
          <cell r="Q71" t="str">
            <v/>
          </cell>
          <cell r="R71" t="str">
            <v>BHR</v>
          </cell>
          <cell r="S71" t="str">
            <v>EUR</v>
          </cell>
          <cell r="T71">
            <v>100</v>
          </cell>
          <cell r="U71">
            <v>0.01</v>
          </cell>
          <cell r="V71">
            <v>1</v>
          </cell>
          <cell r="W71">
            <v>0.01</v>
          </cell>
          <cell r="X71">
            <v>0.01</v>
          </cell>
          <cell r="Y71" t="str">
            <v>OCP</v>
          </cell>
          <cell r="Z71">
            <v>0.01</v>
          </cell>
          <cell r="AA71">
            <v>999.98</v>
          </cell>
          <cell r="AB71" t="str">
            <v>1 cent</v>
          </cell>
          <cell r="AC71" t="str">
            <v>N</v>
          </cell>
          <cell r="AD71">
            <v>0.33333333333333331</v>
          </cell>
          <cell r="AE71">
            <v>0.70833333333333337</v>
          </cell>
          <cell r="AF71">
            <v>0.6875</v>
          </cell>
          <cell r="AG71">
            <v>0.72222222222222221</v>
          </cell>
          <cell r="AH71">
            <v>0.75</v>
          </cell>
          <cell r="AI71" t="str">
            <v>Expiry+1</v>
          </cell>
          <cell r="AJ71" t="str">
            <v>Expiry+4</v>
          </cell>
          <cell r="AK71" t="str">
            <v>Expiry+1</v>
          </cell>
          <cell r="AL71" t="str">
            <v>Expiry+4</v>
          </cell>
          <cell r="AM71" t="str">
            <v>Euroclear</v>
          </cell>
          <cell r="AN71">
            <v>2700</v>
          </cell>
          <cell r="AO71" t="str">
            <v>Industrial Goods &amp; Services</v>
          </cell>
          <cell r="AP71" t="str">
            <v>BUHR.AS</v>
          </cell>
        </row>
        <row r="72">
          <cell r="C72" t="str">
            <v>GB0001625572</v>
          </cell>
          <cell r="D72" t="str">
            <v>CW.</v>
          </cell>
          <cell r="E72" t="str">
            <v>London Stock Exchange</v>
          </cell>
          <cell r="F72" t="str">
            <v>UK</v>
          </cell>
          <cell r="G72" t="str">
            <v>C+W</v>
          </cell>
          <cell r="H72" t="str">
            <v>CW</v>
          </cell>
          <cell r="I72" t="str">
            <v>CWU</v>
          </cell>
          <cell r="J72" t="str">
            <v>CWQ</v>
          </cell>
          <cell r="K72" t="str">
            <v>CWJ</v>
          </cell>
          <cell r="L72" t="str">
            <v>CWX</v>
          </cell>
          <cell r="M72" t="str">
            <v>C+W</v>
          </cell>
          <cell r="N72" t="str">
            <v>CWX</v>
          </cell>
          <cell r="O72" t="str">
            <v/>
          </cell>
          <cell r="P72" t="str">
            <v/>
          </cell>
          <cell r="Q72" t="str">
            <v/>
          </cell>
          <cell r="R72" t="str">
            <v/>
          </cell>
          <cell r="S72" t="str">
            <v>GBX</v>
          </cell>
          <cell r="T72">
            <v>1000</v>
          </cell>
          <cell r="U72">
            <v>0.25</v>
          </cell>
          <cell r="V72">
            <v>250</v>
          </cell>
          <cell r="W72">
            <v>0.25</v>
          </cell>
          <cell r="X72">
            <v>0.25</v>
          </cell>
          <cell r="Y72" t="str">
            <v>OCP</v>
          </cell>
          <cell r="Z72">
            <v>1</v>
          </cell>
          <cell r="AA72">
            <v>99998</v>
          </cell>
          <cell r="AB72" t="str">
            <v>1 pence</v>
          </cell>
          <cell r="AC72" t="str">
            <v>Y</v>
          </cell>
          <cell r="AD72">
            <v>0.33333333333333331</v>
          </cell>
          <cell r="AE72">
            <v>0.70833333333333337</v>
          </cell>
          <cell r="AF72">
            <v>0.6875</v>
          </cell>
          <cell r="AG72">
            <v>0.72222222222222221</v>
          </cell>
          <cell r="AH72">
            <v>0.75</v>
          </cell>
          <cell r="AI72" t="str">
            <v>Expiry+1</v>
          </cell>
          <cell r="AJ72" t="str">
            <v>Expiry+4</v>
          </cell>
          <cell r="AK72" t="str">
            <v>Expiry+1</v>
          </cell>
          <cell r="AL72" t="str">
            <v>Expiry+4</v>
          </cell>
          <cell r="AM72" t="str">
            <v>CREST</v>
          </cell>
          <cell r="AN72">
            <v>6500</v>
          </cell>
          <cell r="AO72" t="str">
            <v>Telecommunications</v>
          </cell>
          <cell r="AP72" t="str">
            <v>CW.L</v>
          </cell>
        </row>
        <row r="73">
          <cell r="C73" t="str">
            <v>GB0006107006</v>
          </cell>
          <cell r="D73" t="str">
            <v>CBRY</v>
          </cell>
          <cell r="E73" t="str">
            <v>London Stock Exchange</v>
          </cell>
          <cell r="F73" t="str">
            <v>UK</v>
          </cell>
          <cell r="G73" t="str">
            <v>CAD</v>
          </cell>
          <cell r="H73" t="str">
            <v>CA</v>
          </cell>
          <cell r="I73" t="str">
            <v>CAU</v>
          </cell>
          <cell r="J73" t="str">
            <v>CAQ</v>
          </cell>
          <cell r="K73" t="str">
            <v>CAJ</v>
          </cell>
          <cell r="L73" t="str">
            <v>CAX</v>
          </cell>
          <cell r="M73" t="str">
            <v>CAD</v>
          </cell>
          <cell r="N73" t="str">
            <v>CAX</v>
          </cell>
          <cell r="O73" t="str">
            <v/>
          </cell>
          <cell r="P73" t="str">
            <v/>
          </cell>
          <cell r="Q73" t="str">
            <v/>
          </cell>
          <cell r="R73" t="str">
            <v/>
          </cell>
          <cell r="S73" t="str">
            <v>GBX</v>
          </cell>
          <cell r="T73">
            <v>1000</v>
          </cell>
          <cell r="U73">
            <v>0.5</v>
          </cell>
          <cell r="V73">
            <v>500</v>
          </cell>
          <cell r="W73">
            <v>0.5</v>
          </cell>
          <cell r="X73">
            <v>0.5</v>
          </cell>
          <cell r="Y73" t="str">
            <v>OCP</v>
          </cell>
          <cell r="Z73">
            <v>1</v>
          </cell>
          <cell r="AA73">
            <v>99998</v>
          </cell>
          <cell r="AB73" t="str">
            <v>1 pence</v>
          </cell>
          <cell r="AC73" t="str">
            <v>Y</v>
          </cell>
          <cell r="AD73">
            <v>0.33333333333333331</v>
          </cell>
          <cell r="AE73">
            <v>0.70833333333333337</v>
          </cell>
          <cell r="AF73">
            <v>0.6875</v>
          </cell>
          <cell r="AG73">
            <v>0.72222222222222221</v>
          </cell>
          <cell r="AH73">
            <v>0.75</v>
          </cell>
          <cell r="AI73" t="str">
            <v>Expiry+1</v>
          </cell>
          <cell r="AJ73" t="str">
            <v>Expiry+4</v>
          </cell>
          <cell r="AK73" t="str">
            <v>Expiry+1</v>
          </cell>
          <cell r="AL73" t="str">
            <v>Expiry+4</v>
          </cell>
          <cell r="AM73" t="str">
            <v>CREST</v>
          </cell>
          <cell r="AN73">
            <v>3500</v>
          </cell>
          <cell r="AO73" t="str">
            <v>Food &amp; Beverage</v>
          </cell>
          <cell r="AP73" t="str">
            <v>CBRY.L</v>
          </cell>
        </row>
        <row r="74">
          <cell r="C74" t="str">
            <v>FR0000125338</v>
          </cell>
          <cell r="D74" t="str">
            <v>CAP</v>
          </cell>
          <cell r="E74" t="str">
            <v>Euronext Paris</v>
          </cell>
          <cell r="F74" t="str">
            <v>France</v>
          </cell>
          <cell r="G74" t="str">
            <v>GEM</v>
          </cell>
          <cell r="H74" t="str">
            <v>QI</v>
          </cell>
          <cell r="I74" t="str">
            <v>QIU</v>
          </cell>
          <cell r="J74" t="str">
            <v>QIQ</v>
          </cell>
          <cell r="K74" t="str">
            <v>QIJ</v>
          </cell>
          <cell r="L74" t="str">
            <v>QIX</v>
          </cell>
          <cell r="M74" t="str">
            <v/>
          </cell>
          <cell r="N74" t="str">
            <v/>
          </cell>
          <cell r="O74" t="str">
            <v>CP1</v>
          </cell>
          <cell r="Q74" t="str">
            <v/>
          </cell>
          <cell r="R74" t="str">
            <v/>
          </cell>
          <cell r="S74" t="str">
            <v>EUR</v>
          </cell>
          <cell r="T74">
            <v>100</v>
          </cell>
          <cell r="U74">
            <v>0.01</v>
          </cell>
          <cell r="V74">
            <v>1</v>
          </cell>
          <cell r="W74">
            <v>0.01</v>
          </cell>
          <cell r="X74">
            <v>0.01</v>
          </cell>
          <cell r="Y74" t="str">
            <v>OCP</v>
          </cell>
          <cell r="Z74">
            <v>0.01</v>
          </cell>
          <cell r="AA74">
            <v>999.98</v>
          </cell>
          <cell r="AB74" t="str">
            <v>1 cent</v>
          </cell>
          <cell r="AC74" t="str">
            <v>N</v>
          </cell>
          <cell r="AD74">
            <v>0.33333333333333331</v>
          </cell>
          <cell r="AE74">
            <v>0.70833333333333337</v>
          </cell>
          <cell r="AF74">
            <v>0.6875</v>
          </cell>
          <cell r="AG74">
            <v>0.72222222222222221</v>
          </cell>
          <cell r="AH74">
            <v>0.75</v>
          </cell>
          <cell r="AI74" t="str">
            <v>Expiry+1</v>
          </cell>
          <cell r="AJ74" t="str">
            <v>Expiry+4</v>
          </cell>
          <cell r="AK74" t="str">
            <v>Expiry+1</v>
          </cell>
          <cell r="AL74" t="str">
            <v>Expiry+4</v>
          </cell>
          <cell r="AM74" t="str">
            <v>Euroclear</v>
          </cell>
          <cell r="AN74">
            <v>9500</v>
          </cell>
          <cell r="AO74" t="str">
            <v>Technology</v>
          </cell>
          <cell r="AP74" t="str">
            <v>CAPP.PA</v>
          </cell>
        </row>
        <row r="75">
          <cell r="C75" t="str">
            <v>GB0001734747</v>
          </cell>
          <cell r="D75" t="str">
            <v>CPI</v>
          </cell>
          <cell r="E75" t="str">
            <v>London Stock Exchange</v>
          </cell>
          <cell r="F75" t="str">
            <v>UK</v>
          </cell>
          <cell r="G75" t="str">
            <v>CPI</v>
          </cell>
          <cell r="H75" t="str">
            <v>QK</v>
          </cell>
          <cell r="I75" t="str">
            <v>QKU</v>
          </cell>
          <cell r="J75" t="str">
            <v>QKQ</v>
          </cell>
          <cell r="K75" t="str">
            <v>QKJ</v>
          </cell>
          <cell r="L75" t="str">
            <v>QKX</v>
          </cell>
          <cell r="M75" t="str">
            <v>CPI</v>
          </cell>
          <cell r="N75" t="str">
            <v/>
          </cell>
          <cell r="O75" t="str">
            <v/>
          </cell>
          <cell r="P75" t="str">
            <v/>
          </cell>
          <cell r="Q75" t="str">
            <v/>
          </cell>
          <cell r="R75" t="str">
            <v/>
          </cell>
          <cell r="S75" t="str">
            <v>GBX</v>
          </cell>
          <cell r="T75">
            <v>1000</v>
          </cell>
          <cell r="U75">
            <v>0.5</v>
          </cell>
          <cell r="V75">
            <v>500</v>
          </cell>
          <cell r="W75">
            <v>0.5</v>
          </cell>
          <cell r="X75">
            <v>0.5</v>
          </cell>
          <cell r="Y75" t="str">
            <v>OCP</v>
          </cell>
          <cell r="Z75">
            <v>1</v>
          </cell>
          <cell r="AA75">
            <v>99998</v>
          </cell>
          <cell r="AB75" t="str">
            <v>1 pence</v>
          </cell>
          <cell r="AC75" t="str">
            <v>Y</v>
          </cell>
          <cell r="AD75">
            <v>0.33333333333333331</v>
          </cell>
          <cell r="AE75">
            <v>0.70833333333333337</v>
          </cell>
          <cell r="AF75">
            <v>0.6875</v>
          </cell>
          <cell r="AG75">
            <v>0.72222222222222221</v>
          </cell>
          <cell r="AH75">
            <v>0.75</v>
          </cell>
          <cell r="AI75" t="str">
            <v>Expiry+1</v>
          </cell>
          <cell r="AJ75" t="str">
            <v>Expiry+4</v>
          </cell>
          <cell r="AK75" t="str">
            <v>Expiry+1</v>
          </cell>
          <cell r="AL75" t="str">
            <v>Expiry+4</v>
          </cell>
          <cell r="AM75" t="str">
            <v>CREST</v>
          </cell>
          <cell r="AN75">
            <v>2700</v>
          </cell>
          <cell r="AO75" t="str">
            <v>Industrial Goods &amp; Services</v>
          </cell>
          <cell r="AP75" t="str">
            <v>CPI.L</v>
          </cell>
        </row>
        <row r="76">
          <cell r="C76" t="str">
            <v>IT0003121495</v>
          </cell>
          <cell r="D76" t="str">
            <v>CAP</v>
          </cell>
          <cell r="E76" t="str">
            <v>Borsa Italiana</v>
          </cell>
          <cell r="F76" t="str">
            <v>Italy</v>
          </cell>
          <cell r="G76" t="str">
            <v>CAT</v>
          </cell>
          <cell r="H76" t="str">
            <v>QW</v>
          </cell>
          <cell r="I76" t="str">
            <v>n/a</v>
          </cell>
          <cell r="J76" t="str">
            <v>QWQ</v>
          </cell>
          <cell r="K76" t="str">
            <v>n/a</v>
          </cell>
          <cell r="L76" t="str">
            <v>QWX</v>
          </cell>
          <cell r="M76" t="str">
            <v/>
          </cell>
          <cell r="N76" t="str">
            <v/>
          </cell>
          <cell r="O76" t="str">
            <v/>
          </cell>
          <cell r="P76" t="str">
            <v/>
          </cell>
          <cell r="Q76" t="str">
            <v/>
          </cell>
          <cell r="R76" t="str">
            <v/>
          </cell>
          <cell r="S76" t="str">
            <v>EUR</v>
          </cell>
          <cell r="T76">
            <v>1000</v>
          </cell>
          <cell r="U76">
            <v>1E-3</v>
          </cell>
          <cell r="V76">
            <v>1</v>
          </cell>
          <cell r="W76">
            <v>1E-3</v>
          </cell>
          <cell r="X76">
            <v>1E-3</v>
          </cell>
          <cell r="Y76" t="str">
            <v>OCP</v>
          </cell>
          <cell r="Z76">
            <v>0.01</v>
          </cell>
          <cell r="AA76">
            <v>999.98</v>
          </cell>
          <cell r="AB76" t="str">
            <v>1 cent</v>
          </cell>
          <cell r="AC76" t="str">
            <v>N</v>
          </cell>
          <cell r="AD76">
            <v>0.33333333333333331</v>
          </cell>
          <cell r="AE76">
            <v>0.70833333333333337</v>
          </cell>
          <cell r="AF76">
            <v>0.6875</v>
          </cell>
          <cell r="AG76">
            <v>0.72222222222222221</v>
          </cell>
          <cell r="AH76">
            <v>0.75</v>
          </cell>
          <cell r="AI76" t="str">
            <v>n/a</v>
          </cell>
          <cell r="AJ76" t="str">
            <v>Expiry+4</v>
          </cell>
          <cell r="AK76" t="str">
            <v>n/a</v>
          </cell>
          <cell r="AL76" t="str">
            <v>Expiry+4</v>
          </cell>
          <cell r="AM76" t="str">
            <v>Euroclear</v>
          </cell>
          <cell r="AN76">
            <v>8300</v>
          </cell>
          <cell r="AO76" t="str">
            <v>Banks</v>
          </cell>
          <cell r="AP76" t="str">
            <v>CPTA.MI</v>
          </cell>
        </row>
        <row r="77">
          <cell r="C77" t="str">
            <v>GB0031215220</v>
          </cell>
          <cell r="D77" t="str">
            <v>CCL</v>
          </cell>
          <cell r="E77" t="str">
            <v>London Stock Exchange</v>
          </cell>
          <cell r="F77" t="str">
            <v>UK</v>
          </cell>
          <cell r="G77" t="str">
            <v>POC</v>
          </cell>
          <cell r="H77" t="str">
            <v>DJ</v>
          </cell>
          <cell r="I77" t="str">
            <v>DJU</v>
          </cell>
          <cell r="J77" t="str">
            <v>DJQ</v>
          </cell>
          <cell r="K77" t="str">
            <v>DJJ</v>
          </cell>
          <cell r="L77" t="str">
            <v>DJX</v>
          </cell>
          <cell r="M77" t="str">
            <v>POC</v>
          </cell>
          <cell r="N77" t="str">
            <v/>
          </cell>
          <cell r="O77" t="str">
            <v/>
          </cell>
          <cell r="P77" t="str">
            <v/>
          </cell>
          <cell r="Q77" t="str">
            <v/>
          </cell>
          <cell r="R77" t="str">
            <v/>
          </cell>
          <cell r="S77" t="str">
            <v>GBX</v>
          </cell>
          <cell r="T77">
            <v>1000</v>
          </cell>
          <cell r="U77">
            <v>0.5</v>
          </cell>
          <cell r="V77">
            <v>500</v>
          </cell>
          <cell r="W77">
            <v>0.5</v>
          </cell>
          <cell r="X77">
            <v>0.5</v>
          </cell>
          <cell r="Y77" t="str">
            <v>OCP</v>
          </cell>
          <cell r="Z77">
            <v>1</v>
          </cell>
          <cell r="AA77">
            <v>99998</v>
          </cell>
          <cell r="AB77" t="str">
            <v>1 pence</v>
          </cell>
          <cell r="AC77" t="str">
            <v>Y</v>
          </cell>
          <cell r="AD77">
            <v>0.33333333333333331</v>
          </cell>
          <cell r="AE77">
            <v>0.70833333333333337</v>
          </cell>
          <cell r="AF77">
            <v>0.6875</v>
          </cell>
          <cell r="AG77">
            <v>0.72222222222222221</v>
          </cell>
          <cell r="AH77">
            <v>0.75</v>
          </cell>
          <cell r="AI77" t="str">
            <v>Expiry+1</v>
          </cell>
          <cell r="AJ77" t="str">
            <v>Expiry+4</v>
          </cell>
          <cell r="AK77" t="str">
            <v>Expiry+1</v>
          </cell>
          <cell r="AL77" t="str">
            <v>Expiry+4</v>
          </cell>
          <cell r="AM77" t="str">
            <v>CREST</v>
          </cell>
          <cell r="AN77">
            <v>5700</v>
          </cell>
          <cell r="AO77" t="str">
            <v>Travel &amp; Leisure</v>
          </cell>
          <cell r="AP77" t="str">
            <v>CCL.L</v>
          </cell>
        </row>
        <row r="78">
          <cell r="C78" t="str">
            <v>FR0000120172</v>
          </cell>
          <cell r="D78" t="str">
            <v>CA</v>
          </cell>
          <cell r="E78" t="str">
            <v>Euronext Paris</v>
          </cell>
          <cell r="F78" t="str">
            <v>France</v>
          </cell>
          <cell r="G78" t="str">
            <v>CA</v>
          </cell>
          <cell r="H78" t="str">
            <v>CM</v>
          </cell>
          <cell r="I78" t="str">
            <v>CMU</v>
          </cell>
          <cell r="J78" t="str">
            <v>CMQ</v>
          </cell>
          <cell r="K78" t="str">
            <v>CMJ</v>
          </cell>
          <cell r="L78" t="str">
            <v>CMX</v>
          </cell>
          <cell r="M78" t="str">
            <v/>
          </cell>
          <cell r="N78" t="str">
            <v/>
          </cell>
          <cell r="O78" t="str">
            <v>CA1</v>
          </cell>
          <cell r="Q78" t="str">
            <v/>
          </cell>
          <cell r="R78" t="str">
            <v/>
          </cell>
          <cell r="S78" t="str">
            <v>EUR</v>
          </cell>
          <cell r="T78">
            <v>100</v>
          </cell>
          <cell r="U78">
            <v>0.01</v>
          </cell>
          <cell r="V78">
            <v>1</v>
          </cell>
          <cell r="W78">
            <v>0.01</v>
          </cell>
          <cell r="X78">
            <v>0.01</v>
          </cell>
          <cell r="Y78" t="str">
            <v>OCP</v>
          </cell>
          <cell r="Z78">
            <v>0.01</v>
          </cell>
          <cell r="AA78">
            <v>999.98</v>
          </cell>
          <cell r="AB78" t="str">
            <v>1 cent</v>
          </cell>
          <cell r="AC78" t="str">
            <v>N</v>
          </cell>
          <cell r="AD78">
            <v>0.33333333333333331</v>
          </cell>
          <cell r="AE78">
            <v>0.70833333333333337</v>
          </cell>
          <cell r="AF78">
            <v>0.6875</v>
          </cell>
          <cell r="AG78">
            <v>0.72222222222222221</v>
          </cell>
          <cell r="AH78">
            <v>0.75</v>
          </cell>
          <cell r="AI78" t="str">
            <v>Expiry+1</v>
          </cell>
          <cell r="AJ78" t="str">
            <v>Expiry+4</v>
          </cell>
          <cell r="AK78" t="str">
            <v>Expiry+1</v>
          </cell>
          <cell r="AL78" t="str">
            <v>Expiry+4</v>
          </cell>
          <cell r="AM78" t="str">
            <v>Euroclear</v>
          </cell>
          <cell r="AN78">
            <v>5300</v>
          </cell>
          <cell r="AO78" t="str">
            <v>Retail</v>
          </cell>
          <cell r="AP78" t="str">
            <v>CARR.PA</v>
          </cell>
        </row>
        <row r="79">
          <cell r="C79" t="str">
            <v>FR0000125585</v>
          </cell>
          <cell r="D79" t="str">
            <v>CO</v>
          </cell>
          <cell r="E79" t="str">
            <v>Euronext Paris</v>
          </cell>
          <cell r="F79" t="str">
            <v>France</v>
          </cell>
          <cell r="G79" t="str">
            <v>CO</v>
          </cell>
          <cell r="H79" t="str">
            <v>FB</v>
          </cell>
          <cell r="I79" t="str">
            <v>FBU</v>
          </cell>
          <cell r="J79" t="str">
            <v>FBQ</v>
          </cell>
          <cell r="K79" t="str">
            <v>FBJ</v>
          </cell>
          <cell r="L79" t="str">
            <v>FBX</v>
          </cell>
          <cell r="M79" t="str">
            <v/>
          </cell>
          <cell r="N79" t="str">
            <v/>
          </cell>
          <cell r="O79" t="str">
            <v>CO1</v>
          </cell>
          <cell r="Q79" t="str">
            <v/>
          </cell>
          <cell r="R79" t="str">
            <v/>
          </cell>
          <cell r="S79" t="str">
            <v>EUR</v>
          </cell>
          <cell r="T79">
            <v>100</v>
          </cell>
          <cell r="U79">
            <v>0.01</v>
          </cell>
          <cell r="V79">
            <v>1</v>
          </cell>
          <cell r="W79">
            <v>0.01</v>
          </cell>
          <cell r="X79">
            <v>0.01</v>
          </cell>
          <cell r="Y79" t="str">
            <v>OCP</v>
          </cell>
          <cell r="Z79">
            <v>0.01</v>
          </cell>
          <cell r="AA79">
            <v>999.98</v>
          </cell>
          <cell r="AB79" t="str">
            <v>1 cent</v>
          </cell>
          <cell r="AC79" t="str">
            <v>N</v>
          </cell>
          <cell r="AD79">
            <v>0.33333333333333331</v>
          </cell>
          <cell r="AE79">
            <v>0.70833333333333337</v>
          </cell>
          <cell r="AF79">
            <v>0.6875</v>
          </cell>
          <cell r="AG79">
            <v>0.72222222222222221</v>
          </cell>
          <cell r="AH79">
            <v>0.75</v>
          </cell>
          <cell r="AI79" t="str">
            <v>Expiry+1</v>
          </cell>
          <cell r="AJ79" t="str">
            <v>Expiry+4</v>
          </cell>
          <cell r="AK79" t="str">
            <v>Expiry+1</v>
          </cell>
          <cell r="AL79" t="str">
            <v>Expiry+4</v>
          </cell>
          <cell r="AM79" t="str">
            <v>Euroclear</v>
          </cell>
          <cell r="AN79">
            <v>5300</v>
          </cell>
          <cell r="AO79" t="str">
            <v>Retail</v>
          </cell>
          <cell r="AP79" t="str">
            <v>CASP.PA</v>
          </cell>
        </row>
        <row r="80">
          <cell r="C80" t="str">
            <v>DE0005858005</v>
          </cell>
          <cell r="D80" t="str">
            <v>CLS</v>
          </cell>
          <cell r="E80" t="str">
            <v>Deutsche Borse</v>
          </cell>
          <cell r="F80" t="str">
            <v>Germany</v>
          </cell>
          <cell r="G80" t="str">
            <v>CLS</v>
          </cell>
          <cell r="H80" t="str">
            <v>CL</v>
          </cell>
          <cell r="I80" t="str">
            <v>CLU</v>
          </cell>
          <cell r="J80" t="str">
            <v>CLQ</v>
          </cell>
          <cell r="K80" t="str">
            <v>CLJ</v>
          </cell>
          <cell r="L80" t="str">
            <v>CLX</v>
          </cell>
          <cell r="M80" t="str">
            <v/>
          </cell>
          <cell r="N80" t="str">
            <v/>
          </cell>
          <cell r="O80" t="str">
            <v/>
          </cell>
          <cell r="P80" t="str">
            <v/>
          </cell>
          <cell r="Q80" t="str">
            <v/>
          </cell>
          <cell r="R80" t="str">
            <v/>
          </cell>
          <cell r="S80" t="str">
            <v>EUR</v>
          </cell>
          <cell r="T80">
            <v>100</v>
          </cell>
          <cell r="U80">
            <v>0.01</v>
          </cell>
          <cell r="V80">
            <v>1</v>
          </cell>
          <cell r="W80">
            <v>0.01</v>
          </cell>
          <cell r="X80">
            <v>0.01</v>
          </cell>
          <cell r="Y80" t="str">
            <v>OCP</v>
          </cell>
          <cell r="Z80">
            <v>0.01</v>
          </cell>
          <cell r="AA80">
            <v>999.98</v>
          </cell>
          <cell r="AB80" t="str">
            <v>1 cent</v>
          </cell>
          <cell r="AC80" t="str">
            <v>N</v>
          </cell>
          <cell r="AD80">
            <v>0.33333333333333331</v>
          </cell>
          <cell r="AE80">
            <v>0.70833333333333337</v>
          </cell>
          <cell r="AF80">
            <v>0.6875</v>
          </cell>
          <cell r="AG80">
            <v>0.72222222222222221</v>
          </cell>
          <cell r="AH80">
            <v>0.75</v>
          </cell>
          <cell r="AI80" t="str">
            <v>Expiry+1</v>
          </cell>
          <cell r="AJ80" t="str">
            <v>Expiry+4</v>
          </cell>
          <cell r="AK80" t="str">
            <v>Expiry+1</v>
          </cell>
          <cell r="AL80" t="str">
            <v>Expiry+4</v>
          </cell>
          <cell r="AM80" t="str">
            <v>Euroclear</v>
          </cell>
          <cell r="AN80">
            <v>5300</v>
          </cell>
          <cell r="AO80" t="str">
            <v>Retail</v>
          </cell>
          <cell r="AP80" t="str">
            <v>CLSG.DE</v>
          </cell>
        </row>
        <row r="81">
          <cell r="C81" t="str">
            <v>GB00B033F229</v>
          </cell>
          <cell r="D81" t="str">
            <v>CNA</v>
          </cell>
          <cell r="E81" t="str">
            <v>London Stock Exchange</v>
          </cell>
          <cell r="F81" t="str">
            <v>UK</v>
          </cell>
          <cell r="G81" t="str">
            <v>CTR</v>
          </cell>
          <cell r="H81" t="str">
            <v>CR</v>
          </cell>
          <cell r="I81" t="str">
            <v>CRU</v>
          </cell>
          <cell r="J81" t="str">
            <v>CRQ</v>
          </cell>
          <cell r="K81" t="str">
            <v>CRJ</v>
          </cell>
          <cell r="L81" t="str">
            <v>CRX</v>
          </cell>
          <cell r="M81" t="str">
            <v>CTR</v>
          </cell>
          <cell r="N81" t="str">
            <v>CRX</v>
          </cell>
          <cell r="O81" t="str">
            <v/>
          </cell>
          <cell r="P81" t="str">
            <v/>
          </cell>
          <cell r="Q81" t="str">
            <v/>
          </cell>
          <cell r="R81" t="str">
            <v/>
          </cell>
          <cell r="S81" t="str">
            <v>GBX</v>
          </cell>
          <cell r="T81">
            <v>1000</v>
          </cell>
          <cell r="U81">
            <v>0.5</v>
          </cell>
          <cell r="V81">
            <v>500</v>
          </cell>
          <cell r="W81">
            <v>0.5</v>
          </cell>
          <cell r="X81">
            <v>0.5</v>
          </cell>
          <cell r="Y81" t="str">
            <v>OCP</v>
          </cell>
          <cell r="Z81">
            <v>1</v>
          </cell>
          <cell r="AA81">
            <v>99998</v>
          </cell>
          <cell r="AB81" t="str">
            <v>1 pence</v>
          </cell>
          <cell r="AC81" t="str">
            <v>Y</v>
          </cell>
          <cell r="AD81">
            <v>0.33333333333333331</v>
          </cell>
          <cell r="AE81">
            <v>0.70833333333333337</v>
          </cell>
          <cell r="AF81">
            <v>0.6875</v>
          </cell>
          <cell r="AG81">
            <v>0.72222222222222221</v>
          </cell>
          <cell r="AH81">
            <v>0.75</v>
          </cell>
          <cell r="AI81" t="str">
            <v>Expiry+1</v>
          </cell>
          <cell r="AJ81" t="str">
            <v>Expiry+4</v>
          </cell>
          <cell r="AK81" t="str">
            <v>Expiry+1</v>
          </cell>
          <cell r="AL81" t="str">
            <v>Expiry+4</v>
          </cell>
          <cell r="AM81" t="str">
            <v>CREST</v>
          </cell>
          <cell r="AN81">
            <v>7500</v>
          </cell>
          <cell r="AO81" t="str">
            <v>Utilities</v>
          </cell>
          <cell r="AP81" t="str">
            <v>CNA.L</v>
          </cell>
        </row>
        <row r="82">
          <cell r="C82" t="str">
            <v>FR0000130403</v>
          </cell>
          <cell r="D82" t="str">
            <v>CDI</v>
          </cell>
          <cell r="E82" t="str">
            <v>Euronext Paris</v>
          </cell>
          <cell r="F82" t="str">
            <v>France</v>
          </cell>
          <cell r="G82" t="str">
            <v>CDI</v>
          </cell>
          <cell r="H82" t="str">
            <v>CD</v>
          </cell>
          <cell r="I82" t="str">
            <v>CDU</v>
          </cell>
          <cell r="J82" t="str">
            <v>CDQ</v>
          </cell>
          <cell r="K82" t="str">
            <v>CDJ</v>
          </cell>
          <cell r="L82" t="str">
            <v>CDX</v>
          </cell>
          <cell r="M82" t="str">
            <v/>
          </cell>
          <cell r="N82" t="str">
            <v/>
          </cell>
          <cell r="O82" t="str">
            <v>CD1</v>
          </cell>
          <cell r="Q82" t="str">
            <v/>
          </cell>
          <cell r="R82" t="str">
            <v/>
          </cell>
          <cell r="S82" t="str">
            <v>EUR</v>
          </cell>
          <cell r="T82">
            <v>100</v>
          </cell>
          <cell r="U82">
            <v>0.01</v>
          </cell>
          <cell r="V82">
            <v>1</v>
          </cell>
          <cell r="W82">
            <v>0.01</v>
          </cell>
          <cell r="X82">
            <v>0.01</v>
          </cell>
          <cell r="Y82" t="str">
            <v>OCP</v>
          </cell>
          <cell r="Z82">
            <v>0.01</v>
          </cell>
          <cell r="AA82">
            <v>999.98</v>
          </cell>
          <cell r="AB82" t="str">
            <v>1 cent</v>
          </cell>
          <cell r="AC82" t="str">
            <v>N</v>
          </cell>
          <cell r="AD82">
            <v>0.33333333333333331</v>
          </cell>
          <cell r="AE82">
            <v>0.70833333333333337</v>
          </cell>
          <cell r="AF82">
            <v>0.6875</v>
          </cell>
          <cell r="AG82">
            <v>0.72222222222222221</v>
          </cell>
          <cell r="AH82">
            <v>0.75</v>
          </cell>
          <cell r="AI82" t="str">
            <v>Expiry+1</v>
          </cell>
          <cell r="AJ82" t="str">
            <v>Expiry+4</v>
          </cell>
          <cell r="AK82" t="str">
            <v>Expiry+1</v>
          </cell>
          <cell r="AL82" t="str">
            <v>Expiry+4</v>
          </cell>
          <cell r="AM82" t="str">
            <v>Euroclear</v>
          </cell>
          <cell r="AN82">
            <v>3700</v>
          </cell>
          <cell r="AO82" t="str">
            <v>Personal &amp; Household Goods</v>
          </cell>
          <cell r="AP82" t="str">
            <v>DIOR.PA</v>
          </cell>
        </row>
        <row r="83">
          <cell r="C83" t="str">
            <v>CH0005819724</v>
          </cell>
          <cell r="D83" t="str">
            <v>CIBN</v>
          </cell>
          <cell r="E83" t="str">
            <v>virt-x</v>
          </cell>
          <cell r="F83" t="str">
            <v>Switzerland</v>
          </cell>
          <cell r="G83" t="str">
            <v>CIB</v>
          </cell>
          <cell r="H83" t="str">
            <v>CI</v>
          </cell>
          <cell r="I83" t="str">
            <v>CIU</v>
          </cell>
          <cell r="J83" t="str">
            <v>CIQ</v>
          </cell>
          <cell r="K83" t="str">
            <v>CIJ</v>
          </cell>
          <cell r="L83" t="str">
            <v>CIX</v>
          </cell>
          <cell r="M83" t="str">
            <v/>
          </cell>
          <cell r="N83" t="str">
            <v/>
          </cell>
          <cell r="O83" t="str">
            <v/>
          </cell>
          <cell r="P83" t="str">
            <v/>
          </cell>
          <cell r="Q83" t="str">
            <v/>
          </cell>
          <cell r="R83" t="str">
            <v/>
          </cell>
          <cell r="S83" t="str">
            <v>CHF</v>
          </cell>
          <cell r="T83">
            <v>100</v>
          </cell>
          <cell r="U83">
            <v>0.05</v>
          </cell>
          <cell r="V83">
            <v>5</v>
          </cell>
          <cell r="W83">
            <v>0.05</v>
          </cell>
          <cell r="X83">
            <v>0.05</v>
          </cell>
          <cell r="Y83" t="str">
            <v>OCP</v>
          </cell>
          <cell r="Z83">
            <v>0.1</v>
          </cell>
          <cell r="AA83">
            <v>9999.7999999999993</v>
          </cell>
          <cell r="AB83" t="str">
            <v>5 cents</v>
          </cell>
          <cell r="AC83" t="str">
            <v>N</v>
          </cell>
          <cell r="AD83">
            <v>0.33333333333333331</v>
          </cell>
          <cell r="AE83">
            <v>0.70833333333333337</v>
          </cell>
          <cell r="AF83">
            <v>0.6875</v>
          </cell>
          <cell r="AG83">
            <v>0.72222222222222221</v>
          </cell>
          <cell r="AH83">
            <v>0.75</v>
          </cell>
          <cell r="AI83" t="str">
            <v>Expiry+1</v>
          </cell>
          <cell r="AJ83" t="str">
            <v>Expiry+4</v>
          </cell>
          <cell r="AK83" t="str">
            <v>Expiry+1</v>
          </cell>
          <cell r="AL83" t="str">
            <v>Expiry+4</v>
          </cell>
          <cell r="AM83" t="str">
            <v>Euroclear</v>
          </cell>
          <cell r="AN83">
            <v>1300</v>
          </cell>
          <cell r="AO83" t="str">
            <v>Chemicals</v>
          </cell>
          <cell r="AP83" t="str">
            <v>CIBN.VX</v>
          </cell>
        </row>
        <row r="84">
          <cell r="C84" t="str">
            <v>FR0000125007</v>
          </cell>
          <cell r="D84" t="str">
            <v>SGOB</v>
          </cell>
          <cell r="E84" t="str">
            <v>Euronext Paris</v>
          </cell>
          <cell r="F84" t="str">
            <v>France</v>
          </cell>
          <cell r="G84" t="str">
            <v>SGO</v>
          </cell>
          <cell r="H84" t="str">
            <v>SG</v>
          </cell>
          <cell r="I84" t="str">
            <v>SGU</v>
          </cell>
          <cell r="J84" t="str">
            <v>SGQ</v>
          </cell>
          <cell r="K84" t="str">
            <v>SGJ</v>
          </cell>
          <cell r="L84" t="str">
            <v>SGX</v>
          </cell>
          <cell r="M84" t="str">
            <v/>
          </cell>
          <cell r="N84" t="str">
            <v/>
          </cell>
          <cell r="O84" t="str">
            <v>SG1</v>
          </cell>
          <cell r="Q84" t="str">
            <v/>
          </cell>
          <cell r="R84" t="str">
            <v/>
          </cell>
          <cell r="S84" t="str">
            <v>EUR</v>
          </cell>
          <cell r="T84">
            <v>100</v>
          </cell>
          <cell r="U84">
            <v>0.01</v>
          </cell>
          <cell r="V84">
            <v>1</v>
          </cell>
          <cell r="W84">
            <v>0.01</v>
          </cell>
          <cell r="X84">
            <v>0.01</v>
          </cell>
          <cell r="Y84" t="str">
            <v>OCP</v>
          </cell>
          <cell r="Z84">
            <v>0.01</v>
          </cell>
          <cell r="AA84">
            <v>999.98</v>
          </cell>
          <cell r="AB84" t="str">
            <v>1 cent</v>
          </cell>
          <cell r="AC84" t="str">
            <v>N</v>
          </cell>
          <cell r="AD84">
            <v>0.33333333333333331</v>
          </cell>
          <cell r="AE84">
            <v>0.70833333333333337</v>
          </cell>
          <cell r="AF84">
            <v>0.6875</v>
          </cell>
          <cell r="AG84">
            <v>0.72222222222222221</v>
          </cell>
          <cell r="AH84">
            <v>0.75</v>
          </cell>
          <cell r="AI84" t="str">
            <v>Expiry+1</v>
          </cell>
          <cell r="AJ84" t="str">
            <v>Expiry+4</v>
          </cell>
          <cell r="AK84" t="str">
            <v>Expiry+1</v>
          </cell>
          <cell r="AL84" t="str">
            <v>Expiry+4</v>
          </cell>
          <cell r="AM84" t="str">
            <v>Euroclear</v>
          </cell>
          <cell r="AN84">
            <v>2300</v>
          </cell>
          <cell r="AO84" t="str">
            <v>Construction &amp; Materials</v>
          </cell>
          <cell r="AP84" t="str">
            <v>SGOB.PA</v>
          </cell>
        </row>
        <row r="85">
          <cell r="C85" t="str">
            <v>CH0012142631</v>
          </cell>
          <cell r="D85" t="str">
            <v>CLN</v>
          </cell>
          <cell r="E85" t="str">
            <v>virt-x</v>
          </cell>
          <cell r="F85" t="str">
            <v>Switzerland</v>
          </cell>
          <cell r="G85" t="str">
            <v>VTC</v>
          </cell>
          <cell r="H85" t="str">
            <v>VT</v>
          </cell>
          <cell r="I85" t="str">
            <v>VTU</v>
          </cell>
          <cell r="J85" t="str">
            <v>VTQ</v>
          </cell>
          <cell r="K85" t="str">
            <v>VTJ</v>
          </cell>
          <cell r="L85" t="str">
            <v>VTX</v>
          </cell>
          <cell r="M85" t="str">
            <v/>
          </cell>
          <cell r="N85" t="str">
            <v/>
          </cell>
          <cell r="O85" t="str">
            <v/>
          </cell>
          <cell r="P85" t="str">
            <v/>
          </cell>
          <cell r="Q85" t="str">
            <v/>
          </cell>
          <cell r="R85" t="str">
            <v/>
          </cell>
          <cell r="S85" t="str">
            <v>CHF</v>
          </cell>
          <cell r="T85">
            <v>100</v>
          </cell>
          <cell r="U85">
            <v>0.05</v>
          </cell>
          <cell r="V85">
            <v>5</v>
          </cell>
          <cell r="W85">
            <v>0.05</v>
          </cell>
          <cell r="X85">
            <v>0.05</v>
          </cell>
          <cell r="Y85" t="str">
            <v>OCP</v>
          </cell>
          <cell r="Z85">
            <v>0.1</v>
          </cell>
          <cell r="AA85">
            <v>9999.7999999999993</v>
          </cell>
          <cell r="AB85" t="str">
            <v>5 cents</v>
          </cell>
          <cell r="AC85" t="str">
            <v>N</v>
          </cell>
          <cell r="AD85">
            <v>0.33333333333333331</v>
          </cell>
          <cell r="AE85">
            <v>0.70833333333333337</v>
          </cell>
          <cell r="AF85">
            <v>0.6875</v>
          </cell>
          <cell r="AG85">
            <v>0.72222222222222221</v>
          </cell>
          <cell r="AH85">
            <v>0.75</v>
          </cell>
          <cell r="AI85" t="str">
            <v>Expiry+1</v>
          </cell>
          <cell r="AJ85" t="str">
            <v>Expiry+4</v>
          </cell>
          <cell r="AK85" t="str">
            <v>Expiry+1</v>
          </cell>
          <cell r="AL85" t="str">
            <v>Expiry+4</v>
          </cell>
          <cell r="AM85" t="str">
            <v>Euroclear</v>
          </cell>
          <cell r="AN85">
            <v>3700</v>
          </cell>
          <cell r="AO85" t="str">
            <v>Personal &amp; Household Goods</v>
          </cell>
          <cell r="AP85" t="str">
            <v>CLN.VX</v>
          </cell>
        </row>
        <row r="86">
          <cell r="C86" t="str">
            <v>FR0000120222</v>
          </cell>
          <cell r="D86" t="str">
            <v>CNP</v>
          </cell>
          <cell r="E86" t="str">
            <v>Euronext Paris</v>
          </cell>
          <cell r="F86" t="str">
            <v>France</v>
          </cell>
          <cell r="G86" t="str">
            <v>CNP</v>
          </cell>
          <cell r="H86" t="str">
            <v>CN</v>
          </cell>
          <cell r="I86" t="str">
            <v>CNU</v>
          </cell>
          <cell r="J86" t="str">
            <v>CNQ</v>
          </cell>
          <cell r="K86" t="str">
            <v>CNJ</v>
          </cell>
          <cell r="L86" t="str">
            <v>CNX</v>
          </cell>
          <cell r="M86" t="str">
            <v/>
          </cell>
          <cell r="N86" t="str">
            <v/>
          </cell>
          <cell r="O86" t="str">
            <v>CN1</v>
          </cell>
          <cell r="P86" t="str">
            <v/>
          </cell>
          <cell r="Q86" t="str">
            <v/>
          </cell>
          <cell r="R86" t="str">
            <v/>
          </cell>
          <cell r="S86" t="str">
            <v>EUR</v>
          </cell>
          <cell r="T86">
            <v>100</v>
          </cell>
          <cell r="U86">
            <v>0.01</v>
          </cell>
          <cell r="V86">
            <v>1</v>
          </cell>
          <cell r="W86">
            <v>0.01</v>
          </cell>
          <cell r="X86">
            <v>0.01</v>
          </cell>
          <cell r="Y86" t="str">
            <v>OCP</v>
          </cell>
          <cell r="Z86">
            <v>0.01</v>
          </cell>
          <cell r="AA86">
            <v>999.98</v>
          </cell>
          <cell r="AB86" t="str">
            <v>1 cent</v>
          </cell>
          <cell r="AC86" t="str">
            <v>N</v>
          </cell>
          <cell r="AD86">
            <v>0.33333333333333331</v>
          </cell>
          <cell r="AE86">
            <v>0.70833333333333337</v>
          </cell>
          <cell r="AF86">
            <v>0.6875</v>
          </cell>
          <cell r="AG86">
            <v>0.72222222222222221</v>
          </cell>
          <cell r="AH86">
            <v>0.75</v>
          </cell>
          <cell r="AI86" t="str">
            <v>Expiry+1</v>
          </cell>
          <cell r="AJ86" t="str">
            <v>Expiry+4</v>
          </cell>
          <cell r="AK86" t="str">
            <v>Expiry+1</v>
          </cell>
          <cell r="AL86" t="str">
            <v>Expiry+4</v>
          </cell>
          <cell r="AM86" t="str">
            <v>Euroclear</v>
          </cell>
          <cell r="AN86">
            <v>8500</v>
          </cell>
          <cell r="AO86" t="str">
            <v>Insurance</v>
          </cell>
          <cell r="AP86" t="str">
            <v>CNPP.PA</v>
          </cell>
        </row>
        <row r="87">
          <cell r="C87" t="str">
            <v>GB0004246996</v>
          </cell>
          <cell r="D87" t="str">
            <v>CTM</v>
          </cell>
          <cell r="E87" t="str">
            <v>London Stock Exchange</v>
          </cell>
          <cell r="F87" t="str">
            <v>UK</v>
          </cell>
          <cell r="G87" t="str">
            <v>CTM</v>
          </cell>
          <cell r="H87" t="str">
            <v>TT</v>
          </cell>
          <cell r="I87" t="str">
            <v>n/a</v>
          </cell>
          <cell r="J87" t="str">
            <v>n/a</v>
          </cell>
          <cell r="K87" t="str">
            <v>n/a</v>
          </cell>
          <cell r="L87" t="str">
            <v>CTX</v>
          </cell>
          <cell r="M87" t="str">
            <v>CTM</v>
          </cell>
          <cell r="N87" t="str">
            <v>CTX</v>
          </cell>
          <cell r="S87" t="str">
            <v>GBX</v>
          </cell>
          <cell r="T87">
            <v>1000</v>
          </cell>
          <cell r="U87">
            <v>0.25</v>
          </cell>
          <cell r="V87">
            <v>250</v>
          </cell>
          <cell r="W87">
            <v>0.25</v>
          </cell>
          <cell r="X87">
            <v>0.25</v>
          </cell>
          <cell r="Y87" t="str">
            <v>OCP</v>
          </cell>
          <cell r="Z87">
            <v>1</v>
          </cell>
          <cell r="AA87">
            <v>99998</v>
          </cell>
          <cell r="AB87" t="str">
            <v>1 pence</v>
          </cell>
          <cell r="AC87" t="str">
            <v>Y</v>
          </cell>
          <cell r="AD87">
            <v>0.33333333333333331</v>
          </cell>
          <cell r="AE87">
            <v>0.70833333333333337</v>
          </cell>
          <cell r="AF87">
            <v>0.6875</v>
          </cell>
          <cell r="AG87">
            <v>0.72222222222222221</v>
          </cell>
          <cell r="AH87">
            <v>0.75</v>
          </cell>
          <cell r="AI87" t="str">
            <v>Expiry+1</v>
          </cell>
          <cell r="AJ87" t="str">
            <v>Expiry+4</v>
          </cell>
          <cell r="AK87" t="str">
            <v>Expiry+1</v>
          </cell>
          <cell r="AL87" t="str">
            <v>Expiry+4</v>
          </cell>
          <cell r="AM87" t="str">
            <v>CREST</v>
          </cell>
          <cell r="AN87">
            <v>6500</v>
          </cell>
          <cell r="AO87" t="str">
            <v>Telecommunications</v>
          </cell>
          <cell r="AP87" t="str">
            <v>CTM.L</v>
          </cell>
        </row>
        <row r="88">
          <cell r="C88" t="str">
            <v>DE0008032004</v>
          </cell>
          <cell r="D88" t="str">
            <v>CBK</v>
          </cell>
          <cell r="E88" t="str">
            <v>Deutsche Borse</v>
          </cell>
          <cell r="F88" t="str">
            <v>Germany</v>
          </cell>
          <cell r="G88" t="str">
            <v>CBK</v>
          </cell>
          <cell r="H88" t="str">
            <v>CB</v>
          </cell>
          <cell r="I88" t="str">
            <v>CBU</v>
          </cell>
          <cell r="J88" t="str">
            <v>CBQ</v>
          </cell>
          <cell r="K88" t="str">
            <v>CBJ</v>
          </cell>
          <cell r="L88" t="str">
            <v>CBX</v>
          </cell>
          <cell r="M88" t="str">
            <v/>
          </cell>
          <cell r="N88" t="str">
            <v/>
          </cell>
          <cell r="O88" t="str">
            <v/>
          </cell>
          <cell r="P88" t="str">
            <v/>
          </cell>
          <cell r="Q88" t="str">
            <v/>
          </cell>
          <cell r="R88" t="str">
            <v/>
          </cell>
          <cell r="S88" t="str">
            <v>EUR</v>
          </cell>
          <cell r="T88">
            <v>100</v>
          </cell>
          <cell r="U88">
            <v>0.01</v>
          </cell>
          <cell r="V88">
            <v>1</v>
          </cell>
          <cell r="W88">
            <v>0.01</v>
          </cell>
          <cell r="X88">
            <v>0.01</v>
          </cell>
          <cell r="Y88" t="str">
            <v>OCP</v>
          </cell>
          <cell r="Z88">
            <v>0.01</v>
          </cell>
          <cell r="AA88">
            <v>999.98</v>
          </cell>
          <cell r="AB88" t="str">
            <v>1 cent</v>
          </cell>
          <cell r="AC88" t="str">
            <v>N</v>
          </cell>
          <cell r="AD88">
            <v>0.33333333333333331</v>
          </cell>
          <cell r="AE88">
            <v>0.70833333333333337</v>
          </cell>
          <cell r="AF88">
            <v>0.6875</v>
          </cell>
          <cell r="AG88">
            <v>0.72222222222222221</v>
          </cell>
          <cell r="AH88">
            <v>0.75</v>
          </cell>
          <cell r="AI88" t="str">
            <v>Expiry+1</v>
          </cell>
          <cell r="AJ88" t="str">
            <v>Expiry+4</v>
          </cell>
          <cell r="AK88" t="str">
            <v>Expiry+1</v>
          </cell>
          <cell r="AL88" t="str">
            <v>Expiry+4</v>
          </cell>
          <cell r="AM88" t="str">
            <v>Euroclear</v>
          </cell>
          <cell r="AN88">
            <v>8300</v>
          </cell>
          <cell r="AO88" t="str">
            <v>Banks</v>
          </cell>
          <cell r="AP88" t="str">
            <v>CBKG.DE</v>
          </cell>
        </row>
        <row r="89">
          <cell r="C89" t="str">
            <v>CH0012731458</v>
          </cell>
          <cell r="D89" t="str">
            <v>CFR</v>
          </cell>
          <cell r="E89" t="str">
            <v>virt-x</v>
          </cell>
          <cell r="F89" t="str">
            <v>Switzerland</v>
          </cell>
          <cell r="G89" t="str">
            <v>CFR</v>
          </cell>
          <cell r="H89" t="str">
            <v>CF</v>
          </cell>
          <cell r="I89" t="str">
            <v>CFU</v>
          </cell>
          <cell r="J89" t="str">
            <v>CFQ</v>
          </cell>
          <cell r="K89" t="str">
            <v>CFJ</v>
          </cell>
          <cell r="L89" t="str">
            <v>CFX</v>
          </cell>
          <cell r="M89" t="str">
            <v/>
          </cell>
          <cell r="N89" t="str">
            <v/>
          </cell>
          <cell r="O89" t="str">
            <v/>
          </cell>
          <cell r="P89" t="str">
            <v/>
          </cell>
          <cell r="Q89" t="str">
            <v/>
          </cell>
          <cell r="R89" t="str">
            <v/>
          </cell>
          <cell r="S89" t="str">
            <v>CHF</v>
          </cell>
          <cell r="T89">
            <v>100</v>
          </cell>
          <cell r="U89">
            <v>0.1</v>
          </cell>
          <cell r="V89">
            <v>10</v>
          </cell>
          <cell r="W89">
            <v>0.1</v>
          </cell>
          <cell r="X89">
            <v>0.1</v>
          </cell>
          <cell r="Y89" t="str">
            <v>OCP</v>
          </cell>
          <cell r="Z89">
            <v>0.1</v>
          </cell>
          <cell r="AA89">
            <v>9999.7999999999993</v>
          </cell>
          <cell r="AB89" t="str">
            <v>10 cents</v>
          </cell>
          <cell r="AC89" t="str">
            <v>N</v>
          </cell>
          <cell r="AD89">
            <v>0.33333333333333331</v>
          </cell>
          <cell r="AE89">
            <v>0.70833333333333337</v>
          </cell>
          <cell r="AF89">
            <v>0.6875</v>
          </cell>
          <cell r="AG89">
            <v>0.72222222222222221</v>
          </cell>
          <cell r="AH89">
            <v>0.75</v>
          </cell>
          <cell r="AI89" t="str">
            <v>Expiry+1</v>
          </cell>
          <cell r="AJ89" t="str">
            <v>Expiry+4</v>
          </cell>
          <cell r="AK89" t="str">
            <v>Expiry+1</v>
          </cell>
          <cell r="AL89" t="str">
            <v>Expiry+4</v>
          </cell>
          <cell r="AM89" t="str">
            <v>Euroclear</v>
          </cell>
          <cell r="AN89">
            <v>3700</v>
          </cell>
          <cell r="AO89" t="str">
            <v>Personal &amp; Household Goods</v>
          </cell>
          <cell r="AP89" t="str">
            <v>CFR.VX</v>
          </cell>
        </row>
        <row r="90">
          <cell r="C90" t="str">
            <v>GB0005331532</v>
          </cell>
          <cell r="D90" t="str">
            <v>CPG</v>
          </cell>
          <cell r="E90" t="str">
            <v>London Stock Exchange</v>
          </cell>
          <cell r="F90" t="str">
            <v>UK</v>
          </cell>
          <cell r="G90" t="str">
            <v>CPG</v>
          </cell>
          <cell r="H90" t="str">
            <v>CP</v>
          </cell>
          <cell r="I90" t="str">
            <v>CPU</v>
          </cell>
          <cell r="J90" t="str">
            <v>CPQ</v>
          </cell>
          <cell r="K90" t="str">
            <v>CPJ</v>
          </cell>
          <cell r="L90" t="str">
            <v>CPX</v>
          </cell>
          <cell r="M90" t="str">
            <v>CPG</v>
          </cell>
          <cell r="N90" t="str">
            <v>CPX</v>
          </cell>
          <cell r="O90" t="str">
            <v/>
          </cell>
          <cell r="P90" t="str">
            <v/>
          </cell>
          <cell r="Q90" t="str">
            <v/>
          </cell>
          <cell r="R90" t="str">
            <v/>
          </cell>
          <cell r="S90" t="str">
            <v>GBX</v>
          </cell>
          <cell r="T90">
            <v>1000</v>
          </cell>
          <cell r="U90">
            <v>0.25</v>
          </cell>
          <cell r="V90">
            <v>250</v>
          </cell>
          <cell r="W90">
            <v>0.25</v>
          </cell>
          <cell r="X90">
            <v>0.25</v>
          </cell>
          <cell r="Y90" t="str">
            <v>OCP</v>
          </cell>
          <cell r="Z90">
            <v>1</v>
          </cell>
          <cell r="AA90">
            <v>99998</v>
          </cell>
          <cell r="AB90" t="str">
            <v>1 pence</v>
          </cell>
          <cell r="AC90" t="str">
            <v>Y</v>
          </cell>
          <cell r="AD90">
            <v>0.33333333333333331</v>
          </cell>
          <cell r="AE90">
            <v>0.70833333333333337</v>
          </cell>
          <cell r="AF90">
            <v>0.6875</v>
          </cell>
          <cell r="AG90">
            <v>0.72222222222222221</v>
          </cell>
          <cell r="AH90">
            <v>0.75</v>
          </cell>
          <cell r="AI90" t="str">
            <v>Expiry+1</v>
          </cell>
          <cell r="AJ90" t="str">
            <v>Expiry+4</v>
          </cell>
          <cell r="AK90" t="str">
            <v>Expiry+1</v>
          </cell>
          <cell r="AL90" t="str">
            <v>Expiry+4</v>
          </cell>
          <cell r="AM90" t="str">
            <v>CREST</v>
          </cell>
          <cell r="AN90">
            <v>5700</v>
          </cell>
          <cell r="AO90" t="str">
            <v>Travel &amp; Leisure</v>
          </cell>
          <cell r="AP90" t="str">
            <v>CPG.L</v>
          </cell>
        </row>
        <row r="91">
          <cell r="C91" t="str">
            <v>DE0005439004</v>
          </cell>
          <cell r="D91" t="str">
            <v>CON</v>
          </cell>
          <cell r="E91" t="str">
            <v>Deutsche Borse</v>
          </cell>
          <cell r="F91" t="str">
            <v>Germany</v>
          </cell>
          <cell r="G91" t="str">
            <v>CON</v>
          </cell>
          <cell r="H91" t="str">
            <v>DV</v>
          </cell>
          <cell r="I91" t="str">
            <v>DVU</v>
          </cell>
          <cell r="J91" t="str">
            <v>DVQ</v>
          </cell>
          <cell r="K91" t="str">
            <v>DVJ</v>
          </cell>
          <cell r="L91" t="str">
            <v>DVX</v>
          </cell>
          <cell r="M91" t="str">
            <v/>
          </cell>
          <cell r="N91" t="str">
            <v/>
          </cell>
          <cell r="O91" t="str">
            <v/>
          </cell>
          <cell r="P91" t="str">
            <v/>
          </cell>
          <cell r="Q91" t="str">
            <v/>
          </cell>
          <cell r="R91" t="str">
            <v/>
          </cell>
          <cell r="S91" t="str">
            <v>EUR</v>
          </cell>
          <cell r="T91">
            <v>100</v>
          </cell>
          <cell r="U91">
            <v>0.01</v>
          </cell>
          <cell r="V91">
            <v>1</v>
          </cell>
          <cell r="W91">
            <v>0.01</v>
          </cell>
          <cell r="X91">
            <v>0.01</v>
          </cell>
          <cell r="Y91" t="str">
            <v>OCP</v>
          </cell>
          <cell r="Z91">
            <v>0.01</v>
          </cell>
          <cell r="AA91">
            <v>999.98</v>
          </cell>
          <cell r="AB91" t="str">
            <v>1 cent</v>
          </cell>
          <cell r="AC91" t="str">
            <v>N</v>
          </cell>
          <cell r="AD91">
            <v>0.33333333333333331</v>
          </cell>
          <cell r="AE91">
            <v>0.70833333333333337</v>
          </cell>
          <cell r="AF91">
            <v>0.6875</v>
          </cell>
          <cell r="AG91">
            <v>0.72222222222222221</v>
          </cell>
          <cell r="AH91">
            <v>0.75</v>
          </cell>
          <cell r="AI91" t="str">
            <v>Expiry+1</v>
          </cell>
          <cell r="AJ91" t="str">
            <v>Expiry+4</v>
          </cell>
          <cell r="AK91" t="str">
            <v>Expiry+1</v>
          </cell>
          <cell r="AL91" t="str">
            <v>Expiry+4</v>
          </cell>
          <cell r="AM91" t="str">
            <v>Euroclear</v>
          </cell>
          <cell r="AN91">
            <v>3300</v>
          </cell>
          <cell r="AO91" t="str">
            <v>Automobiles &amp; Parts</v>
          </cell>
          <cell r="AP91" t="str">
            <v>CONG.DE</v>
          </cell>
        </row>
        <row r="92">
          <cell r="C92" t="str">
            <v>GB0008280538</v>
          </cell>
          <cell r="D92" t="str">
            <v>CS.</v>
          </cell>
          <cell r="E92" t="str">
            <v>London Stock Exchange</v>
          </cell>
          <cell r="F92" t="str">
            <v>UK</v>
          </cell>
          <cell r="G92" t="str">
            <v>STL</v>
          </cell>
          <cell r="H92" t="str">
            <v>GP</v>
          </cell>
          <cell r="I92" t="str">
            <v>n/a</v>
          </cell>
          <cell r="J92" t="str">
            <v>n/a</v>
          </cell>
          <cell r="K92" t="str">
            <v>n/a</v>
          </cell>
          <cell r="L92" t="str">
            <v>CSX</v>
          </cell>
          <cell r="M92" t="str">
            <v>STL</v>
          </cell>
          <cell r="N92" t="str">
            <v>CSX</v>
          </cell>
          <cell r="S92" t="str">
            <v>GBX</v>
          </cell>
          <cell r="T92">
            <v>1000</v>
          </cell>
          <cell r="U92">
            <v>0.25</v>
          </cell>
          <cell r="V92">
            <v>250</v>
          </cell>
          <cell r="W92">
            <v>0.25</v>
          </cell>
          <cell r="X92">
            <v>0.25</v>
          </cell>
          <cell r="Y92" t="str">
            <v>OCP</v>
          </cell>
          <cell r="Z92">
            <v>1</v>
          </cell>
          <cell r="AA92">
            <v>99998</v>
          </cell>
          <cell r="AB92" t="str">
            <v>1 pence</v>
          </cell>
          <cell r="AC92" t="str">
            <v>Y</v>
          </cell>
          <cell r="AD92">
            <v>0.33333333333333331</v>
          </cell>
          <cell r="AE92">
            <v>0.70833333333333337</v>
          </cell>
          <cell r="AF92">
            <v>0.6875</v>
          </cell>
          <cell r="AG92">
            <v>0.72222222222222221</v>
          </cell>
          <cell r="AH92">
            <v>0.75</v>
          </cell>
          <cell r="AI92" t="str">
            <v>Expiry+1</v>
          </cell>
          <cell r="AJ92" t="str">
            <v>Expiry+4</v>
          </cell>
          <cell r="AK92" t="str">
            <v>Expiry+1</v>
          </cell>
          <cell r="AL92" t="str">
            <v>Expiry+4</v>
          </cell>
          <cell r="AM92" t="str">
            <v>CREST</v>
          </cell>
          <cell r="AN92">
            <v>1700</v>
          </cell>
          <cell r="AO92" t="str">
            <v>Basic Resources</v>
          </cell>
          <cell r="AP92" t="str">
            <v>CS.L</v>
          </cell>
        </row>
        <row r="93">
          <cell r="C93" t="str">
            <v>FR0000045072</v>
          </cell>
          <cell r="D93" t="str">
            <v>ACA</v>
          </cell>
          <cell r="E93" t="str">
            <v>Euronext Paris</v>
          </cell>
          <cell r="F93" t="str">
            <v>France</v>
          </cell>
          <cell r="G93" t="str">
            <v>ACA</v>
          </cell>
          <cell r="H93" t="str">
            <v>AC</v>
          </cell>
          <cell r="I93" t="str">
            <v>ACU</v>
          </cell>
          <cell r="J93" t="str">
            <v>ACQ</v>
          </cell>
          <cell r="K93" t="str">
            <v>ACJ</v>
          </cell>
          <cell r="L93" t="str">
            <v>ACX</v>
          </cell>
          <cell r="M93" t="str">
            <v/>
          </cell>
          <cell r="N93" t="str">
            <v/>
          </cell>
          <cell r="O93" t="str">
            <v>CR1</v>
          </cell>
          <cell r="Q93" t="str">
            <v/>
          </cell>
          <cell r="R93" t="str">
            <v/>
          </cell>
          <cell r="S93" t="str">
            <v>EUR</v>
          </cell>
          <cell r="T93">
            <v>100</v>
          </cell>
          <cell r="U93">
            <v>0.01</v>
          </cell>
          <cell r="V93">
            <v>1</v>
          </cell>
          <cell r="W93">
            <v>0.01</v>
          </cell>
          <cell r="X93">
            <v>0.01</v>
          </cell>
          <cell r="Y93" t="str">
            <v>OCP</v>
          </cell>
          <cell r="Z93">
            <v>0.01</v>
          </cell>
          <cell r="AA93">
            <v>999.98</v>
          </cell>
          <cell r="AB93" t="str">
            <v>1 cent</v>
          </cell>
          <cell r="AC93" t="str">
            <v>N</v>
          </cell>
          <cell r="AD93">
            <v>0.33333333333333331</v>
          </cell>
          <cell r="AE93">
            <v>0.70833333333333337</v>
          </cell>
          <cell r="AF93">
            <v>0.6875</v>
          </cell>
          <cell r="AG93">
            <v>0.72222222222222221</v>
          </cell>
          <cell r="AH93">
            <v>0.75</v>
          </cell>
          <cell r="AI93" t="str">
            <v>Expiry+1</v>
          </cell>
          <cell r="AJ93" t="str">
            <v>Expiry+4</v>
          </cell>
          <cell r="AK93" t="str">
            <v>Expiry+1</v>
          </cell>
          <cell r="AL93" t="str">
            <v>Expiry+4</v>
          </cell>
          <cell r="AM93" t="str">
            <v>Euroclear</v>
          </cell>
          <cell r="AN93">
            <v>8300</v>
          </cell>
          <cell r="AO93" t="str">
            <v>Banks</v>
          </cell>
          <cell r="AP93" t="str">
            <v>CAGR.PA</v>
          </cell>
        </row>
        <row r="94">
          <cell r="C94" t="str">
            <v>CH0012138530</v>
          </cell>
          <cell r="D94" t="str">
            <v>CSGN</v>
          </cell>
          <cell r="E94" t="str">
            <v>virt-x</v>
          </cell>
          <cell r="F94" t="str">
            <v>Switzerland</v>
          </cell>
          <cell r="G94" t="str">
            <v>CSG</v>
          </cell>
          <cell r="H94" t="str">
            <v>CH</v>
          </cell>
          <cell r="I94" t="str">
            <v>CHU</v>
          </cell>
          <cell r="J94" t="str">
            <v>CHQ</v>
          </cell>
          <cell r="K94" t="str">
            <v>CHJ</v>
          </cell>
          <cell r="L94" t="str">
            <v>CHX</v>
          </cell>
          <cell r="M94" t="str">
            <v/>
          </cell>
          <cell r="N94" t="str">
            <v/>
          </cell>
          <cell r="O94" t="str">
            <v/>
          </cell>
          <cell r="P94" t="str">
            <v/>
          </cell>
          <cell r="Q94" t="str">
            <v/>
          </cell>
          <cell r="R94" t="str">
            <v/>
          </cell>
          <cell r="S94" t="str">
            <v>CHF</v>
          </cell>
          <cell r="T94">
            <v>100</v>
          </cell>
          <cell r="U94">
            <v>0.05</v>
          </cell>
          <cell r="V94">
            <v>5</v>
          </cell>
          <cell r="W94">
            <v>0.05</v>
          </cell>
          <cell r="X94">
            <v>0.05</v>
          </cell>
          <cell r="Y94" t="str">
            <v>OCP</v>
          </cell>
          <cell r="Z94">
            <v>0.1</v>
          </cell>
          <cell r="AA94">
            <v>9999.7999999999993</v>
          </cell>
          <cell r="AB94" t="str">
            <v>5 cents</v>
          </cell>
          <cell r="AC94" t="str">
            <v>N</v>
          </cell>
          <cell r="AD94">
            <v>0.33333333333333331</v>
          </cell>
          <cell r="AE94">
            <v>0.70833333333333337</v>
          </cell>
          <cell r="AF94">
            <v>0.6875</v>
          </cell>
          <cell r="AG94">
            <v>0.72222222222222221</v>
          </cell>
          <cell r="AH94">
            <v>0.75</v>
          </cell>
          <cell r="AI94" t="str">
            <v>Expiry+1</v>
          </cell>
          <cell r="AJ94" t="str">
            <v>Expiry+4</v>
          </cell>
          <cell r="AK94" t="str">
            <v>Expiry+1</v>
          </cell>
          <cell r="AL94" t="str">
            <v>Expiry+4</v>
          </cell>
          <cell r="AM94" t="str">
            <v>Euroclear</v>
          </cell>
          <cell r="AN94">
            <v>8300</v>
          </cell>
          <cell r="AO94" t="str">
            <v>Banks</v>
          </cell>
          <cell r="AP94" t="str">
            <v>CSGN.VX</v>
          </cell>
        </row>
        <row r="95">
          <cell r="C95" t="str">
            <v>DE0007100000</v>
          </cell>
          <cell r="D95" t="str">
            <v>DCX</v>
          </cell>
          <cell r="E95" t="str">
            <v>Deutsche Borse</v>
          </cell>
          <cell r="F95" t="str">
            <v>Germany</v>
          </cell>
          <cell r="G95" t="str">
            <v>DCY</v>
          </cell>
          <cell r="H95" t="str">
            <v>DC</v>
          </cell>
          <cell r="I95" t="str">
            <v>DCU</v>
          </cell>
          <cell r="J95" t="str">
            <v>DCQ</v>
          </cell>
          <cell r="K95" t="str">
            <v>DCJ</v>
          </cell>
          <cell r="L95" t="str">
            <v>DCX</v>
          </cell>
          <cell r="M95" t="str">
            <v/>
          </cell>
          <cell r="N95" t="str">
            <v/>
          </cell>
          <cell r="P95" t="str">
            <v/>
          </cell>
          <cell r="Q95" t="str">
            <v/>
          </cell>
          <cell r="R95" t="str">
            <v>DC</v>
          </cell>
          <cell r="S95" t="str">
            <v>EUR</v>
          </cell>
          <cell r="T95">
            <v>100</v>
          </cell>
          <cell r="U95">
            <v>0.01</v>
          </cell>
          <cell r="V95">
            <v>1</v>
          </cell>
          <cell r="W95">
            <v>0.01</v>
          </cell>
          <cell r="X95">
            <v>0.01</v>
          </cell>
          <cell r="Y95" t="str">
            <v>OCP</v>
          </cell>
          <cell r="Z95">
            <v>0.01</v>
          </cell>
          <cell r="AA95">
            <v>999.98</v>
          </cell>
          <cell r="AB95" t="str">
            <v>1 cent</v>
          </cell>
          <cell r="AC95" t="str">
            <v>N</v>
          </cell>
          <cell r="AD95">
            <v>0.33333333333333331</v>
          </cell>
          <cell r="AE95">
            <v>0.70833333333333337</v>
          </cell>
          <cell r="AF95">
            <v>0.6875</v>
          </cell>
          <cell r="AG95">
            <v>0.72222222222222221</v>
          </cell>
          <cell r="AH95">
            <v>0.75</v>
          </cell>
          <cell r="AI95" t="str">
            <v>Expiry+1</v>
          </cell>
          <cell r="AJ95" t="str">
            <v>Expiry+4</v>
          </cell>
          <cell r="AK95" t="str">
            <v>Expiry+1</v>
          </cell>
          <cell r="AL95" t="str">
            <v>Expiry+4</v>
          </cell>
          <cell r="AM95" t="str">
            <v>Euroclear</v>
          </cell>
          <cell r="AN95">
            <v>3300</v>
          </cell>
          <cell r="AO95" t="str">
            <v>Automobiles &amp; Parts</v>
          </cell>
          <cell r="AP95" t="str">
            <v>DCXGn.DE</v>
          </cell>
        </row>
        <row r="96">
          <cell r="C96" t="str">
            <v>DK0010274414</v>
          </cell>
          <cell r="D96" t="str">
            <v>DANSKE</v>
          </cell>
          <cell r="E96" t="str">
            <v>Copenhagen Stock Exchange</v>
          </cell>
          <cell r="F96" t="str">
            <v>Denmark</v>
          </cell>
          <cell r="G96" t="str">
            <v>DAN</v>
          </cell>
          <cell r="H96" t="str">
            <v>OG</v>
          </cell>
          <cell r="I96" t="str">
            <v>OGU</v>
          </cell>
          <cell r="J96" t="str">
            <v>OGQ</v>
          </cell>
          <cell r="K96" t="str">
            <v>OGJ</v>
          </cell>
          <cell r="L96" t="str">
            <v>OGX</v>
          </cell>
          <cell r="M96" t="str">
            <v/>
          </cell>
          <cell r="N96" t="str">
            <v/>
          </cell>
          <cell r="O96" t="str">
            <v/>
          </cell>
          <cell r="P96" t="str">
            <v/>
          </cell>
          <cell r="Q96" t="str">
            <v/>
          </cell>
          <cell r="R96" t="str">
            <v/>
          </cell>
          <cell r="S96" t="str">
            <v>DKK</v>
          </cell>
          <cell r="T96">
            <v>100</v>
          </cell>
          <cell r="U96">
            <v>0.5</v>
          </cell>
          <cell r="V96">
            <v>50</v>
          </cell>
          <cell r="W96">
            <v>0.5</v>
          </cell>
          <cell r="X96">
            <v>0.5</v>
          </cell>
          <cell r="Y96" t="str">
            <v>OCP</v>
          </cell>
          <cell r="Z96">
            <v>1</v>
          </cell>
          <cell r="AA96">
            <v>99998</v>
          </cell>
          <cell r="AB96" t="str">
            <v>1 Krona</v>
          </cell>
          <cell r="AC96" t="str">
            <v>N</v>
          </cell>
          <cell r="AD96">
            <v>0.33333333333333331</v>
          </cell>
          <cell r="AE96">
            <v>0.70833333333333337</v>
          </cell>
          <cell r="AF96">
            <v>0.66666666666666663</v>
          </cell>
          <cell r="AG96">
            <v>0.72222222222222221</v>
          </cell>
          <cell r="AH96">
            <v>0.75</v>
          </cell>
          <cell r="AI96" t="str">
            <v>Expiry+1</v>
          </cell>
          <cell r="AJ96" t="str">
            <v>Expiry+4</v>
          </cell>
          <cell r="AK96" t="str">
            <v>Expiry+1</v>
          </cell>
          <cell r="AL96" t="str">
            <v>Expiry+4</v>
          </cell>
          <cell r="AM96" t="str">
            <v>Euroclear</v>
          </cell>
          <cell r="AN96">
            <v>8300</v>
          </cell>
          <cell r="AO96" t="str">
            <v>Banks</v>
          </cell>
          <cell r="AP96" t="str">
            <v>DANSKE.CO</v>
          </cell>
        </row>
        <row r="97">
          <cell r="C97" t="str">
            <v>DE0005421903</v>
          </cell>
          <cell r="D97" t="str">
            <v>DGX</v>
          </cell>
          <cell r="E97" t="str">
            <v>Deutsche Borse</v>
          </cell>
          <cell r="F97" t="str">
            <v>Germany</v>
          </cell>
          <cell r="G97" t="str">
            <v>DEG</v>
          </cell>
          <cell r="H97" t="str">
            <v>DY</v>
          </cell>
          <cell r="I97" t="str">
            <v>DYU</v>
          </cell>
          <cell r="J97" t="str">
            <v>DYQ</v>
          </cell>
          <cell r="K97" t="str">
            <v>DYJ</v>
          </cell>
          <cell r="L97" t="str">
            <v>DYX</v>
          </cell>
          <cell r="M97" t="str">
            <v/>
          </cell>
          <cell r="N97" t="str">
            <v/>
          </cell>
          <cell r="O97" t="str">
            <v/>
          </cell>
          <cell r="P97" t="str">
            <v/>
          </cell>
          <cell r="Q97" t="str">
            <v/>
          </cell>
          <cell r="R97" t="str">
            <v/>
          </cell>
          <cell r="S97" t="str">
            <v>EUR</v>
          </cell>
          <cell r="T97">
            <v>100</v>
          </cell>
          <cell r="U97">
            <v>0.01</v>
          </cell>
          <cell r="V97">
            <v>1</v>
          </cell>
          <cell r="W97">
            <v>0.01</v>
          </cell>
          <cell r="X97">
            <v>0.01</v>
          </cell>
          <cell r="Y97" t="str">
            <v>OCP</v>
          </cell>
          <cell r="Z97">
            <v>0.01</v>
          </cell>
          <cell r="AA97">
            <v>999.98</v>
          </cell>
          <cell r="AB97" t="str">
            <v>1 cent</v>
          </cell>
          <cell r="AC97" t="str">
            <v>N</v>
          </cell>
          <cell r="AD97">
            <v>0.33333333333333331</v>
          </cell>
          <cell r="AE97">
            <v>0.70833333333333337</v>
          </cell>
          <cell r="AF97">
            <v>0.6875</v>
          </cell>
          <cell r="AG97">
            <v>0.72222222222222221</v>
          </cell>
          <cell r="AH97">
            <v>0.75</v>
          </cell>
          <cell r="AI97" t="str">
            <v>Expiry+1</v>
          </cell>
          <cell r="AJ97" t="str">
            <v>Expiry+4</v>
          </cell>
          <cell r="AK97" t="str">
            <v>Expiry+1</v>
          </cell>
          <cell r="AL97" t="str">
            <v>Expiry+4</v>
          </cell>
          <cell r="AM97" t="str">
            <v>Euroclear</v>
          </cell>
          <cell r="AN97">
            <v>1300</v>
          </cell>
          <cell r="AO97" t="str">
            <v>Chemicals</v>
          </cell>
          <cell r="AP97" t="str">
            <v>DGXG.DE</v>
          </cell>
        </row>
        <row r="98">
          <cell r="C98" t="str">
            <v>FR0000130650</v>
          </cell>
          <cell r="D98" t="str">
            <v>DSY</v>
          </cell>
          <cell r="E98" t="str">
            <v>Euronext Paris</v>
          </cell>
          <cell r="F98" t="str">
            <v>France</v>
          </cell>
          <cell r="G98" t="str">
            <v>QO</v>
          </cell>
          <cell r="H98" t="str">
            <v>QO</v>
          </cell>
          <cell r="I98" t="str">
            <v>QOU</v>
          </cell>
          <cell r="J98" t="str">
            <v>QOQ</v>
          </cell>
          <cell r="K98" t="str">
            <v>QOJ</v>
          </cell>
          <cell r="L98" t="str">
            <v>QOX</v>
          </cell>
          <cell r="M98" t="str">
            <v/>
          </cell>
          <cell r="N98" t="str">
            <v/>
          </cell>
          <cell r="O98" t="str">
            <v>DS1</v>
          </cell>
          <cell r="Q98" t="str">
            <v/>
          </cell>
          <cell r="R98" t="str">
            <v/>
          </cell>
          <cell r="S98" t="str">
            <v>EUR</v>
          </cell>
          <cell r="T98">
            <v>100</v>
          </cell>
          <cell r="U98">
            <v>0.01</v>
          </cell>
          <cell r="V98">
            <v>1</v>
          </cell>
          <cell r="W98">
            <v>0.01</v>
          </cell>
          <cell r="X98">
            <v>0.01</v>
          </cell>
          <cell r="Y98" t="str">
            <v>OCP</v>
          </cell>
          <cell r="Z98">
            <v>0.01</v>
          </cell>
          <cell r="AA98">
            <v>999.98</v>
          </cell>
          <cell r="AB98" t="str">
            <v>1 cent</v>
          </cell>
          <cell r="AC98" t="str">
            <v>N</v>
          </cell>
          <cell r="AD98">
            <v>0.33333333333333331</v>
          </cell>
          <cell r="AE98">
            <v>0.70833333333333337</v>
          </cell>
          <cell r="AF98">
            <v>0.6875</v>
          </cell>
          <cell r="AG98">
            <v>0.72222222222222221</v>
          </cell>
          <cell r="AH98">
            <v>0.75</v>
          </cell>
          <cell r="AI98" t="str">
            <v>Expiry+1</v>
          </cell>
          <cell r="AJ98" t="str">
            <v>Expiry+4</v>
          </cell>
          <cell r="AK98" t="str">
            <v>Expiry+1</v>
          </cell>
          <cell r="AL98" t="str">
            <v>Expiry+4</v>
          </cell>
          <cell r="AM98" t="str">
            <v>Euroclear</v>
          </cell>
          <cell r="AN98">
            <v>9500</v>
          </cell>
          <cell r="AO98" t="str">
            <v>Technology</v>
          </cell>
          <cell r="AP98" t="str">
            <v>DAST.PA</v>
          </cell>
        </row>
        <row r="99">
          <cell r="C99" t="str">
            <v>BE0003562700</v>
          </cell>
          <cell r="D99" t="str">
            <v>DELB</v>
          </cell>
          <cell r="E99" t="str">
            <v>Euronext Brussels</v>
          </cell>
          <cell r="F99" t="str">
            <v>Belgium</v>
          </cell>
          <cell r="G99" t="str">
            <v>DEL</v>
          </cell>
          <cell r="H99" t="str">
            <v>FQ</v>
          </cell>
          <cell r="I99" t="str">
            <v>FQU</v>
          </cell>
          <cell r="J99" t="str">
            <v>FQQ</v>
          </cell>
          <cell r="K99" t="str">
            <v>FQJ</v>
          </cell>
          <cell r="L99" t="str">
            <v>FQX</v>
          </cell>
          <cell r="M99" t="str">
            <v/>
          </cell>
          <cell r="N99" t="str">
            <v/>
          </cell>
          <cell r="O99" t="str">
            <v/>
          </cell>
          <cell r="P99" t="str">
            <v/>
          </cell>
          <cell r="Q99" t="str">
            <v>DEL</v>
          </cell>
          <cell r="R99" t="str">
            <v/>
          </cell>
          <cell r="S99" t="str">
            <v>EUR</v>
          </cell>
          <cell r="T99">
            <v>100</v>
          </cell>
          <cell r="U99">
            <v>0.01</v>
          </cell>
          <cell r="V99">
            <v>1</v>
          </cell>
          <cell r="W99">
            <v>0.01</v>
          </cell>
          <cell r="X99">
            <v>0.01</v>
          </cell>
          <cell r="Y99" t="str">
            <v>OCP</v>
          </cell>
          <cell r="Z99">
            <v>0.01</v>
          </cell>
          <cell r="AA99">
            <v>999.98</v>
          </cell>
          <cell r="AB99" t="str">
            <v>1 cent</v>
          </cell>
          <cell r="AC99" t="str">
            <v>N</v>
          </cell>
          <cell r="AD99">
            <v>0.33333333333333331</v>
          </cell>
          <cell r="AE99">
            <v>0.70833333333333337</v>
          </cell>
          <cell r="AF99">
            <v>0.6875</v>
          </cell>
          <cell r="AG99">
            <v>0.72222222222222221</v>
          </cell>
          <cell r="AH99">
            <v>0.75</v>
          </cell>
          <cell r="AI99" t="str">
            <v>Expiry+1</v>
          </cell>
          <cell r="AJ99" t="str">
            <v>Expiry+4</v>
          </cell>
          <cell r="AK99" t="str">
            <v>Expiry+1</v>
          </cell>
          <cell r="AL99" t="str">
            <v>Expiry+4</v>
          </cell>
          <cell r="AM99" t="str">
            <v>Euroclear</v>
          </cell>
          <cell r="AN99">
            <v>5300</v>
          </cell>
          <cell r="AO99" t="str">
            <v>Retail</v>
          </cell>
          <cell r="AP99" t="str">
            <v>DELBt.BR</v>
          </cell>
        </row>
        <row r="100">
          <cell r="C100" t="str">
            <v>IE0072559994</v>
          </cell>
          <cell r="D100" t="str">
            <v>DEP</v>
          </cell>
          <cell r="E100" t="str">
            <v>Deutsche Borse</v>
          </cell>
          <cell r="F100" t="str">
            <v>Germany</v>
          </cell>
          <cell r="G100" t="str">
            <v>DEP</v>
          </cell>
          <cell r="H100" t="str">
            <v>QR</v>
          </cell>
          <cell r="I100" t="str">
            <v>QRU</v>
          </cell>
          <cell r="J100" t="str">
            <v>QRQ</v>
          </cell>
          <cell r="K100" t="str">
            <v>QRJ</v>
          </cell>
          <cell r="L100" t="str">
            <v>QRX</v>
          </cell>
          <cell r="M100" t="str">
            <v/>
          </cell>
          <cell r="N100" t="str">
            <v/>
          </cell>
          <cell r="O100" t="str">
            <v/>
          </cell>
          <cell r="P100" t="str">
            <v/>
          </cell>
          <cell r="Q100" t="str">
            <v/>
          </cell>
          <cell r="R100" t="str">
            <v/>
          </cell>
          <cell r="S100" t="str">
            <v>EUR</v>
          </cell>
          <cell r="T100">
            <v>100</v>
          </cell>
          <cell r="U100">
            <v>0.01</v>
          </cell>
          <cell r="V100">
            <v>1</v>
          </cell>
          <cell r="W100">
            <v>0.01</v>
          </cell>
          <cell r="X100">
            <v>0.01</v>
          </cell>
          <cell r="Y100" t="str">
            <v>OCP</v>
          </cell>
          <cell r="Z100">
            <v>0.01</v>
          </cell>
          <cell r="AA100">
            <v>999.98</v>
          </cell>
          <cell r="AB100" t="str">
            <v>1 cent</v>
          </cell>
          <cell r="AC100" t="str">
            <v>N</v>
          </cell>
          <cell r="AD100">
            <v>0.33333333333333331</v>
          </cell>
          <cell r="AE100">
            <v>0.70833333333333337</v>
          </cell>
          <cell r="AF100">
            <v>0.6875</v>
          </cell>
          <cell r="AG100">
            <v>0.72222222222222221</v>
          </cell>
          <cell r="AH100">
            <v>0.75</v>
          </cell>
          <cell r="AI100" t="str">
            <v>Expiry+1</v>
          </cell>
          <cell r="AJ100" t="str">
            <v>Expiry+4</v>
          </cell>
          <cell r="AK100" t="str">
            <v>Expiry+1</v>
          </cell>
          <cell r="AL100" t="str">
            <v>Expiry+4</v>
          </cell>
          <cell r="AM100" t="str">
            <v>Euroclear</v>
          </cell>
          <cell r="AN100">
            <v>8300</v>
          </cell>
          <cell r="AO100" t="str">
            <v>Banks</v>
          </cell>
          <cell r="AP100" t="str">
            <v>DEPF.DE</v>
          </cell>
        </row>
        <row r="101">
          <cell r="C101" t="str">
            <v>DE0005140008</v>
          </cell>
          <cell r="D101" t="str">
            <v>DBK</v>
          </cell>
          <cell r="E101" t="str">
            <v>Deutsche Borse</v>
          </cell>
          <cell r="F101" t="str">
            <v>Germany</v>
          </cell>
          <cell r="G101" t="str">
            <v>DBK</v>
          </cell>
          <cell r="H101" t="str">
            <v>DB</v>
          </cell>
          <cell r="I101" t="str">
            <v>DBU</v>
          </cell>
          <cell r="J101" t="str">
            <v>DBQ</v>
          </cell>
          <cell r="K101" t="str">
            <v>DBJ</v>
          </cell>
          <cell r="L101" t="str">
            <v>DBX</v>
          </cell>
          <cell r="M101" t="str">
            <v/>
          </cell>
          <cell r="N101" t="str">
            <v/>
          </cell>
          <cell r="P101" t="str">
            <v/>
          </cell>
          <cell r="Q101" t="str">
            <v/>
          </cell>
          <cell r="R101" t="str">
            <v>DEB</v>
          </cell>
          <cell r="S101" t="str">
            <v>EUR</v>
          </cell>
          <cell r="T101">
            <v>100</v>
          </cell>
          <cell r="U101">
            <v>0.01</v>
          </cell>
          <cell r="V101">
            <v>1</v>
          </cell>
          <cell r="W101">
            <v>0.01</v>
          </cell>
          <cell r="X101">
            <v>0.01</v>
          </cell>
          <cell r="Y101" t="str">
            <v>OCP</v>
          </cell>
          <cell r="Z101">
            <v>0.01</v>
          </cell>
          <cell r="AA101">
            <v>999.98</v>
          </cell>
          <cell r="AB101" t="str">
            <v>1 cent</v>
          </cell>
          <cell r="AC101" t="str">
            <v>N</v>
          </cell>
          <cell r="AD101">
            <v>0.33333333333333331</v>
          </cell>
          <cell r="AE101">
            <v>0.70833333333333337</v>
          </cell>
          <cell r="AF101">
            <v>0.6875</v>
          </cell>
          <cell r="AG101">
            <v>0.72222222222222221</v>
          </cell>
          <cell r="AH101">
            <v>0.75</v>
          </cell>
          <cell r="AI101" t="str">
            <v>Expiry+1</v>
          </cell>
          <cell r="AJ101" t="str">
            <v>Expiry+4</v>
          </cell>
          <cell r="AK101" t="str">
            <v>Expiry+1</v>
          </cell>
          <cell r="AL101" t="str">
            <v>Expiry+4</v>
          </cell>
          <cell r="AM101" t="str">
            <v>Euroclear</v>
          </cell>
          <cell r="AN101">
            <v>8300</v>
          </cell>
          <cell r="AO101" t="str">
            <v>Banks</v>
          </cell>
          <cell r="AP101" t="str">
            <v>DBKGn.DE</v>
          </cell>
        </row>
        <row r="102">
          <cell r="C102" t="str">
            <v>DE0005810055</v>
          </cell>
          <cell r="D102" t="str">
            <v>DB1</v>
          </cell>
          <cell r="E102" t="str">
            <v>Deutsche Borse</v>
          </cell>
          <cell r="F102" t="str">
            <v>Germany</v>
          </cell>
          <cell r="G102" t="str">
            <v>DBO</v>
          </cell>
          <cell r="H102" t="str">
            <v>FV</v>
          </cell>
          <cell r="I102" t="str">
            <v>FVU</v>
          </cell>
          <cell r="J102" t="str">
            <v>FVQ</v>
          </cell>
          <cell r="K102" t="str">
            <v>FVJ</v>
          </cell>
          <cell r="L102" t="str">
            <v>FVX</v>
          </cell>
          <cell r="M102" t="str">
            <v/>
          </cell>
          <cell r="N102" t="str">
            <v/>
          </cell>
          <cell r="O102" t="str">
            <v/>
          </cell>
          <cell r="P102" t="str">
            <v/>
          </cell>
          <cell r="Q102" t="str">
            <v/>
          </cell>
          <cell r="R102" t="str">
            <v/>
          </cell>
          <cell r="S102" t="str">
            <v>EUR</v>
          </cell>
          <cell r="T102">
            <v>100</v>
          </cell>
          <cell r="U102">
            <v>0.01</v>
          </cell>
          <cell r="V102">
            <v>1</v>
          </cell>
          <cell r="W102">
            <v>0.01</v>
          </cell>
          <cell r="X102">
            <v>0.01</v>
          </cell>
          <cell r="Y102" t="str">
            <v>OCP</v>
          </cell>
          <cell r="Z102">
            <v>0.01</v>
          </cell>
          <cell r="AA102">
            <v>999.98</v>
          </cell>
          <cell r="AB102" t="str">
            <v>1 cent</v>
          </cell>
          <cell r="AC102" t="str">
            <v>N</v>
          </cell>
          <cell r="AD102">
            <v>0.33333333333333331</v>
          </cell>
          <cell r="AE102">
            <v>0.70833333333333337</v>
          </cell>
          <cell r="AF102">
            <v>0.6875</v>
          </cell>
          <cell r="AG102">
            <v>0.72222222222222221</v>
          </cell>
          <cell r="AH102">
            <v>0.75</v>
          </cell>
          <cell r="AI102" t="str">
            <v>Expiry+1</v>
          </cell>
          <cell r="AJ102" t="str">
            <v>Expiry+4</v>
          </cell>
          <cell r="AK102" t="str">
            <v>Expiry+1</v>
          </cell>
          <cell r="AL102" t="str">
            <v>Expiry+4</v>
          </cell>
          <cell r="AM102" t="str">
            <v>Euroclear</v>
          </cell>
          <cell r="AN102">
            <v>8700</v>
          </cell>
          <cell r="AO102" t="str">
            <v>Financial Services</v>
          </cell>
          <cell r="AP102" t="str">
            <v>DB1Gn.DE</v>
          </cell>
        </row>
        <row r="103">
          <cell r="C103" t="str">
            <v>DE0008232125</v>
          </cell>
          <cell r="D103" t="str">
            <v>LHA</v>
          </cell>
          <cell r="E103" t="str">
            <v>Deutsche Borse</v>
          </cell>
          <cell r="F103" t="str">
            <v>Germany</v>
          </cell>
          <cell r="G103" t="str">
            <v>LFT</v>
          </cell>
          <cell r="H103" t="str">
            <v>LH</v>
          </cell>
          <cell r="I103" t="str">
            <v>LHU</v>
          </cell>
          <cell r="J103" t="str">
            <v>LHQ</v>
          </cell>
          <cell r="K103" t="str">
            <v>LHJ</v>
          </cell>
          <cell r="L103" t="str">
            <v>LHX</v>
          </cell>
          <cell r="M103" t="str">
            <v/>
          </cell>
          <cell r="N103" t="str">
            <v/>
          </cell>
          <cell r="O103" t="str">
            <v/>
          </cell>
          <cell r="P103" t="str">
            <v/>
          </cell>
          <cell r="Q103" t="str">
            <v/>
          </cell>
          <cell r="R103" t="str">
            <v/>
          </cell>
          <cell r="S103" t="str">
            <v>EUR</v>
          </cell>
          <cell r="T103">
            <v>100</v>
          </cell>
          <cell r="U103">
            <v>0.01</v>
          </cell>
          <cell r="V103">
            <v>1</v>
          </cell>
          <cell r="W103">
            <v>0.01</v>
          </cell>
          <cell r="X103">
            <v>0.01</v>
          </cell>
          <cell r="Y103" t="str">
            <v>OCP</v>
          </cell>
          <cell r="Z103">
            <v>0.01</v>
          </cell>
          <cell r="AA103">
            <v>999.98</v>
          </cell>
          <cell r="AB103" t="str">
            <v>1 cent</v>
          </cell>
          <cell r="AC103" t="str">
            <v>N</v>
          </cell>
          <cell r="AD103">
            <v>0.33333333333333331</v>
          </cell>
          <cell r="AE103">
            <v>0.70833333333333337</v>
          </cell>
          <cell r="AF103">
            <v>0.6875</v>
          </cell>
          <cell r="AG103">
            <v>0.72222222222222221</v>
          </cell>
          <cell r="AH103">
            <v>0.75</v>
          </cell>
          <cell r="AI103" t="str">
            <v>Expiry+1</v>
          </cell>
          <cell r="AJ103" t="str">
            <v>Expiry+4</v>
          </cell>
          <cell r="AK103" t="str">
            <v>Expiry+1</v>
          </cell>
          <cell r="AL103" t="str">
            <v>Expiry+4</v>
          </cell>
          <cell r="AM103" t="str">
            <v>Euroclear</v>
          </cell>
          <cell r="AN103">
            <v>5700</v>
          </cell>
          <cell r="AO103" t="str">
            <v>Travel &amp; Leisure</v>
          </cell>
          <cell r="AP103" t="str">
            <v>LHAG.DE</v>
          </cell>
        </row>
        <row r="104">
          <cell r="C104" t="str">
            <v>DE0005552004</v>
          </cell>
          <cell r="D104" t="str">
            <v>DPW</v>
          </cell>
          <cell r="E104" t="str">
            <v>Deutsche Borse</v>
          </cell>
          <cell r="F104" t="str">
            <v>Germany</v>
          </cell>
          <cell r="G104" t="str">
            <v>DPW</v>
          </cell>
          <cell r="H104" t="str">
            <v>DP</v>
          </cell>
          <cell r="I104" t="str">
            <v>DPU</v>
          </cell>
          <cell r="J104" t="str">
            <v>DPQ</v>
          </cell>
          <cell r="K104" t="str">
            <v>DPJ</v>
          </cell>
          <cell r="L104" t="str">
            <v>DPX</v>
          </cell>
          <cell r="M104" t="str">
            <v/>
          </cell>
          <cell r="N104" t="str">
            <v/>
          </cell>
          <cell r="O104" t="str">
            <v/>
          </cell>
          <cell r="P104" t="str">
            <v/>
          </cell>
          <cell r="Q104" t="str">
            <v/>
          </cell>
          <cell r="R104" t="str">
            <v/>
          </cell>
          <cell r="S104" t="str">
            <v>EUR</v>
          </cell>
          <cell r="T104">
            <v>100</v>
          </cell>
          <cell r="U104">
            <v>0.01</v>
          </cell>
          <cell r="V104">
            <v>1</v>
          </cell>
          <cell r="W104">
            <v>0.01</v>
          </cell>
          <cell r="X104">
            <v>0.01</v>
          </cell>
          <cell r="Y104" t="str">
            <v>OCP</v>
          </cell>
          <cell r="Z104">
            <v>0.01</v>
          </cell>
          <cell r="AA104">
            <v>999.98</v>
          </cell>
          <cell r="AB104" t="str">
            <v>1 cent</v>
          </cell>
          <cell r="AC104" t="str">
            <v>N</v>
          </cell>
          <cell r="AD104">
            <v>0.33333333333333331</v>
          </cell>
          <cell r="AE104">
            <v>0.70833333333333337</v>
          </cell>
          <cell r="AF104">
            <v>0.6875</v>
          </cell>
          <cell r="AG104">
            <v>0.72222222222222221</v>
          </cell>
          <cell r="AH104">
            <v>0.75</v>
          </cell>
          <cell r="AI104" t="str">
            <v>Expiry+1</v>
          </cell>
          <cell r="AJ104" t="str">
            <v>Expiry+4</v>
          </cell>
          <cell r="AK104" t="str">
            <v>Expiry+1</v>
          </cell>
          <cell r="AL104" t="str">
            <v>Expiry+4</v>
          </cell>
          <cell r="AM104" t="str">
            <v>Euroclear</v>
          </cell>
          <cell r="AN104">
            <v>2700</v>
          </cell>
          <cell r="AO104" t="str">
            <v>Industrial Goods &amp; Services</v>
          </cell>
          <cell r="AP104" t="str">
            <v>DPWGn.DE</v>
          </cell>
        </row>
        <row r="105">
          <cell r="C105" t="str">
            <v>DE0008001009</v>
          </cell>
          <cell r="D105" t="str">
            <v>DPB</v>
          </cell>
          <cell r="E105" t="str">
            <v>Deutsche Borse</v>
          </cell>
          <cell r="F105" t="str">
            <v>Germany</v>
          </cell>
          <cell r="G105" t="str">
            <v>DPB</v>
          </cell>
          <cell r="H105" t="str">
            <v>FJ</v>
          </cell>
          <cell r="I105" t="str">
            <v>FJU</v>
          </cell>
          <cell r="J105" t="str">
            <v>FJQ</v>
          </cell>
          <cell r="K105" t="str">
            <v>FJJ</v>
          </cell>
          <cell r="L105" t="str">
            <v>FJX</v>
          </cell>
          <cell r="M105" t="str">
            <v/>
          </cell>
          <cell r="N105" t="str">
            <v/>
          </cell>
          <cell r="O105" t="str">
            <v/>
          </cell>
          <cell r="P105" t="str">
            <v/>
          </cell>
          <cell r="Q105" t="str">
            <v/>
          </cell>
          <cell r="R105" t="str">
            <v/>
          </cell>
          <cell r="S105" t="str">
            <v>EUR</v>
          </cell>
          <cell r="T105">
            <v>100</v>
          </cell>
          <cell r="U105">
            <v>0.01</v>
          </cell>
          <cell r="V105">
            <v>1</v>
          </cell>
          <cell r="W105">
            <v>0.01</v>
          </cell>
          <cell r="X105">
            <v>0.01</v>
          </cell>
          <cell r="Y105" t="str">
            <v>OCP</v>
          </cell>
          <cell r="Z105">
            <v>0.01</v>
          </cell>
          <cell r="AA105">
            <v>999.98</v>
          </cell>
          <cell r="AB105" t="str">
            <v>1 cent</v>
          </cell>
          <cell r="AC105" t="str">
            <v>N</v>
          </cell>
          <cell r="AD105">
            <v>0.33333333333333331</v>
          </cell>
          <cell r="AE105">
            <v>0.70833333333333337</v>
          </cell>
          <cell r="AF105">
            <v>0.6875</v>
          </cell>
          <cell r="AG105">
            <v>0.72222222222222221</v>
          </cell>
          <cell r="AH105">
            <v>0.75</v>
          </cell>
          <cell r="AI105" t="str">
            <v>Expiry+1</v>
          </cell>
          <cell r="AJ105" t="str">
            <v>Expiry+4</v>
          </cell>
          <cell r="AK105" t="str">
            <v>Expiry+1</v>
          </cell>
          <cell r="AL105" t="str">
            <v>Expiry+4</v>
          </cell>
          <cell r="AM105" t="str">
            <v>Euroclear</v>
          </cell>
          <cell r="AN105">
            <v>8300</v>
          </cell>
          <cell r="AO105" t="str">
            <v>Banks</v>
          </cell>
          <cell r="AP105" t="str">
            <v>DPBGn.DE</v>
          </cell>
        </row>
        <row r="106">
          <cell r="C106" t="str">
            <v>DE0005557508</v>
          </cell>
          <cell r="D106" t="str">
            <v>DTE</v>
          </cell>
          <cell r="E106" t="str">
            <v>Deutsche Borse</v>
          </cell>
          <cell r="F106" t="str">
            <v>Germany</v>
          </cell>
          <cell r="G106" t="str">
            <v>DTE</v>
          </cell>
          <cell r="H106" t="str">
            <v>DT</v>
          </cell>
          <cell r="I106" t="str">
            <v>DTU</v>
          </cell>
          <cell r="J106" t="str">
            <v>DTQ</v>
          </cell>
          <cell r="K106" t="str">
            <v>DTJ</v>
          </cell>
          <cell r="L106" t="str">
            <v>DTX</v>
          </cell>
          <cell r="M106" t="str">
            <v/>
          </cell>
          <cell r="N106" t="str">
            <v/>
          </cell>
          <cell r="O106" t="str">
            <v/>
          </cell>
          <cell r="P106" t="str">
            <v/>
          </cell>
          <cell r="Q106" t="str">
            <v/>
          </cell>
          <cell r="R106" t="str">
            <v>DTL</v>
          </cell>
          <cell r="S106" t="str">
            <v>EUR</v>
          </cell>
          <cell r="T106">
            <v>100</v>
          </cell>
          <cell r="U106">
            <v>0.01</v>
          </cell>
          <cell r="V106">
            <v>1</v>
          </cell>
          <cell r="W106">
            <v>0.01</v>
          </cell>
          <cell r="X106">
            <v>0.01</v>
          </cell>
          <cell r="Y106" t="str">
            <v>OCP</v>
          </cell>
          <cell r="Z106">
            <v>0.01</v>
          </cell>
          <cell r="AA106">
            <v>999.98</v>
          </cell>
          <cell r="AB106" t="str">
            <v>1 cent</v>
          </cell>
          <cell r="AC106" t="str">
            <v>N</v>
          </cell>
          <cell r="AD106">
            <v>0.33333333333333331</v>
          </cell>
          <cell r="AE106">
            <v>0.70833333333333337</v>
          </cell>
          <cell r="AF106">
            <v>0.6875</v>
          </cell>
          <cell r="AG106">
            <v>0.72222222222222221</v>
          </cell>
          <cell r="AH106">
            <v>0.75</v>
          </cell>
          <cell r="AI106" t="str">
            <v>Expiry+1</v>
          </cell>
          <cell r="AJ106" t="str">
            <v>Expiry+4</v>
          </cell>
          <cell r="AK106" t="str">
            <v>Expiry+1</v>
          </cell>
          <cell r="AL106" t="str">
            <v>Expiry+4</v>
          </cell>
          <cell r="AM106" t="str">
            <v>Euroclear</v>
          </cell>
          <cell r="AN106">
            <v>6500</v>
          </cell>
          <cell r="AO106" t="str">
            <v>Telecommunications</v>
          </cell>
          <cell r="AP106" t="str">
            <v>DTEGn.DE</v>
          </cell>
        </row>
        <row r="107">
          <cell r="C107" t="str">
            <v>BE0003796134</v>
          </cell>
          <cell r="D107" t="str">
            <v>DEXB</v>
          </cell>
          <cell r="E107" t="str">
            <v>Euronext Paris</v>
          </cell>
          <cell r="F107" t="str">
            <v>France</v>
          </cell>
          <cell r="G107" t="str">
            <v>DEI</v>
          </cell>
          <cell r="H107" t="str">
            <v>DE</v>
          </cell>
          <cell r="I107" t="str">
            <v>DEU</v>
          </cell>
          <cell r="J107" t="str">
            <v>DEQ</v>
          </cell>
          <cell r="K107" t="str">
            <v>DEJ</v>
          </cell>
          <cell r="L107" t="str">
            <v>DEX</v>
          </cell>
          <cell r="M107" t="str">
            <v/>
          </cell>
          <cell r="N107" t="str">
            <v/>
          </cell>
          <cell r="O107" t="str">
            <v>DX1</v>
          </cell>
          <cell r="R107" t="str">
            <v/>
          </cell>
          <cell r="S107" t="str">
            <v>EUR</v>
          </cell>
          <cell r="T107">
            <v>100</v>
          </cell>
          <cell r="U107">
            <v>0.01</v>
          </cell>
          <cell r="V107">
            <v>1</v>
          </cell>
          <cell r="W107">
            <v>0.01</v>
          </cell>
          <cell r="X107">
            <v>0.01</v>
          </cell>
          <cell r="Y107" t="str">
            <v>OCP</v>
          </cell>
          <cell r="Z107">
            <v>0.01</v>
          </cell>
          <cell r="AA107">
            <v>999.98</v>
          </cell>
          <cell r="AB107" t="str">
            <v>1 cent</v>
          </cell>
          <cell r="AC107" t="str">
            <v>N</v>
          </cell>
          <cell r="AD107">
            <v>0.33333333333333331</v>
          </cell>
          <cell r="AE107">
            <v>0.70833333333333337</v>
          </cell>
          <cell r="AF107">
            <v>0.6875</v>
          </cell>
          <cell r="AG107">
            <v>0.72222222222222221</v>
          </cell>
          <cell r="AH107">
            <v>0.75</v>
          </cell>
          <cell r="AI107" t="str">
            <v>Expiry+1</v>
          </cell>
          <cell r="AJ107" t="str">
            <v>Expiry+4</v>
          </cell>
          <cell r="AK107" t="str">
            <v>Expiry+1</v>
          </cell>
          <cell r="AL107" t="str">
            <v>Expiry+4</v>
          </cell>
          <cell r="AM107" t="str">
            <v>Euroclear</v>
          </cell>
          <cell r="AN107">
            <v>500</v>
          </cell>
          <cell r="AO107" t="str">
            <v>Oil &amp; Gas</v>
          </cell>
          <cell r="AP107" t="str">
            <v>DEXI.PA</v>
          </cell>
        </row>
        <row r="108">
          <cell r="C108" t="str">
            <v>GB0002374006</v>
          </cell>
          <cell r="D108" t="str">
            <v>DGE</v>
          </cell>
          <cell r="E108" t="str">
            <v>London Stock Exchange</v>
          </cell>
          <cell r="F108" t="str">
            <v>UK</v>
          </cell>
          <cell r="G108" t="str">
            <v>GNS</v>
          </cell>
          <cell r="H108" t="str">
            <v>DG</v>
          </cell>
          <cell r="I108" t="str">
            <v>DGU</v>
          </cell>
          <cell r="J108" t="str">
            <v>DGQ</v>
          </cell>
          <cell r="K108" t="str">
            <v>DGJ</v>
          </cell>
          <cell r="L108" t="str">
            <v>DGX</v>
          </cell>
          <cell r="M108" t="str">
            <v>GNS</v>
          </cell>
          <cell r="N108" t="str">
            <v>DGX</v>
          </cell>
          <cell r="O108" t="str">
            <v/>
          </cell>
          <cell r="P108" t="str">
            <v/>
          </cell>
          <cell r="Q108" t="str">
            <v/>
          </cell>
          <cell r="R108" t="str">
            <v/>
          </cell>
          <cell r="S108" t="str">
            <v>GBX</v>
          </cell>
          <cell r="T108">
            <v>1000</v>
          </cell>
          <cell r="U108">
            <v>0.5</v>
          </cell>
          <cell r="V108">
            <v>500</v>
          </cell>
          <cell r="W108">
            <v>0.5</v>
          </cell>
          <cell r="X108">
            <v>0.5</v>
          </cell>
          <cell r="Y108" t="str">
            <v>OCP</v>
          </cell>
          <cell r="Z108">
            <v>1</v>
          </cell>
          <cell r="AA108">
            <v>99998</v>
          </cell>
          <cell r="AB108" t="str">
            <v>1 pence</v>
          </cell>
          <cell r="AC108" t="str">
            <v>Y</v>
          </cell>
          <cell r="AD108">
            <v>0.33333333333333331</v>
          </cell>
          <cell r="AE108">
            <v>0.70833333333333337</v>
          </cell>
          <cell r="AF108">
            <v>0.6875</v>
          </cell>
          <cell r="AG108">
            <v>0.72222222222222221</v>
          </cell>
          <cell r="AH108">
            <v>0.75</v>
          </cell>
          <cell r="AI108" t="str">
            <v>Expiry+1</v>
          </cell>
          <cell r="AJ108" t="str">
            <v>Expiry+4</v>
          </cell>
          <cell r="AK108" t="str">
            <v>Expiry+1</v>
          </cell>
          <cell r="AL108" t="str">
            <v>Expiry+4</v>
          </cell>
          <cell r="AM108" t="str">
            <v>CREST</v>
          </cell>
          <cell r="AN108">
            <v>3500</v>
          </cell>
          <cell r="AO108" t="str">
            <v>Food &amp; Beverage</v>
          </cell>
          <cell r="AP108" t="str">
            <v>DGE.L</v>
          </cell>
        </row>
        <row r="109">
          <cell r="C109" t="str">
            <v>NO0010031479</v>
          </cell>
          <cell r="D109" t="str">
            <v>DNBNOR</v>
          </cell>
          <cell r="E109" t="str">
            <v>Oslo Bors</v>
          </cell>
          <cell r="F109" t="str">
            <v>Norway</v>
          </cell>
          <cell r="G109" t="str">
            <v>DNB</v>
          </cell>
          <cell r="H109" t="str">
            <v>DD</v>
          </cell>
          <cell r="I109" t="str">
            <v>DDU</v>
          </cell>
          <cell r="J109" t="str">
            <v>DDQ</v>
          </cell>
          <cell r="K109" t="str">
            <v>DDJ</v>
          </cell>
          <cell r="L109" t="str">
            <v>DDX</v>
          </cell>
          <cell r="M109" t="str">
            <v/>
          </cell>
          <cell r="N109" t="str">
            <v/>
          </cell>
          <cell r="O109" t="str">
            <v/>
          </cell>
          <cell r="P109" t="str">
            <v/>
          </cell>
          <cell r="Q109" t="str">
            <v/>
          </cell>
          <cell r="R109" t="str">
            <v/>
          </cell>
          <cell r="S109" t="str">
            <v>NOK</v>
          </cell>
          <cell r="T109">
            <v>100</v>
          </cell>
          <cell r="U109">
            <v>0.5</v>
          </cell>
          <cell r="V109">
            <v>50</v>
          </cell>
          <cell r="W109">
            <v>0.5</v>
          </cell>
          <cell r="X109">
            <v>0.5</v>
          </cell>
          <cell r="Y109" t="str">
            <v>OCP</v>
          </cell>
          <cell r="Z109">
            <v>1</v>
          </cell>
          <cell r="AA109">
            <v>99998</v>
          </cell>
          <cell r="AB109" t="str">
            <v>1 Krona</v>
          </cell>
          <cell r="AC109" t="str">
            <v>N</v>
          </cell>
          <cell r="AD109">
            <v>0.33333333333333331</v>
          </cell>
          <cell r="AE109">
            <v>0.70833333333333337</v>
          </cell>
          <cell r="AF109">
            <v>0.625</v>
          </cell>
          <cell r="AG109">
            <v>0.72222222222222221</v>
          </cell>
          <cell r="AH109">
            <v>0.75</v>
          </cell>
          <cell r="AI109" t="str">
            <v>Expiry+1</v>
          </cell>
          <cell r="AJ109" t="str">
            <v>Expiry+4</v>
          </cell>
          <cell r="AK109" t="str">
            <v>Expiry+1</v>
          </cell>
          <cell r="AL109" t="str">
            <v>Expiry+4</v>
          </cell>
          <cell r="AM109" t="str">
            <v>Euroclear</v>
          </cell>
          <cell r="AN109">
            <v>8300</v>
          </cell>
          <cell r="AO109" t="str">
            <v>Banks</v>
          </cell>
          <cell r="AP109" t="str">
            <v>DNBNOR.OL</v>
          </cell>
        </row>
        <row r="110">
          <cell r="C110" t="str">
            <v>GB0000472455</v>
          </cell>
          <cell r="D110" t="str">
            <v>DSGI</v>
          </cell>
          <cell r="E110" t="str">
            <v>London Stock Exchange</v>
          </cell>
          <cell r="F110" t="str">
            <v>UK</v>
          </cell>
          <cell r="G110" t="str">
            <v>DIX</v>
          </cell>
          <cell r="H110" t="str">
            <v>DX</v>
          </cell>
          <cell r="I110" t="str">
            <v>DXU</v>
          </cell>
          <cell r="J110" t="str">
            <v>DXQ</v>
          </cell>
          <cell r="K110" t="str">
            <v>DXJ</v>
          </cell>
          <cell r="L110" t="str">
            <v>DXX</v>
          </cell>
          <cell r="M110" t="str">
            <v>DIX</v>
          </cell>
          <cell r="N110" t="str">
            <v>DXX</v>
          </cell>
          <cell r="O110" t="str">
            <v/>
          </cell>
          <cell r="P110" t="str">
            <v/>
          </cell>
          <cell r="Q110" t="str">
            <v/>
          </cell>
          <cell r="R110" t="str">
            <v/>
          </cell>
          <cell r="S110" t="str">
            <v>GBX</v>
          </cell>
          <cell r="T110">
            <v>1000</v>
          </cell>
          <cell r="U110">
            <v>0.25</v>
          </cell>
          <cell r="V110">
            <v>250</v>
          </cell>
          <cell r="W110">
            <v>0.25</v>
          </cell>
          <cell r="X110">
            <v>0.25</v>
          </cell>
          <cell r="Y110" t="str">
            <v>OCP</v>
          </cell>
          <cell r="Z110">
            <v>1</v>
          </cell>
          <cell r="AA110">
            <v>99998</v>
          </cell>
          <cell r="AB110" t="str">
            <v>1 pence</v>
          </cell>
          <cell r="AC110" t="str">
            <v>Y</v>
          </cell>
          <cell r="AD110">
            <v>0.33333333333333331</v>
          </cell>
          <cell r="AE110">
            <v>0.70833333333333337</v>
          </cell>
          <cell r="AF110">
            <v>0.6875</v>
          </cell>
          <cell r="AG110">
            <v>0.72222222222222221</v>
          </cell>
          <cell r="AH110">
            <v>0.75</v>
          </cell>
          <cell r="AI110" t="str">
            <v>Expiry+1</v>
          </cell>
          <cell r="AJ110" t="str">
            <v>Expiry+4</v>
          </cell>
          <cell r="AK110" t="str">
            <v>Expiry+1</v>
          </cell>
          <cell r="AL110" t="str">
            <v>Expiry+4</v>
          </cell>
          <cell r="AM110" t="str">
            <v>CREST</v>
          </cell>
          <cell r="AN110">
            <v>3700</v>
          </cell>
          <cell r="AO110" t="str">
            <v>Personal &amp; Household Goods</v>
          </cell>
          <cell r="AP110" t="str">
            <v>DSGI.L</v>
          </cell>
        </row>
        <row r="111">
          <cell r="C111" t="str">
            <v>DE0007614406</v>
          </cell>
          <cell r="D111" t="str">
            <v>EOA</v>
          </cell>
          <cell r="E111" t="str">
            <v>Deutsche Borse</v>
          </cell>
          <cell r="F111" t="str">
            <v>Germany</v>
          </cell>
          <cell r="G111" t="str">
            <v>EOA</v>
          </cell>
          <cell r="H111" t="str">
            <v>EO</v>
          </cell>
          <cell r="I111" t="str">
            <v>EOU</v>
          </cell>
          <cell r="J111" t="str">
            <v>EOQ</v>
          </cell>
          <cell r="K111" t="str">
            <v>EOJ</v>
          </cell>
          <cell r="L111" t="str">
            <v>EOX</v>
          </cell>
          <cell r="M111" t="str">
            <v/>
          </cell>
          <cell r="N111" t="str">
            <v/>
          </cell>
          <cell r="O111" t="str">
            <v/>
          </cell>
          <cell r="P111" t="str">
            <v/>
          </cell>
          <cell r="Q111" t="str">
            <v/>
          </cell>
          <cell r="R111" t="str">
            <v/>
          </cell>
          <cell r="S111" t="str">
            <v>EUR</v>
          </cell>
          <cell r="T111">
            <v>100</v>
          </cell>
          <cell r="U111">
            <v>0.01</v>
          </cell>
          <cell r="V111">
            <v>1</v>
          </cell>
          <cell r="W111">
            <v>0.01</v>
          </cell>
          <cell r="X111">
            <v>0.01</v>
          </cell>
          <cell r="Y111" t="str">
            <v>OCP</v>
          </cell>
          <cell r="Z111">
            <v>0.01</v>
          </cell>
          <cell r="AA111">
            <v>999.98</v>
          </cell>
          <cell r="AB111" t="str">
            <v>1 cent</v>
          </cell>
          <cell r="AC111" t="str">
            <v>N</v>
          </cell>
          <cell r="AD111">
            <v>0.33333333333333331</v>
          </cell>
          <cell r="AE111">
            <v>0.70833333333333337</v>
          </cell>
          <cell r="AF111">
            <v>0.6875</v>
          </cell>
          <cell r="AG111">
            <v>0.72222222222222221</v>
          </cell>
          <cell r="AH111">
            <v>0.75</v>
          </cell>
          <cell r="AI111" t="str">
            <v>Expiry+1</v>
          </cell>
          <cell r="AJ111" t="str">
            <v>Expiry+4</v>
          </cell>
          <cell r="AK111" t="str">
            <v>Expiry+1</v>
          </cell>
          <cell r="AL111" t="str">
            <v>Expiry+4</v>
          </cell>
          <cell r="AM111" t="str">
            <v>Euroclear</v>
          </cell>
          <cell r="AN111">
            <v>7500</v>
          </cell>
          <cell r="AO111" t="str">
            <v>Utilities</v>
          </cell>
          <cell r="AP111" t="str">
            <v>EONG.DE</v>
          </cell>
        </row>
        <row r="112">
          <cell r="C112" t="str">
            <v>SE0000103814</v>
          </cell>
          <cell r="D112" t="str">
            <v>ELUX B</v>
          </cell>
          <cell r="E112" t="str">
            <v>Stockholmborsen</v>
          </cell>
          <cell r="F112" t="str">
            <v>Sweden</v>
          </cell>
          <cell r="G112" t="str">
            <v>ELT</v>
          </cell>
          <cell r="H112" t="str">
            <v>FY</v>
          </cell>
          <cell r="I112" t="str">
            <v>FYU</v>
          </cell>
          <cell r="J112" t="str">
            <v>FYQ</v>
          </cell>
          <cell r="K112" t="str">
            <v>FYJ</v>
          </cell>
          <cell r="L112" t="str">
            <v>FYX</v>
          </cell>
          <cell r="M112" t="str">
            <v/>
          </cell>
          <cell r="N112" t="str">
            <v/>
          </cell>
          <cell r="O112" t="str">
            <v/>
          </cell>
          <cell r="P112" t="str">
            <v/>
          </cell>
          <cell r="Q112" t="str">
            <v/>
          </cell>
          <cell r="R112" t="str">
            <v/>
          </cell>
          <cell r="S112" t="str">
            <v>SEK</v>
          </cell>
          <cell r="T112">
            <v>100</v>
          </cell>
          <cell r="U112">
            <v>0.01</v>
          </cell>
          <cell r="V112">
            <v>1</v>
          </cell>
          <cell r="W112">
            <v>0.01</v>
          </cell>
          <cell r="X112">
            <v>0.01</v>
          </cell>
          <cell r="Y112" t="str">
            <v>OCP</v>
          </cell>
          <cell r="Z112">
            <v>0.01</v>
          </cell>
          <cell r="AA112">
            <v>999.98</v>
          </cell>
          <cell r="AB112" t="str">
            <v>1 cent</v>
          </cell>
          <cell r="AC112" t="str">
            <v>N</v>
          </cell>
          <cell r="AD112">
            <v>0.33333333333333331</v>
          </cell>
          <cell r="AE112">
            <v>0.70833333333333337</v>
          </cell>
          <cell r="AF112">
            <v>0.6875</v>
          </cell>
          <cell r="AG112">
            <v>0.72222222222222221</v>
          </cell>
          <cell r="AH112">
            <v>0.75</v>
          </cell>
          <cell r="AI112" t="str">
            <v>Expiry+1</v>
          </cell>
          <cell r="AJ112" t="str">
            <v>Expiry+4</v>
          </cell>
          <cell r="AK112" t="str">
            <v>Expiry+1</v>
          </cell>
          <cell r="AL112" t="str">
            <v>Expiry+4</v>
          </cell>
          <cell r="AM112" t="str">
            <v>Euroclear</v>
          </cell>
          <cell r="AN112">
            <v>3700</v>
          </cell>
          <cell r="AO112" t="str">
            <v>Personal &amp; Household Goods</v>
          </cell>
          <cell r="AP112" t="str">
            <v>ELUXb.ST</v>
          </cell>
        </row>
        <row r="113">
          <cell r="C113" t="str">
            <v>GB0002993037</v>
          </cell>
          <cell r="D113" t="str">
            <v>EMA</v>
          </cell>
          <cell r="E113" t="str">
            <v>London Stock Exchange</v>
          </cell>
          <cell r="F113" t="str">
            <v>UK</v>
          </cell>
          <cell r="G113" t="str">
            <v>EMA</v>
          </cell>
          <cell r="H113" t="str">
            <v>QY</v>
          </cell>
          <cell r="I113" t="str">
            <v>QYU</v>
          </cell>
          <cell r="J113" t="str">
            <v>QYQ</v>
          </cell>
          <cell r="K113" t="str">
            <v>QYJ</v>
          </cell>
          <cell r="L113" t="str">
            <v>QYX</v>
          </cell>
          <cell r="M113" t="str">
            <v>EMA</v>
          </cell>
          <cell r="N113" t="str">
            <v/>
          </cell>
          <cell r="O113" t="str">
            <v/>
          </cell>
          <cell r="P113" t="str">
            <v/>
          </cell>
          <cell r="Q113" t="str">
            <v/>
          </cell>
          <cell r="R113" t="str">
            <v/>
          </cell>
          <cell r="S113" t="str">
            <v>GBX</v>
          </cell>
          <cell r="T113">
            <v>1000</v>
          </cell>
          <cell r="U113">
            <v>0.5</v>
          </cell>
          <cell r="V113">
            <v>500</v>
          </cell>
          <cell r="W113">
            <v>0.5</v>
          </cell>
          <cell r="X113">
            <v>0.5</v>
          </cell>
          <cell r="Y113" t="str">
            <v>OCP</v>
          </cell>
          <cell r="Z113">
            <v>1</v>
          </cell>
          <cell r="AA113">
            <v>99998</v>
          </cell>
          <cell r="AB113" t="str">
            <v>1 pence</v>
          </cell>
          <cell r="AC113" t="str">
            <v>Y</v>
          </cell>
          <cell r="AD113">
            <v>0.33333333333333331</v>
          </cell>
          <cell r="AE113">
            <v>0.70833333333333337</v>
          </cell>
          <cell r="AF113">
            <v>0.6875</v>
          </cell>
          <cell r="AG113">
            <v>0.72222222222222221</v>
          </cell>
          <cell r="AH113">
            <v>0.75</v>
          </cell>
          <cell r="AI113" t="str">
            <v>Expiry+1</v>
          </cell>
          <cell r="AJ113" t="str">
            <v>Expiry+4</v>
          </cell>
          <cell r="AK113" t="str">
            <v>Expiry+1</v>
          </cell>
          <cell r="AL113" t="str">
            <v>Expiry+4</v>
          </cell>
          <cell r="AM113" t="str">
            <v>CREST</v>
          </cell>
          <cell r="AN113">
            <v>5500</v>
          </cell>
          <cell r="AO113" t="str">
            <v>Media</v>
          </cell>
          <cell r="AP113" t="str">
            <v>EMA.L</v>
          </cell>
        </row>
        <row r="114">
          <cell r="C114" t="str">
            <v>GB0000444736</v>
          </cell>
          <cell r="D114" t="str">
            <v>EMI</v>
          </cell>
          <cell r="E114" t="str">
            <v>London Stock Exchange</v>
          </cell>
          <cell r="F114" t="str">
            <v>UK</v>
          </cell>
          <cell r="G114" t="str">
            <v>EMI</v>
          </cell>
          <cell r="H114" t="str">
            <v>MP</v>
          </cell>
          <cell r="I114" t="str">
            <v>n/a</v>
          </cell>
          <cell r="J114" t="str">
            <v>n/a</v>
          </cell>
          <cell r="K114" t="str">
            <v>n/a</v>
          </cell>
          <cell r="L114" t="str">
            <v>EMX</v>
          </cell>
          <cell r="M114" t="str">
            <v>EMI</v>
          </cell>
          <cell r="N114" t="str">
            <v>EMX</v>
          </cell>
          <cell r="S114" t="str">
            <v>GBX</v>
          </cell>
          <cell r="T114">
            <v>1000</v>
          </cell>
          <cell r="U114">
            <v>0.25</v>
          </cell>
          <cell r="V114">
            <v>250</v>
          </cell>
          <cell r="W114">
            <v>0.25</v>
          </cell>
          <cell r="X114">
            <v>0.25</v>
          </cell>
          <cell r="Y114" t="str">
            <v>OCP</v>
          </cell>
          <cell r="Z114">
            <v>1</v>
          </cell>
          <cell r="AA114">
            <v>99998</v>
          </cell>
          <cell r="AB114" t="str">
            <v>1 pence</v>
          </cell>
          <cell r="AC114" t="str">
            <v>Y</v>
          </cell>
          <cell r="AD114">
            <v>0.33333333333333331</v>
          </cell>
          <cell r="AE114">
            <v>0.70833333333333337</v>
          </cell>
          <cell r="AF114">
            <v>0.6875</v>
          </cell>
          <cell r="AG114">
            <v>0.72222222222222221</v>
          </cell>
          <cell r="AH114">
            <v>0.75</v>
          </cell>
          <cell r="AI114" t="str">
            <v>Expiry+1</v>
          </cell>
          <cell r="AJ114" t="str">
            <v>Expiry+4</v>
          </cell>
          <cell r="AK114" t="str">
            <v>Expiry+1</v>
          </cell>
          <cell r="AL114" t="str">
            <v>Expiry+4</v>
          </cell>
          <cell r="AM114" t="str">
            <v>CREST</v>
          </cell>
          <cell r="AN114">
            <v>5300</v>
          </cell>
          <cell r="AO114" t="str">
            <v>Retail</v>
          </cell>
          <cell r="AP114" t="str">
            <v>EMI.L</v>
          </cell>
        </row>
        <row r="115">
          <cell r="C115" t="str">
            <v>ES0130670112</v>
          </cell>
          <cell r="D115" t="str">
            <v>ELE</v>
          </cell>
          <cell r="E115" t="str">
            <v>Bolsa de Madrid</v>
          </cell>
          <cell r="F115" t="str">
            <v>Spain</v>
          </cell>
          <cell r="G115" t="str">
            <v>ELE</v>
          </cell>
          <cell r="H115" t="str">
            <v>EL</v>
          </cell>
          <cell r="I115" t="str">
            <v>ELU</v>
          </cell>
          <cell r="J115" t="str">
            <v>ELQ</v>
          </cell>
          <cell r="K115" t="str">
            <v>ELJ</v>
          </cell>
          <cell r="L115" t="str">
            <v>ELX</v>
          </cell>
          <cell r="M115" t="str">
            <v/>
          </cell>
          <cell r="N115" t="str">
            <v/>
          </cell>
          <cell r="O115" t="str">
            <v/>
          </cell>
          <cell r="P115" t="str">
            <v/>
          </cell>
          <cell r="Q115" t="str">
            <v/>
          </cell>
          <cell r="R115" t="str">
            <v/>
          </cell>
          <cell r="S115" t="str">
            <v>EUR</v>
          </cell>
          <cell r="T115">
            <v>100</v>
          </cell>
          <cell r="U115">
            <v>0.01</v>
          </cell>
          <cell r="V115">
            <v>1</v>
          </cell>
          <cell r="W115">
            <v>0.01</v>
          </cell>
          <cell r="X115">
            <v>0.01</v>
          </cell>
          <cell r="Y115" t="str">
            <v>OCP</v>
          </cell>
          <cell r="Z115">
            <v>0.01</v>
          </cell>
          <cell r="AA115">
            <v>999.98</v>
          </cell>
          <cell r="AB115" t="str">
            <v>1 cent</v>
          </cell>
          <cell r="AC115" t="str">
            <v>N</v>
          </cell>
          <cell r="AD115">
            <v>0.33333333333333331</v>
          </cell>
          <cell r="AE115">
            <v>0.70833333333333337</v>
          </cell>
          <cell r="AF115">
            <v>0.6875</v>
          </cell>
          <cell r="AG115">
            <v>0.72222222222222221</v>
          </cell>
          <cell r="AH115">
            <v>0.75</v>
          </cell>
          <cell r="AI115" t="str">
            <v>Expiry+1</v>
          </cell>
          <cell r="AJ115" t="str">
            <v>Expiry+4</v>
          </cell>
          <cell r="AK115" t="str">
            <v>Expiry+1</v>
          </cell>
          <cell r="AL115" t="str">
            <v>Expiry+4</v>
          </cell>
          <cell r="AM115" t="str">
            <v>Euroclear</v>
          </cell>
          <cell r="AN115">
            <v>7500</v>
          </cell>
          <cell r="AO115" t="str">
            <v>Utilities</v>
          </cell>
          <cell r="AP115" t="str">
            <v>ELE.MC</v>
          </cell>
        </row>
        <row r="116">
          <cell r="C116" t="str">
            <v>IT0003128367</v>
          </cell>
          <cell r="D116" t="str">
            <v>ENEL</v>
          </cell>
          <cell r="E116" t="str">
            <v>Borsa Italiana</v>
          </cell>
          <cell r="F116" t="str">
            <v>Italy</v>
          </cell>
          <cell r="G116" t="str">
            <v>ENL</v>
          </cell>
          <cell r="H116" t="str">
            <v>EC</v>
          </cell>
          <cell r="I116" t="str">
            <v>n/a</v>
          </cell>
          <cell r="J116" t="str">
            <v>ECQ</v>
          </cell>
          <cell r="K116" t="str">
            <v>n/a</v>
          </cell>
          <cell r="L116" t="str">
            <v>ECX</v>
          </cell>
          <cell r="M116" t="str">
            <v/>
          </cell>
          <cell r="N116" t="str">
            <v/>
          </cell>
          <cell r="O116" t="str">
            <v/>
          </cell>
          <cell r="P116" t="str">
            <v/>
          </cell>
          <cell r="Q116" t="str">
            <v/>
          </cell>
          <cell r="R116" t="str">
            <v/>
          </cell>
          <cell r="S116" t="str">
            <v>EUR</v>
          </cell>
          <cell r="T116">
            <v>1000</v>
          </cell>
          <cell r="U116">
            <v>1E-3</v>
          </cell>
          <cell r="V116">
            <v>1</v>
          </cell>
          <cell r="W116">
            <v>1E-3</v>
          </cell>
          <cell r="X116">
            <v>1E-3</v>
          </cell>
          <cell r="Y116" t="str">
            <v>OCP</v>
          </cell>
          <cell r="Z116">
            <v>0.01</v>
          </cell>
          <cell r="AA116">
            <v>999.98</v>
          </cell>
          <cell r="AB116" t="str">
            <v>1 cent</v>
          </cell>
          <cell r="AC116" t="str">
            <v>N</v>
          </cell>
          <cell r="AD116">
            <v>0.33333333333333331</v>
          </cell>
          <cell r="AE116">
            <v>0.70833333333333337</v>
          </cell>
          <cell r="AF116">
            <v>0.6875</v>
          </cell>
          <cell r="AG116">
            <v>0.72222222222222221</v>
          </cell>
          <cell r="AH116">
            <v>0.75</v>
          </cell>
          <cell r="AI116" t="str">
            <v>n/a</v>
          </cell>
          <cell r="AJ116" t="str">
            <v>Expiry+4</v>
          </cell>
          <cell r="AK116" t="str">
            <v>n/a</v>
          </cell>
          <cell r="AL116" t="str">
            <v>Expiry+4</v>
          </cell>
          <cell r="AM116" t="str">
            <v>Euroclear</v>
          </cell>
          <cell r="AN116">
            <v>7500</v>
          </cell>
          <cell r="AO116" t="str">
            <v>Utilities</v>
          </cell>
          <cell r="AP116" t="str">
            <v>ENEI.MI</v>
          </cell>
        </row>
        <row r="117">
          <cell r="C117" t="str">
            <v>PTEDP0AM0009</v>
          </cell>
          <cell r="D117" t="str">
            <v>EDP</v>
          </cell>
          <cell r="E117" t="str">
            <v>Euronext Lisbon</v>
          </cell>
          <cell r="F117" t="str">
            <v>Portugal</v>
          </cell>
          <cell r="G117" t="str">
            <v>EDP</v>
          </cell>
          <cell r="H117" t="str">
            <v>ED</v>
          </cell>
          <cell r="I117" t="str">
            <v>EDU</v>
          </cell>
          <cell r="J117" t="str">
            <v>EDQ</v>
          </cell>
          <cell r="K117" t="str">
            <v>EDJ</v>
          </cell>
          <cell r="L117" t="str">
            <v>EDX</v>
          </cell>
          <cell r="M117" t="str">
            <v/>
          </cell>
          <cell r="N117" t="str">
            <v/>
          </cell>
          <cell r="O117" t="str">
            <v/>
          </cell>
          <cell r="P117" t="str">
            <v/>
          </cell>
          <cell r="Q117" t="str">
            <v/>
          </cell>
          <cell r="R117" t="str">
            <v/>
          </cell>
          <cell r="S117" t="str">
            <v>EUR</v>
          </cell>
          <cell r="T117">
            <v>100</v>
          </cell>
          <cell r="U117">
            <v>0.01</v>
          </cell>
          <cell r="V117">
            <v>1</v>
          </cell>
          <cell r="W117">
            <v>0.01</v>
          </cell>
          <cell r="X117">
            <v>0.01</v>
          </cell>
          <cell r="Y117" t="str">
            <v>OCP</v>
          </cell>
          <cell r="Z117">
            <v>0.01</v>
          </cell>
          <cell r="AA117">
            <v>999.98</v>
          </cell>
          <cell r="AB117" t="str">
            <v>1 cent</v>
          </cell>
          <cell r="AC117" t="str">
            <v>N</v>
          </cell>
          <cell r="AD117">
            <v>0.33333333333333331</v>
          </cell>
          <cell r="AE117">
            <v>0.70833333333333337</v>
          </cell>
          <cell r="AF117">
            <v>0.6875</v>
          </cell>
          <cell r="AG117">
            <v>0.72222222222222221</v>
          </cell>
          <cell r="AH117">
            <v>0.75</v>
          </cell>
          <cell r="AI117" t="str">
            <v>Expiry+1</v>
          </cell>
          <cell r="AJ117" t="str">
            <v>Expiry+4</v>
          </cell>
          <cell r="AK117" t="str">
            <v>Expiry+1</v>
          </cell>
          <cell r="AL117" t="str">
            <v>Expiry+4</v>
          </cell>
          <cell r="AM117" t="str">
            <v>Euroclear</v>
          </cell>
          <cell r="AN117">
            <v>7500</v>
          </cell>
          <cell r="AO117" t="str">
            <v>Utilities</v>
          </cell>
          <cell r="AP117" t="str">
            <v>EDP.LS</v>
          </cell>
        </row>
        <row r="118">
          <cell r="C118" t="str">
            <v>IT0003132476</v>
          </cell>
          <cell r="D118" t="str">
            <v>ENI</v>
          </cell>
          <cell r="E118" t="str">
            <v>Borsa Italiana</v>
          </cell>
          <cell r="F118" t="str">
            <v>Italy</v>
          </cell>
          <cell r="G118" t="str">
            <v>ENI</v>
          </cell>
          <cell r="H118" t="str">
            <v>EN</v>
          </cell>
          <cell r="I118" t="str">
            <v>n/a</v>
          </cell>
          <cell r="J118" t="str">
            <v>ENQ</v>
          </cell>
          <cell r="K118" t="str">
            <v>n/a</v>
          </cell>
          <cell r="L118" t="str">
            <v>ENX</v>
          </cell>
          <cell r="M118" t="str">
            <v/>
          </cell>
          <cell r="N118" t="str">
            <v/>
          </cell>
          <cell r="O118" t="str">
            <v/>
          </cell>
          <cell r="P118" t="str">
            <v/>
          </cell>
          <cell r="Q118" t="str">
            <v/>
          </cell>
          <cell r="R118" t="str">
            <v/>
          </cell>
          <cell r="S118" t="str">
            <v>EUR</v>
          </cell>
          <cell r="T118">
            <v>1000</v>
          </cell>
          <cell r="U118">
            <v>1E-3</v>
          </cell>
          <cell r="V118">
            <v>1</v>
          </cell>
          <cell r="W118">
            <v>1E-3</v>
          </cell>
          <cell r="X118">
            <v>1E-3</v>
          </cell>
          <cell r="Y118" t="str">
            <v>OCP</v>
          </cell>
          <cell r="Z118">
            <v>0.01</v>
          </cell>
          <cell r="AA118">
            <v>999.98</v>
          </cell>
          <cell r="AB118" t="str">
            <v>1 cent</v>
          </cell>
          <cell r="AC118" t="str">
            <v>N</v>
          </cell>
          <cell r="AD118">
            <v>0.33333333333333331</v>
          </cell>
          <cell r="AE118">
            <v>0.70833333333333337</v>
          </cell>
          <cell r="AF118">
            <v>0.6875</v>
          </cell>
          <cell r="AG118">
            <v>0.72222222222222221</v>
          </cell>
          <cell r="AH118">
            <v>0.75</v>
          </cell>
          <cell r="AI118" t="str">
            <v>n/a</v>
          </cell>
          <cell r="AJ118" t="str">
            <v>Expiry+4</v>
          </cell>
          <cell r="AK118" t="str">
            <v>n/a</v>
          </cell>
          <cell r="AL118" t="str">
            <v>Expiry+4</v>
          </cell>
          <cell r="AM118" t="str">
            <v>Euroclear</v>
          </cell>
          <cell r="AN118">
            <v>500</v>
          </cell>
          <cell r="AO118" t="str">
            <v>Oil &amp; Gas</v>
          </cell>
          <cell r="AP118" t="str">
            <v>ENI.MI</v>
          </cell>
        </row>
        <row r="119">
          <cell r="C119" t="str">
            <v>SE0000108656</v>
          </cell>
          <cell r="D119" t="str">
            <v>ERIC B</v>
          </cell>
          <cell r="E119" t="str">
            <v>Stockholmborsen</v>
          </cell>
          <cell r="F119" t="str">
            <v>Sweden</v>
          </cell>
          <cell r="G119" t="str">
            <v>ERC</v>
          </cell>
          <cell r="H119" t="str">
            <v>ER</v>
          </cell>
          <cell r="I119" t="str">
            <v>ERU</v>
          </cell>
          <cell r="J119" t="str">
            <v>ERQ</v>
          </cell>
          <cell r="K119" t="str">
            <v>ERJ</v>
          </cell>
          <cell r="L119" t="str">
            <v>ERX</v>
          </cell>
          <cell r="M119" t="str">
            <v/>
          </cell>
          <cell r="N119" t="str">
            <v/>
          </cell>
          <cell r="O119" t="str">
            <v/>
          </cell>
          <cell r="P119" t="str">
            <v/>
          </cell>
          <cell r="Q119" t="str">
            <v/>
          </cell>
          <cell r="R119" t="str">
            <v/>
          </cell>
          <cell r="S119" t="str">
            <v>SEK</v>
          </cell>
          <cell r="T119">
            <v>100</v>
          </cell>
          <cell r="U119">
            <v>0.01</v>
          </cell>
          <cell r="V119">
            <v>1</v>
          </cell>
          <cell r="W119">
            <v>0.01</v>
          </cell>
          <cell r="X119">
            <v>0.01</v>
          </cell>
          <cell r="Y119" t="str">
            <v>OCP</v>
          </cell>
          <cell r="Z119">
            <v>0.01</v>
          </cell>
          <cell r="AA119">
            <v>999.98</v>
          </cell>
          <cell r="AB119" t="str">
            <v>1 cent</v>
          </cell>
          <cell r="AC119" t="str">
            <v>N</v>
          </cell>
          <cell r="AD119">
            <v>0.33333333333333331</v>
          </cell>
          <cell r="AE119">
            <v>0.70833333333333337</v>
          </cell>
          <cell r="AF119">
            <v>0.6875</v>
          </cell>
          <cell r="AG119">
            <v>0.72222222222222221</v>
          </cell>
          <cell r="AH119">
            <v>0.75</v>
          </cell>
          <cell r="AI119" t="str">
            <v>Expiry+1</v>
          </cell>
          <cell r="AJ119" t="str">
            <v>Expiry+4</v>
          </cell>
          <cell r="AK119" t="str">
            <v>Expiry+1</v>
          </cell>
          <cell r="AL119" t="str">
            <v>Expiry+4</v>
          </cell>
          <cell r="AM119" t="str">
            <v>Euroclear</v>
          </cell>
          <cell r="AN119">
            <v>9500</v>
          </cell>
          <cell r="AO119" t="str">
            <v>Technology</v>
          </cell>
          <cell r="AP119" t="str">
            <v>ERICb.ST</v>
          </cell>
        </row>
        <row r="120">
          <cell r="C120" t="str">
            <v>AT0000652011</v>
          </cell>
          <cell r="D120" t="str">
            <v>EBS</v>
          </cell>
          <cell r="E120" t="str">
            <v>Wiener Borse</v>
          </cell>
          <cell r="F120" t="str">
            <v>Austria</v>
          </cell>
          <cell r="G120" t="str">
            <v>EBO</v>
          </cell>
          <cell r="H120" t="str">
            <v>EB</v>
          </cell>
          <cell r="I120" t="str">
            <v>EBU</v>
          </cell>
          <cell r="J120" t="str">
            <v>EBQ</v>
          </cell>
          <cell r="K120" t="str">
            <v>EBJ</v>
          </cell>
          <cell r="L120" t="str">
            <v>EBX</v>
          </cell>
          <cell r="M120" t="str">
            <v/>
          </cell>
          <cell r="N120" t="str">
            <v/>
          </cell>
          <cell r="O120" t="str">
            <v/>
          </cell>
          <cell r="P120" t="str">
            <v/>
          </cell>
          <cell r="Q120" t="str">
            <v/>
          </cell>
          <cell r="R120" t="str">
            <v/>
          </cell>
          <cell r="S120" t="str">
            <v>EUR</v>
          </cell>
          <cell r="T120">
            <v>100</v>
          </cell>
          <cell r="U120">
            <v>0.01</v>
          </cell>
          <cell r="V120">
            <v>1</v>
          </cell>
          <cell r="W120">
            <v>0.01</v>
          </cell>
          <cell r="X120">
            <v>0.01</v>
          </cell>
          <cell r="Y120" t="str">
            <v>OCP</v>
          </cell>
          <cell r="Z120">
            <v>0.01</v>
          </cell>
          <cell r="AA120">
            <v>999.98</v>
          </cell>
          <cell r="AB120" t="str">
            <v>1 cent</v>
          </cell>
          <cell r="AC120" t="str">
            <v>N</v>
          </cell>
          <cell r="AD120">
            <v>0.33333333333333331</v>
          </cell>
          <cell r="AE120">
            <v>0.70833333333333337</v>
          </cell>
          <cell r="AF120">
            <v>0.6875</v>
          </cell>
          <cell r="AG120">
            <v>0.72222222222222221</v>
          </cell>
          <cell r="AH120">
            <v>0.75</v>
          </cell>
          <cell r="AI120" t="str">
            <v>Expiry+1</v>
          </cell>
          <cell r="AJ120" t="str">
            <v>Expiry+4</v>
          </cell>
          <cell r="AK120" t="str">
            <v>Expiry+1</v>
          </cell>
          <cell r="AL120" t="str">
            <v>Expiry+4</v>
          </cell>
          <cell r="AM120" t="str">
            <v>Euroclear</v>
          </cell>
          <cell r="AN120">
            <v>8300</v>
          </cell>
          <cell r="AO120" t="str">
            <v>Banks</v>
          </cell>
          <cell r="AP120" t="str">
            <v>ERST.VI</v>
          </cell>
        </row>
        <row r="121">
          <cell r="C121" t="str">
            <v>FR0000121667</v>
          </cell>
          <cell r="D121" t="str">
            <v>EF</v>
          </cell>
          <cell r="E121" t="str">
            <v>Euronext Paris</v>
          </cell>
          <cell r="F121" t="str">
            <v>France</v>
          </cell>
          <cell r="G121" t="str">
            <v>EF</v>
          </cell>
          <cell r="H121" t="str">
            <v>EF</v>
          </cell>
          <cell r="I121" t="str">
            <v>EFU</v>
          </cell>
          <cell r="J121" t="str">
            <v>EFQ</v>
          </cell>
          <cell r="K121" t="str">
            <v>EFJ</v>
          </cell>
          <cell r="L121" t="str">
            <v>EFX</v>
          </cell>
          <cell r="M121" t="str">
            <v/>
          </cell>
          <cell r="N121" t="str">
            <v/>
          </cell>
          <cell r="O121" t="str">
            <v>EF1</v>
          </cell>
          <cell r="P121" t="str">
            <v/>
          </cell>
          <cell r="Q121" t="str">
            <v/>
          </cell>
          <cell r="R121" t="str">
            <v/>
          </cell>
          <cell r="S121" t="str">
            <v>EUR</v>
          </cell>
          <cell r="T121">
            <v>100</v>
          </cell>
          <cell r="U121">
            <v>0.01</v>
          </cell>
          <cell r="V121">
            <v>1</v>
          </cell>
          <cell r="W121">
            <v>0.01</v>
          </cell>
          <cell r="X121">
            <v>0.01</v>
          </cell>
          <cell r="Y121" t="str">
            <v>OCP</v>
          </cell>
          <cell r="Z121">
            <v>0.01</v>
          </cell>
          <cell r="AA121">
            <v>999.98</v>
          </cell>
          <cell r="AB121" t="str">
            <v>1 cent</v>
          </cell>
          <cell r="AC121" t="str">
            <v>N</v>
          </cell>
          <cell r="AD121">
            <v>0.33333333333333331</v>
          </cell>
          <cell r="AE121">
            <v>0.70833333333333337</v>
          </cell>
          <cell r="AF121">
            <v>0.6875</v>
          </cell>
          <cell r="AG121">
            <v>0.72222222222222221</v>
          </cell>
          <cell r="AH121">
            <v>0.75</v>
          </cell>
          <cell r="AI121" t="str">
            <v>Expiry+1</v>
          </cell>
          <cell r="AJ121" t="str">
            <v>Expiry+4</v>
          </cell>
          <cell r="AK121" t="str">
            <v>Expiry+1</v>
          </cell>
          <cell r="AL121" t="str">
            <v>Expiry+4</v>
          </cell>
          <cell r="AM121" t="str">
            <v>Euroclear</v>
          </cell>
          <cell r="AN121">
            <v>4500</v>
          </cell>
          <cell r="AO121" t="str">
            <v>Health Care</v>
          </cell>
          <cell r="AP121" t="str">
            <v>ESSI.PA</v>
          </cell>
        </row>
        <row r="122">
          <cell r="C122" t="str">
            <v>NL0000235190</v>
          </cell>
          <cell r="D122" t="str">
            <v>EAD</v>
          </cell>
          <cell r="E122" t="str">
            <v>Euronext Paris</v>
          </cell>
          <cell r="F122" t="str">
            <v>France</v>
          </cell>
          <cell r="G122" t="str">
            <v>EDA</v>
          </cell>
          <cell r="H122" t="str">
            <v>EA</v>
          </cell>
          <cell r="I122" t="str">
            <v>EAU</v>
          </cell>
          <cell r="J122" t="str">
            <v>EAQ</v>
          </cell>
          <cell r="K122" t="str">
            <v>EAJ</v>
          </cell>
          <cell r="L122" t="str">
            <v>EAX</v>
          </cell>
          <cell r="M122" t="str">
            <v/>
          </cell>
          <cell r="N122" t="str">
            <v/>
          </cell>
          <cell r="O122" t="str">
            <v>EA1</v>
          </cell>
          <cell r="Q122" t="str">
            <v/>
          </cell>
          <cell r="R122" t="str">
            <v/>
          </cell>
          <cell r="S122" t="str">
            <v>EUR</v>
          </cell>
          <cell r="T122">
            <v>100</v>
          </cell>
          <cell r="U122">
            <v>0.01</v>
          </cell>
          <cell r="V122">
            <v>1</v>
          </cell>
          <cell r="W122">
            <v>0.01</v>
          </cell>
          <cell r="X122">
            <v>0.01</v>
          </cell>
          <cell r="Y122" t="str">
            <v>OCP</v>
          </cell>
          <cell r="Z122">
            <v>0.01</v>
          </cell>
          <cell r="AA122">
            <v>999.98</v>
          </cell>
          <cell r="AB122" t="str">
            <v>1 cent</v>
          </cell>
          <cell r="AC122" t="str">
            <v>N</v>
          </cell>
          <cell r="AD122">
            <v>0.33333333333333331</v>
          </cell>
          <cell r="AE122">
            <v>0.70833333333333337</v>
          </cell>
          <cell r="AF122">
            <v>0.6875</v>
          </cell>
          <cell r="AG122">
            <v>0.72222222222222221</v>
          </cell>
          <cell r="AH122">
            <v>0.75</v>
          </cell>
          <cell r="AI122" t="str">
            <v>Expiry+1</v>
          </cell>
          <cell r="AJ122" t="str">
            <v>Expiry+4</v>
          </cell>
          <cell r="AK122" t="str">
            <v>Expiry+1</v>
          </cell>
          <cell r="AL122" t="str">
            <v>Expiry+4</v>
          </cell>
          <cell r="AM122" t="str">
            <v>Euroclear</v>
          </cell>
          <cell r="AN122">
            <v>2700</v>
          </cell>
          <cell r="AO122" t="str">
            <v>Industrial Goods &amp; Services</v>
          </cell>
          <cell r="AP122" t="str">
            <v>EAD.PA</v>
          </cell>
        </row>
        <row r="123">
          <cell r="C123" t="str">
            <v>IT0001976403</v>
          </cell>
          <cell r="D123" t="str">
            <v>F</v>
          </cell>
          <cell r="E123" t="str">
            <v>Borsa Italiana</v>
          </cell>
          <cell r="F123" t="str">
            <v>Italy</v>
          </cell>
          <cell r="G123" t="str">
            <v>FIA</v>
          </cell>
          <cell r="H123" t="str">
            <v>FX</v>
          </cell>
          <cell r="I123" t="str">
            <v>n/a</v>
          </cell>
          <cell r="J123" t="str">
            <v>FXQ</v>
          </cell>
          <cell r="K123" t="str">
            <v>n/a</v>
          </cell>
          <cell r="L123" t="str">
            <v>FXX</v>
          </cell>
          <cell r="M123" t="str">
            <v/>
          </cell>
          <cell r="N123" t="str">
            <v/>
          </cell>
          <cell r="O123" t="str">
            <v/>
          </cell>
          <cell r="P123" t="str">
            <v/>
          </cell>
          <cell r="Q123" t="str">
            <v/>
          </cell>
          <cell r="R123" t="str">
            <v/>
          </cell>
          <cell r="S123" t="str">
            <v>EUR</v>
          </cell>
          <cell r="T123">
            <v>1000</v>
          </cell>
          <cell r="U123">
            <v>1E-3</v>
          </cell>
          <cell r="V123">
            <v>1</v>
          </cell>
          <cell r="W123">
            <v>1E-3</v>
          </cell>
          <cell r="X123">
            <v>1E-3</v>
          </cell>
          <cell r="Y123" t="str">
            <v>OCP</v>
          </cell>
          <cell r="Z123">
            <v>0.01</v>
          </cell>
          <cell r="AA123">
            <v>999.98</v>
          </cell>
          <cell r="AB123" t="str">
            <v>1 cent</v>
          </cell>
          <cell r="AC123" t="str">
            <v>N</v>
          </cell>
          <cell r="AD123">
            <v>0.33333333333333331</v>
          </cell>
          <cell r="AE123">
            <v>0.70833333333333337</v>
          </cell>
          <cell r="AF123">
            <v>0.6875</v>
          </cell>
          <cell r="AG123">
            <v>0.72222222222222221</v>
          </cell>
          <cell r="AH123">
            <v>0.75</v>
          </cell>
          <cell r="AI123" t="str">
            <v>n/a</v>
          </cell>
          <cell r="AJ123" t="str">
            <v>Expiry+4</v>
          </cell>
          <cell r="AK123" t="str">
            <v>n/a</v>
          </cell>
          <cell r="AL123" t="str">
            <v>Expiry+4</v>
          </cell>
          <cell r="AM123" t="str">
            <v>Euroclear</v>
          </cell>
          <cell r="AN123">
            <v>3300</v>
          </cell>
          <cell r="AO123" t="str">
            <v>Automobiles &amp; Parts</v>
          </cell>
          <cell r="AP123" t="str">
            <v>FIA.MI</v>
          </cell>
        </row>
        <row r="124">
          <cell r="C124" t="str">
            <v>IT0003856405</v>
          </cell>
          <cell r="D124" t="str">
            <v>FNC</v>
          </cell>
          <cell r="E124" t="str">
            <v>Borsa Italiana</v>
          </cell>
          <cell r="F124" t="str">
            <v>Italy</v>
          </cell>
          <cell r="G124" t="str">
            <v>FNM</v>
          </cell>
          <cell r="H124" t="str">
            <v>FN</v>
          </cell>
          <cell r="I124" t="str">
            <v>n/a</v>
          </cell>
          <cell r="J124" t="str">
            <v>FNQ</v>
          </cell>
          <cell r="K124" t="str">
            <v>n/a</v>
          </cell>
          <cell r="L124" t="str">
            <v>FNX</v>
          </cell>
          <cell r="M124" t="str">
            <v/>
          </cell>
          <cell r="N124" t="str">
            <v/>
          </cell>
          <cell r="O124" t="str">
            <v/>
          </cell>
          <cell r="P124" t="str">
            <v/>
          </cell>
          <cell r="Q124" t="str">
            <v/>
          </cell>
          <cell r="R124" t="str">
            <v/>
          </cell>
          <cell r="S124" t="str">
            <v>EUR</v>
          </cell>
          <cell r="T124">
            <v>1000</v>
          </cell>
          <cell r="U124">
            <v>1E-3</v>
          </cell>
          <cell r="V124">
            <v>1</v>
          </cell>
          <cell r="W124">
            <v>1E-3</v>
          </cell>
          <cell r="X124">
            <v>1E-3</v>
          </cell>
          <cell r="Y124" t="str">
            <v>OCP</v>
          </cell>
          <cell r="Z124">
            <v>0.01</v>
          </cell>
          <cell r="AA124">
            <v>999.98</v>
          </cell>
          <cell r="AB124" t="str">
            <v>1 cent</v>
          </cell>
          <cell r="AC124" t="str">
            <v>N</v>
          </cell>
          <cell r="AD124">
            <v>0.33333333333333331</v>
          </cell>
          <cell r="AE124">
            <v>0.70833333333333337</v>
          </cell>
          <cell r="AF124">
            <v>0.6875</v>
          </cell>
          <cell r="AG124">
            <v>0.72222222222222221</v>
          </cell>
          <cell r="AH124">
            <v>0.75</v>
          </cell>
          <cell r="AI124" t="str">
            <v>n/a</v>
          </cell>
          <cell r="AJ124" t="str">
            <v>Expiry+4</v>
          </cell>
          <cell r="AK124" t="str">
            <v>n/a</v>
          </cell>
          <cell r="AL124" t="str">
            <v>Expiry+4</v>
          </cell>
          <cell r="AM124" t="str">
            <v>Euroclear</v>
          </cell>
          <cell r="AN124">
            <v>9500</v>
          </cell>
          <cell r="AO124" t="str">
            <v>Technology</v>
          </cell>
          <cell r="AP124" t="str">
            <v>SIFI.MI</v>
          </cell>
        </row>
        <row r="125">
          <cell r="C125" t="str">
            <v>SE0000242455</v>
          </cell>
          <cell r="D125" t="str">
            <v>FSPA A</v>
          </cell>
          <cell r="E125" t="str">
            <v>Stockholmborsen</v>
          </cell>
          <cell r="F125" t="str">
            <v>Sweden</v>
          </cell>
          <cell r="G125" t="str">
            <v>FSB</v>
          </cell>
          <cell r="H125" t="str">
            <v>FS</v>
          </cell>
          <cell r="I125" t="str">
            <v>FSU</v>
          </cell>
          <cell r="J125" t="str">
            <v>FSQ</v>
          </cell>
          <cell r="K125" t="str">
            <v>FSJ</v>
          </cell>
          <cell r="L125" t="str">
            <v>FSX</v>
          </cell>
          <cell r="M125" t="str">
            <v/>
          </cell>
          <cell r="N125" t="str">
            <v/>
          </cell>
          <cell r="O125" t="str">
            <v/>
          </cell>
          <cell r="P125" t="str">
            <v/>
          </cell>
          <cell r="Q125" t="str">
            <v/>
          </cell>
          <cell r="R125" t="str">
            <v/>
          </cell>
          <cell r="S125" t="str">
            <v>SEK</v>
          </cell>
          <cell r="T125">
            <v>100</v>
          </cell>
          <cell r="U125">
            <v>0.01</v>
          </cell>
          <cell r="V125">
            <v>1</v>
          </cell>
          <cell r="W125">
            <v>0.01</v>
          </cell>
          <cell r="X125">
            <v>0.01</v>
          </cell>
          <cell r="Y125" t="str">
            <v>OCP</v>
          </cell>
          <cell r="Z125">
            <v>0.01</v>
          </cell>
          <cell r="AA125">
            <v>999.98</v>
          </cell>
          <cell r="AB125" t="str">
            <v>1 cent</v>
          </cell>
          <cell r="AC125" t="str">
            <v>N</v>
          </cell>
          <cell r="AD125">
            <v>0.33333333333333331</v>
          </cell>
          <cell r="AE125">
            <v>0.70833333333333337</v>
          </cell>
          <cell r="AF125">
            <v>0.6875</v>
          </cell>
          <cell r="AG125">
            <v>0.72222222222222221</v>
          </cell>
          <cell r="AH125">
            <v>0.75</v>
          </cell>
          <cell r="AI125" t="str">
            <v>Expiry+1</v>
          </cell>
          <cell r="AJ125" t="str">
            <v>Expiry+4</v>
          </cell>
          <cell r="AK125" t="str">
            <v>Expiry+1</v>
          </cell>
          <cell r="AL125" t="str">
            <v>Expiry+4</v>
          </cell>
          <cell r="AM125" t="str">
            <v>Euroclear</v>
          </cell>
          <cell r="AN125">
            <v>8300</v>
          </cell>
          <cell r="AO125" t="str">
            <v>Banks</v>
          </cell>
          <cell r="AP125" t="str">
            <v>FSPAa.ST</v>
          </cell>
        </row>
        <row r="126">
          <cell r="C126" t="str">
            <v>BE0003801181</v>
          </cell>
          <cell r="D126" t="str">
            <v>FORA</v>
          </cell>
          <cell r="E126" t="str">
            <v>Euronext Amsterdam</v>
          </cell>
          <cell r="F126" t="str">
            <v>Netherlands</v>
          </cell>
          <cell r="G126" t="str">
            <v>FOR</v>
          </cell>
          <cell r="H126" t="str">
            <v>FO</v>
          </cell>
          <cell r="I126" t="str">
            <v>FOU</v>
          </cell>
          <cell r="J126" t="str">
            <v>FOQ</v>
          </cell>
          <cell r="K126" t="str">
            <v>FOJ</v>
          </cell>
          <cell r="L126" t="str">
            <v>FOX</v>
          </cell>
          <cell r="M126" t="str">
            <v/>
          </cell>
          <cell r="N126" t="str">
            <v/>
          </cell>
          <cell r="O126" t="str">
            <v/>
          </cell>
          <cell r="P126" t="str">
            <v/>
          </cell>
          <cell r="R126" t="str">
            <v>FOR</v>
          </cell>
          <cell r="S126" t="str">
            <v>EUR</v>
          </cell>
          <cell r="T126">
            <v>100</v>
          </cell>
          <cell r="U126">
            <v>0.01</v>
          </cell>
          <cell r="V126">
            <v>1</v>
          </cell>
          <cell r="W126">
            <v>0.01</v>
          </cell>
          <cell r="X126">
            <v>0.01</v>
          </cell>
          <cell r="Y126" t="str">
            <v>OCP</v>
          </cell>
          <cell r="Z126">
            <v>0.01</v>
          </cell>
          <cell r="AA126">
            <v>999.98</v>
          </cell>
          <cell r="AB126" t="str">
            <v>1 cent</v>
          </cell>
          <cell r="AC126" t="str">
            <v>N</v>
          </cell>
          <cell r="AD126">
            <v>0.33333333333333331</v>
          </cell>
          <cell r="AE126">
            <v>0.70833333333333337</v>
          </cell>
          <cell r="AF126">
            <v>0.6875</v>
          </cell>
          <cell r="AG126">
            <v>0.72222222222222221</v>
          </cell>
          <cell r="AH126">
            <v>0.75</v>
          </cell>
          <cell r="AI126" t="str">
            <v>Expiry+1</v>
          </cell>
          <cell r="AJ126" t="str">
            <v>Expiry+4</v>
          </cell>
          <cell r="AK126" t="str">
            <v>Expiry+1</v>
          </cell>
          <cell r="AL126" t="str">
            <v>Expiry+4</v>
          </cell>
          <cell r="AM126" t="str">
            <v>Euroclear</v>
          </cell>
          <cell r="AN126">
            <v>8300</v>
          </cell>
          <cell r="AO126" t="str">
            <v>Banks</v>
          </cell>
          <cell r="AP126" t="str">
            <v>FOR.AS</v>
          </cell>
        </row>
        <row r="127">
          <cell r="C127" t="str">
            <v>FI0009007132</v>
          </cell>
          <cell r="D127" t="str">
            <v>FUM1V</v>
          </cell>
          <cell r="E127" t="str">
            <v>Helsinki Stock Exchange</v>
          </cell>
          <cell r="F127" t="str">
            <v>Finland</v>
          </cell>
          <cell r="G127" t="str">
            <v>FRT</v>
          </cell>
          <cell r="H127" t="str">
            <v>FU</v>
          </cell>
          <cell r="I127" t="str">
            <v>FUU</v>
          </cell>
          <cell r="J127" t="str">
            <v>FUQ</v>
          </cell>
          <cell r="K127" t="str">
            <v>FUJ</v>
          </cell>
          <cell r="L127" t="str">
            <v>FUX</v>
          </cell>
          <cell r="M127" t="str">
            <v/>
          </cell>
          <cell r="N127" t="str">
            <v/>
          </cell>
          <cell r="O127" t="str">
            <v/>
          </cell>
          <cell r="P127" t="str">
            <v/>
          </cell>
          <cell r="Q127" t="str">
            <v/>
          </cell>
          <cell r="R127" t="str">
            <v/>
          </cell>
          <cell r="S127" t="str">
            <v>EUR</v>
          </cell>
          <cell r="T127">
            <v>100</v>
          </cell>
          <cell r="U127">
            <v>0.01</v>
          </cell>
          <cell r="V127">
            <v>1</v>
          </cell>
          <cell r="W127">
            <v>0.01</v>
          </cell>
          <cell r="X127">
            <v>0.01</v>
          </cell>
          <cell r="Y127" t="str">
            <v>OCP</v>
          </cell>
          <cell r="Z127">
            <v>0.01</v>
          </cell>
          <cell r="AA127">
            <v>999.98</v>
          </cell>
          <cell r="AB127" t="str">
            <v>1 cent</v>
          </cell>
          <cell r="AC127" t="str">
            <v>N</v>
          </cell>
          <cell r="AD127">
            <v>0.33333333333333331</v>
          </cell>
          <cell r="AE127">
            <v>0.70833333333333337</v>
          </cell>
          <cell r="AF127">
            <v>0.6875</v>
          </cell>
          <cell r="AG127">
            <v>0.72222222222222221</v>
          </cell>
          <cell r="AH127">
            <v>0.75</v>
          </cell>
          <cell r="AI127" t="str">
            <v>Expiry+1</v>
          </cell>
          <cell r="AJ127" t="str">
            <v>Expiry+4</v>
          </cell>
          <cell r="AK127" t="str">
            <v>Expiry+1</v>
          </cell>
          <cell r="AL127" t="str">
            <v>Expiry+4</v>
          </cell>
          <cell r="AM127" t="str">
            <v>Euroclear</v>
          </cell>
          <cell r="AN127">
            <v>7500</v>
          </cell>
          <cell r="AO127" t="str">
            <v>Utilities</v>
          </cell>
          <cell r="AP127" t="str">
            <v>FUM1V.HE</v>
          </cell>
        </row>
        <row r="128">
          <cell r="C128" t="str">
            <v>FR0000133308</v>
          </cell>
          <cell r="D128" t="str">
            <v>FTE</v>
          </cell>
          <cell r="E128" t="str">
            <v>Euronext Paris</v>
          </cell>
          <cell r="F128" t="str">
            <v>France</v>
          </cell>
          <cell r="G128" t="str">
            <v>FTE</v>
          </cell>
          <cell r="H128" t="str">
            <v>FT</v>
          </cell>
          <cell r="I128" t="str">
            <v>FTU</v>
          </cell>
          <cell r="J128" t="str">
            <v>FTQ</v>
          </cell>
          <cell r="K128" t="str">
            <v>FTJ</v>
          </cell>
          <cell r="L128" t="str">
            <v>FTX</v>
          </cell>
          <cell r="M128" t="str">
            <v/>
          </cell>
          <cell r="N128" t="str">
            <v/>
          </cell>
          <cell r="O128" t="str">
            <v>FT1</v>
          </cell>
          <cell r="Q128" t="str">
            <v/>
          </cell>
          <cell r="R128" t="str">
            <v/>
          </cell>
          <cell r="S128" t="str">
            <v>EUR</v>
          </cell>
          <cell r="T128">
            <v>100</v>
          </cell>
          <cell r="U128">
            <v>0.01</v>
          </cell>
          <cell r="V128">
            <v>1</v>
          </cell>
          <cell r="W128">
            <v>0.01</v>
          </cell>
          <cell r="X128">
            <v>0.01</v>
          </cell>
          <cell r="Y128" t="str">
            <v>OCP</v>
          </cell>
          <cell r="Z128">
            <v>0.01</v>
          </cell>
          <cell r="AA128">
            <v>999.98</v>
          </cell>
          <cell r="AB128" t="str">
            <v>1 cent</v>
          </cell>
          <cell r="AC128" t="str">
            <v>N</v>
          </cell>
          <cell r="AD128">
            <v>0.33333333333333331</v>
          </cell>
          <cell r="AE128">
            <v>0.70833333333333337</v>
          </cell>
          <cell r="AF128">
            <v>0.6875</v>
          </cell>
          <cell r="AG128">
            <v>0.72222222222222221</v>
          </cell>
          <cell r="AH128">
            <v>0.75</v>
          </cell>
          <cell r="AI128" t="str">
            <v>Expiry+1</v>
          </cell>
          <cell r="AJ128" t="str">
            <v>Expiry+4</v>
          </cell>
          <cell r="AK128" t="str">
            <v>Expiry+1</v>
          </cell>
          <cell r="AL128" t="str">
            <v>Expiry+4</v>
          </cell>
          <cell r="AM128" t="str">
            <v>Euroclear</v>
          </cell>
          <cell r="AN128">
            <v>6500</v>
          </cell>
          <cell r="AO128" t="str">
            <v>Telecommunications</v>
          </cell>
          <cell r="AP128" t="str">
            <v>FTE.PA</v>
          </cell>
        </row>
        <row r="129">
          <cell r="C129" t="str">
            <v>DE0005785802</v>
          </cell>
          <cell r="D129" t="str">
            <v>FME</v>
          </cell>
          <cell r="E129" t="str">
            <v>Deutsche Borse</v>
          </cell>
          <cell r="F129" t="str">
            <v>Germany</v>
          </cell>
          <cell r="G129" t="str">
            <v>FMC</v>
          </cell>
          <cell r="H129" t="str">
            <v>FM</v>
          </cell>
          <cell r="I129" t="str">
            <v>FMU</v>
          </cell>
          <cell r="J129" t="str">
            <v>FMQ</v>
          </cell>
          <cell r="K129" t="str">
            <v>FMJ</v>
          </cell>
          <cell r="L129" t="str">
            <v>FMX</v>
          </cell>
          <cell r="M129" t="str">
            <v/>
          </cell>
          <cell r="N129" t="str">
            <v/>
          </cell>
          <cell r="O129" t="str">
            <v/>
          </cell>
          <cell r="P129" t="str">
            <v/>
          </cell>
          <cell r="Q129" t="str">
            <v/>
          </cell>
          <cell r="R129" t="str">
            <v/>
          </cell>
          <cell r="S129" t="str">
            <v>EUR</v>
          </cell>
          <cell r="T129">
            <v>100</v>
          </cell>
          <cell r="U129">
            <v>0.01</v>
          </cell>
          <cell r="V129">
            <v>1</v>
          </cell>
          <cell r="W129">
            <v>0.01</v>
          </cell>
          <cell r="X129">
            <v>0.01</v>
          </cell>
          <cell r="Y129" t="str">
            <v>OCP</v>
          </cell>
          <cell r="Z129">
            <v>0.01</v>
          </cell>
          <cell r="AA129">
            <v>999.98</v>
          </cell>
          <cell r="AB129" t="str">
            <v>1 cent</v>
          </cell>
          <cell r="AC129" t="str">
            <v>N</v>
          </cell>
          <cell r="AD129">
            <v>0.33333333333333331</v>
          </cell>
          <cell r="AE129">
            <v>0.70833333333333337</v>
          </cell>
          <cell r="AF129">
            <v>0.6875</v>
          </cell>
          <cell r="AG129">
            <v>0.72222222222222221</v>
          </cell>
          <cell r="AH129">
            <v>0.75</v>
          </cell>
          <cell r="AI129" t="str">
            <v>Expiry+1</v>
          </cell>
          <cell r="AJ129" t="str">
            <v>Expiry+4</v>
          </cell>
          <cell r="AK129" t="str">
            <v>Expiry+1</v>
          </cell>
          <cell r="AL129" t="str">
            <v>Expiry+4</v>
          </cell>
          <cell r="AM129" t="str">
            <v>Euroclear</v>
          </cell>
          <cell r="AN129">
            <v>4500</v>
          </cell>
          <cell r="AO129" t="str">
            <v>Health Care</v>
          </cell>
          <cell r="AP129" t="str">
            <v>FMEG.DE</v>
          </cell>
        </row>
        <row r="130">
          <cell r="C130" t="str">
            <v>GB0003833695</v>
          </cell>
          <cell r="D130" t="str">
            <v>GLH</v>
          </cell>
          <cell r="E130" t="str">
            <v>London Stock Exchange</v>
          </cell>
          <cell r="F130" t="str">
            <v>UK</v>
          </cell>
          <cell r="G130" t="str">
            <v>GAL</v>
          </cell>
          <cell r="H130" t="str">
            <v>GC</v>
          </cell>
          <cell r="I130" t="str">
            <v>GCU</v>
          </cell>
          <cell r="J130" t="str">
            <v>GCQ</v>
          </cell>
          <cell r="K130" t="str">
            <v>GCJ</v>
          </cell>
          <cell r="L130" t="str">
            <v>GCX</v>
          </cell>
          <cell r="M130" t="str">
            <v>GAL</v>
          </cell>
          <cell r="N130" t="str">
            <v/>
          </cell>
          <cell r="O130" t="str">
            <v/>
          </cell>
          <cell r="P130" t="str">
            <v/>
          </cell>
          <cell r="Q130" t="str">
            <v/>
          </cell>
          <cell r="R130" t="str">
            <v/>
          </cell>
          <cell r="S130" t="str">
            <v>GBX</v>
          </cell>
          <cell r="T130">
            <v>1000</v>
          </cell>
          <cell r="U130">
            <v>0.5</v>
          </cell>
          <cell r="V130">
            <v>500</v>
          </cell>
          <cell r="W130">
            <v>0.5</v>
          </cell>
          <cell r="X130">
            <v>0.5</v>
          </cell>
          <cell r="Y130" t="str">
            <v>OCP</v>
          </cell>
          <cell r="Z130">
            <v>1</v>
          </cell>
          <cell r="AA130">
            <v>99998</v>
          </cell>
          <cell r="AB130" t="str">
            <v>1 pence</v>
          </cell>
          <cell r="AC130" t="str">
            <v>Y</v>
          </cell>
          <cell r="AD130">
            <v>0.33333333333333331</v>
          </cell>
          <cell r="AE130">
            <v>0.70833333333333337</v>
          </cell>
          <cell r="AF130">
            <v>0.6875</v>
          </cell>
          <cell r="AG130">
            <v>0.72222222222222221</v>
          </cell>
          <cell r="AH130">
            <v>0.75</v>
          </cell>
          <cell r="AI130" t="str">
            <v>Expiry+1</v>
          </cell>
          <cell r="AJ130" t="str">
            <v>Expiry+4</v>
          </cell>
          <cell r="AK130" t="str">
            <v>Expiry+1</v>
          </cell>
          <cell r="AL130" t="str">
            <v>Expiry+4</v>
          </cell>
          <cell r="AM130" t="str">
            <v>CREST</v>
          </cell>
          <cell r="AN130">
            <v>3700</v>
          </cell>
          <cell r="AO130" t="str">
            <v>Personal &amp; Household Goods</v>
          </cell>
          <cell r="AP130" t="str">
            <v>GLH.L</v>
          </cell>
        </row>
        <row r="131">
          <cell r="C131" t="str">
            <v>ES0116870314</v>
          </cell>
          <cell r="D131" t="str">
            <v>GAS</v>
          </cell>
          <cell r="E131" t="str">
            <v>Bolsa de Madrid</v>
          </cell>
          <cell r="F131" t="str">
            <v>Spain</v>
          </cell>
          <cell r="G131" t="str">
            <v>GAS</v>
          </cell>
          <cell r="H131" t="str">
            <v>GA</v>
          </cell>
          <cell r="I131" t="str">
            <v>GAU</v>
          </cell>
          <cell r="J131" t="str">
            <v>GAQ</v>
          </cell>
          <cell r="K131" t="str">
            <v>GAJ</v>
          </cell>
          <cell r="L131" t="str">
            <v>GAX</v>
          </cell>
          <cell r="M131" t="str">
            <v/>
          </cell>
          <cell r="N131" t="str">
            <v/>
          </cell>
          <cell r="O131" t="str">
            <v/>
          </cell>
          <cell r="P131" t="str">
            <v/>
          </cell>
          <cell r="Q131" t="str">
            <v/>
          </cell>
          <cell r="R131" t="str">
            <v/>
          </cell>
          <cell r="S131" t="str">
            <v>EUR</v>
          </cell>
          <cell r="T131">
            <v>100</v>
          </cell>
          <cell r="U131">
            <v>0.01</v>
          </cell>
          <cell r="V131">
            <v>1</v>
          </cell>
          <cell r="W131">
            <v>0.01</v>
          </cell>
          <cell r="X131">
            <v>0.01</v>
          </cell>
          <cell r="Y131" t="str">
            <v>OCP</v>
          </cell>
          <cell r="Z131">
            <v>0.01</v>
          </cell>
          <cell r="AA131">
            <v>999.98</v>
          </cell>
          <cell r="AB131" t="str">
            <v>1 cent</v>
          </cell>
          <cell r="AC131" t="str">
            <v>N</v>
          </cell>
          <cell r="AD131">
            <v>0.33333333333333331</v>
          </cell>
          <cell r="AE131">
            <v>0.70833333333333337</v>
          </cell>
          <cell r="AF131">
            <v>0.6875</v>
          </cell>
          <cell r="AG131">
            <v>0.72222222222222221</v>
          </cell>
          <cell r="AH131">
            <v>0.75</v>
          </cell>
          <cell r="AI131" t="str">
            <v>Expiry+1</v>
          </cell>
          <cell r="AJ131" t="str">
            <v>Expiry+4</v>
          </cell>
          <cell r="AK131" t="str">
            <v>Expiry+1</v>
          </cell>
          <cell r="AL131" t="str">
            <v>Expiry+4</v>
          </cell>
          <cell r="AM131" t="str">
            <v>Euroclear</v>
          </cell>
          <cell r="AN131">
            <v>7500</v>
          </cell>
          <cell r="AO131" t="str">
            <v>Utilities</v>
          </cell>
          <cell r="AP131" t="str">
            <v>GAS.MC</v>
          </cell>
        </row>
        <row r="132">
          <cell r="C132" t="str">
            <v>NL0000355915</v>
          </cell>
          <cell r="D132" t="str">
            <v>GTN</v>
          </cell>
          <cell r="E132" t="str">
            <v>Euronext Amsterdam</v>
          </cell>
          <cell r="F132" t="str">
            <v>Netherlands</v>
          </cell>
          <cell r="G132" t="str">
            <v>GTN</v>
          </cell>
          <cell r="H132" t="str">
            <v>GT</v>
          </cell>
          <cell r="I132" t="str">
            <v>GTU</v>
          </cell>
          <cell r="J132" t="str">
            <v>GTQ</v>
          </cell>
          <cell r="K132" t="str">
            <v>GTJ</v>
          </cell>
          <cell r="L132" t="str">
            <v>GTX</v>
          </cell>
          <cell r="M132" t="str">
            <v/>
          </cell>
          <cell r="N132" t="str">
            <v/>
          </cell>
          <cell r="O132" t="str">
            <v/>
          </cell>
          <cell r="P132" t="str">
            <v/>
          </cell>
          <cell r="Q132" t="str">
            <v/>
          </cell>
          <cell r="R132" t="str">
            <v>GTN</v>
          </cell>
          <cell r="S132" t="str">
            <v>EUR</v>
          </cell>
          <cell r="T132">
            <v>100</v>
          </cell>
          <cell r="U132">
            <v>0.01</v>
          </cell>
          <cell r="V132">
            <v>1</v>
          </cell>
          <cell r="W132">
            <v>0.01</v>
          </cell>
          <cell r="X132">
            <v>0.01</v>
          </cell>
          <cell r="Y132" t="str">
            <v>OCP</v>
          </cell>
          <cell r="Z132">
            <v>0.01</v>
          </cell>
          <cell r="AA132">
            <v>999.98</v>
          </cell>
          <cell r="AB132" t="str">
            <v>1 cent</v>
          </cell>
          <cell r="AC132" t="str">
            <v>N</v>
          </cell>
          <cell r="AD132">
            <v>0.33333333333333331</v>
          </cell>
          <cell r="AE132">
            <v>0.70833333333333337</v>
          </cell>
          <cell r="AF132">
            <v>0.6875</v>
          </cell>
          <cell r="AG132">
            <v>0.72222222222222221</v>
          </cell>
          <cell r="AH132">
            <v>0.75</v>
          </cell>
          <cell r="AI132" t="str">
            <v>Expiry+1</v>
          </cell>
          <cell r="AJ132" t="str">
            <v>Expiry+4</v>
          </cell>
          <cell r="AK132" t="str">
            <v>Expiry+1</v>
          </cell>
          <cell r="AL132" t="str">
            <v>Expiry+4</v>
          </cell>
          <cell r="AM132" t="str">
            <v>Euroclear</v>
          </cell>
          <cell r="AN132">
            <v>9500</v>
          </cell>
          <cell r="AO132" t="str">
            <v>Technology</v>
          </cell>
          <cell r="AP132" t="str">
            <v>GTN.AS</v>
          </cell>
        </row>
        <row r="133">
          <cell r="C133" t="str">
            <v>CH0010645932</v>
          </cell>
          <cell r="D133" t="str">
            <v>GIVN</v>
          </cell>
          <cell r="E133" t="str">
            <v>virt-x</v>
          </cell>
          <cell r="F133" t="str">
            <v>Switzerland</v>
          </cell>
          <cell r="G133" t="str">
            <v>GIV</v>
          </cell>
          <cell r="H133" t="str">
            <v>GI</v>
          </cell>
          <cell r="I133" t="str">
            <v>GIU</v>
          </cell>
          <cell r="J133" t="str">
            <v>GIQ</v>
          </cell>
          <cell r="K133" t="str">
            <v>GIJ</v>
          </cell>
          <cell r="L133" t="str">
            <v>GIX</v>
          </cell>
          <cell r="M133" t="str">
            <v/>
          </cell>
          <cell r="N133" t="str">
            <v/>
          </cell>
          <cell r="O133" t="str">
            <v/>
          </cell>
          <cell r="P133" t="str">
            <v/>
          </cell>
          <cell r="Q133" t="str">
            <v/>
          </cell>
          <cell r="R133" t="str">
            <v/>
          </cell>
          <cell r="S133" t="str">
            <v>CHF</v>
          </cell>
          <cell r="T133">
            <v>100</v>
          </cell>
          <cell r="U133">
            <v>0.05</v>
          </cell>
          <cell r="V133">
            <v>5</v>
          </cell>
          <cell r="W133">
            <v>0.05</v>
          </cell>
          <cell r="X133">
            <v>0.05</v>
          </cell>
          <cell r="Y133" t="str">
            <v>OCP</v>
          </cell>
          <cell r="Z133">
            <v>0.1</v>
          </cell>
          <cell r="AA133">
            <v>9999.7999999999993</v>
          </cell>
          <cell r="AB133" t="str">
            <v>5 cents</v>
          </cell>
          <cell r="AC133" t="str">
            <v>N</v>
          </cell>
          <cell r="AD133">
            <v>0.33333333333333331</v>
          </cell>
          <cell r="AE133">
            <v>0.70833333333333337</v>
          </cell>
          <cell r="AF133">
            <v>0.6875</v>
          </cell>
          <cell r="AG133">
            <v>0.72222222222222221</v>
          </cell>
          <cell r="AH133">
            <v>0.75</v>
          </cell>
          <cell r="AI133" t="str">
            <v>Expiry+1</v>
          </cell>
          <cell r="AJ133" t="str">
            <v>Expiry+4</v>
          </cell>
          <cell r="AK133" t="str">
            <v>Expiry+1</v>
          </cell>
          <cell r="AL133" t="str">
            <v>Expiry+4</v>
          </cell>
          <cell r="AM133" t="str">
            <v>Euroclear</v>
          </cell>
          <cell r="AN133">
            <v>1300</v>
          </cell>
          <cell r="AO133" t="str">
            <v>Chemicals</v>
          </cell>
          <cell r="AP133" t="str">
            <v>GIVN.VX</v>
          </cell>
        </row>
        <row r="134">
          <cell r="C134" t="str">
            <v>GB0009252882</v>
          </cell>
          <cell r="D134" t="str">
            <v>GSK</v>
          </cell>
          <cell r="E134" t="str">
            <v>London Stock Exchange</v>
          </cell>
          <cell r="F134" t="str">
            <v>UK</v>
          </cell>
          <cell r="G134" t="str">
            <v>GXO</v>
          </cell>
          <cell r="H134" t="str">
            <v>GS</v>
          </cell>
          <cell r="I134" t="str">
            <v>GZU</v>
          </cell>
          <cell r="J134" t="str">
            <v>GSQ</v>
          </cell>
          <cell r="K134" t="str">
            <v>GSJ</v>
          </cell>
          <cell r="L134" t="str">
            <v>GSX</v>
          </cell>
          <cell r="M134" t="str">
            <v>GXO</v>
          </cell>
          <cell r="N134" t="str">
            <v>GSX</v>
          </cell>
          <cell r="O134" t="str">
            <v/>
          </cell>
          <cell r="P134" t="str">
            <v/>
          </cell>
          <cell r="Q134" t="str">
            <v/>
          </cell>
          <cell r="R134" t="str">
            <v/>
          </cell>
          <cell r="S134" t="str">
            <v>GBX</v>
          </cell>
          <cell r="T134">
            <v>1000</v>
          </cell>
          <cell r="U134">
            <v>0.5</v>
          </cell>
          <cell r="V134">
            <v>500</v>
          </cell>
          <cell r="W134">
            <v>0.5</v>
          </cell>
          <cell r="X134">
            <v>0.5</v>
          </cell>
          <cell r="Y134" t="str">
            <v>OCP</v>
          </cell>
          <cell r="Z134">
            <v>1</v>
          </cell>
          <cell r="AA134">
            <v>99998</v>
          </cell>
          <cell r="AB134" t="str">
            <v>1 pence</v>
          </cell>
          <cell r="AC134" t="str">
            <v>Y</v>
          </cell>
          <cell r="AD134">
            <v>0.33333333333333331</v>
          </cell>
          <cell r="AE134">
            <v>0.70833333333333337</v>
          </cell>
          <cell r="AF134">
            <v>0.6875</v>
          </cell>
          <cell r="AG134">
            <v>0.72222222222222221</v>
          </cell>
          <cell r="AH134">
            <v>0.75</v>
          </cell>
          <cell r="AI134" t="str">
            <v>Expiry+1</v>
          </cell>
          <cell r="AJ134" t="str">
            <v>Expiry+4</v>
          </cell>
          <cell r="AK134" t="str">
            <v>Expiry+1</v>
          </cell>
          <cell r="AL134" t="str">
            <v>Expiry+4</v>
          </cell>
          <cell r="AM134" t="str">
            <v>CREST</v>
          </cell>
          <cell r="AN134">
            <v>4500</v>
          </cell>
          <cell r="AO134" t="str">
            <v>Health Care</v>
          </cell>
          <cell r="AP134" t="str">
            <v>GSK.L</v>
          </cell>
        </row>
        <row r="135">
          <cell r="C135" t="str">
            <v>BE0003797140</v>
          </cell>
          <cell r="D135" t="str">
            <v>GBLB</v>
          </cell>
          <cell r="E135" t="str">
            <v>Euronext Brussels</v>
          </cell>
          <cell r="F135" t="str">
            <v>Belgium</v>
          </cell>
          <cell r="G135" t="str">
            <v>GBL</v>
          </cell>
          <cell r="H135" t="str">
            <v>GB</v>
          </cell>
          <cell r="I135" t="str">
            <v>GBU</v>
          </cell>
          <cell r="J135" t="str">
            <v>GBQ</v>
          </cell>
          <cell r="K135" t="str">
            <v>GBJ</v>
          </cell>
          <cell r="L135" t="str">
            <v>GBX</v>
          </cell>
          <cell r="M135" t="str">
            <v/>
          </cell>
          <cell r="N135" t="str">
            <v/>
          </cell>
          <cell r="O135" t="str">
            <v/>
          </cell>
          <cell r="P135" t="str">
            <v/>
          </cell>
          <cell r="Q135" t="str">
            <v>GBL</v>
          </cell>
          <cell r="R135" t="str">
            <v/>
          </cell>
          <cell r="S135" t="str">
            <v>EUR</v>
          </cell>
          <cell r="T135">
            <v>100</v>
          </cell>
          <cell r="U135">
            <v>0.01</v>
          </cell>
          <cell r="V135">
            <v>1</v>
          </cell>
          <cell r="W135">
            <v>0.01</v>
          </cell>
          <cell r="X135">
            <v>0.01</v>
          </cell>
          <cell r="Y135" t="str">
            <v>OCP</v>
          </cell>
          <cell r="Z135">
            <v>0.01</v>
          </cell>
          <cell r="AA135">
            <v>999.98</v>
          </cell>
          <cell r="AB135" t="str">
            <v>1 cent</v>
          </cell>
          <cell r="AC135" t="str">
            <v>N</v>
          </cell>
          <cell r="AD135">
            <v>0.33333333333333331</v>
          </cell>
          <cell r="AE135">
            <v>0.70833333333333337</v>
          </cell>
          <cell r="AF135">
            <v>0.6875</v>
          </cell>
          <cell r="AG135">
            <v>0.72222222222222221</v>
          </cell>
          <cell r="AH135">
            <v>0.75</v>
          </cell>
          <cell r="AI135" t="str">
            <v>Expiry+1</v>
          </cell>
          <cell r="AJ135" t="str">
            <v>Expiry+4</v>
          </cell>
          <cell r="AK135" t="str">
            <v>Expiry+1</v>
          </cell>
          <cell r="AL135" t="str">
            <v>Expiry+4</v>
          </cell>
          <cell r="AM135" t="str">
            <v>Euroclear</v>
          </cell>
          <cell r="AN135">
            <v>8700</v>
          </cell>
          <cell r="AO135" t="str">
            <v>Financial Services</v>
          </cell>
          <cell r="AP135" t="str">
            <v>LAMBt.BR</v>
          </cell>
        </row>
        <row r="136">
          <cell r="C136" t="str">
            <v>FR0000120644</v>
          </cell>
          <cell r="D136" t="str">
            <v>BN</v>
          </cell>
          <cell r="E136" t="str">
            <v>Euronext Paris</v>
          </cell>
          <cell r="F136" t="str">
            <v>France</v>
          </cell>
          <cell r="G136" t="str">
            <v>BN</v>
          </cell>
          <cell r="H136" t="str">
            <v>BK</v>
          </cell>
          <cell r="I136" t="str">
            <v>BKU</v>
          </cell>
          <cell r="J136" t="str">
            <v>BKQ</v>
          </cell>
          <cell r="K136" t="str">
            <v>BKJ</v>
          </cell>
          <cell r="L136" t="str">
            <v>BKX</v>
          </cell>
          <cell r="M136" t="str">
            <v/>
          </cell>
          <cell r="N136" t="str">
            <v/>
          </cell>
          <cell r="O136" t="str">
            <v>DA1</v>
          </cell>
          <cell r="Q136" t="str">
            <v/>
          </cell>
          <cell r="R136" t="str">
            <v/>
          </cell>
          <cell r="S136" t="str">
            <v>EUR</v>
          </cell>
          <cell r="T136">
            <v>100</v>
          </cell>
          <cell r="U136">
            <v>0.01</v>
          </cell>
          <cell r="V136">
            <v>1</v>
          </cell>
          <cell r="W136">
            <v>0.01</v>
          </cell>
          <cell r="X136">
            <v>0.01</v>
          </cell>
          <cell r="Y136" t="str">
            <v>OCP</v>
          </cell>
          <cell r="Z136">
            <v>0.01</v>
          </cell>
          <cell r="AA136">
            <v>999.98</v>
          </cell>
          <cell r="AB136" t="str">
            <v>1 cent</v>
          </cell>
          <cell r="AC136" t="str">
            <v>N</v>
          </cell>
          <cell r="AD136">
            <v>0.33333333333333331</v>
          </cell>
          <cell r="AE136">
            <v>0.70833333333333337</v>
          </cell>
          <cell r="AF136">
            <v>0.6875</v>
          </cell>
          <cell r="AG136">
            <v>0.72222222222222221</v>
          </cell>
          <cell r="AH136">
            <v>0.75</v>
          </cell>
          <cell r="AI136" t="str">
            <v>Expiry+1</v>
          </cell>
          <cell r="AJ136" t="str">
            <v>Expiry+4</v>
          </cell>
          <cell r="AK136" t="str">
            <v>Expiry+1</v>
          </cell>
          <cell r="AL136" t="str">
            <v>Expiry+4</v>
          </cell>
          <cell r="AM136" t="str">
            <v>Euroclear</v>
          </cell>
          <cell r="AN136">
            <v>3500</v>
          </cell>
          <cell r="AO136" t="str">
            <v>Food &amp; Beverage</v>
          </cell>
          <cell r="AP136" t="str">
            <v>DANO.PA</v>
          </cell>
        </row>
        <row r="137">
          <cell r="C137" t="str">
            <v>NL0000355477</v>
          </cell>
          <cell r="D137" t="str">
            <v>HGM</v>
          </cell>
          <cell r="E137" t="str">
            <v>Euronext Amsterdam</v>
          </cell>
          <cell r="F137" t="str">
            <v>Netherlands</v>
          </cell>
          <cell r="G137" t="str">
            <v>HGM</v>
          </cell>
          <cell r="H137" t="str">
            <v>HG</v>
          </cell>
          <cell r="I137" t="str">
            <v>HGU</v>
          </cell>
          <cell r="J137" t="str">
            <v>HGQ</v>
          </cell>
          <cell r="K137" t="str">
            <v>HGJ</v>
          </cell>
          <cell r="L137" t="str">
            <v>HGX</v>
          </cell>
          <cell r="M137" t="str">
            <v/>
          </cell>
          <cell r="N137" t="str">
            <v/>
          </cell>
          <cell r="O137" t="str">
            <v/>
          </cell>
          <cell r="P137" t="str">
            <v/>
          </cell>
          <cell r="Q137" t="str">
            <v/>
          </cell>
          <cell r="R137" t="str">
            <v>HGM</v>
          </cell>
          <cell r="S137" t="str">
            <v>EUR</v>
          </cell>
          <cell r="T137">
            <v>100</v>
          </cell>
          <cell r="U137">
            <v>0.01</v>
          </cell>
          <cell r="V137">
            <v>1</v>
          </cell>
          <cell r="W137">
            <v>0.01</v>
          </cell>
          <cell r="X137">
            <v>0.01</v>
          </cell>
          <cell r="Y137" t="str">
            <v>OCP</v>
          </cell>
          <cell r="Z137">
            <v>0.01</v>
          </cell>
          <cell r="AA137">
            <v>999.98</v>
          </cell>
          <cell r="AB137" t="str">
            <v>1 cent</v>
          </cell>
          <cell r="AC137" t="str">
            <v>N</v>
          </cell>
          <cell r="AD137">
            <v>0.33333333333333331</v>
          </cell>
          <cell r="AE137">
            <v>0.70833333333333337</v>
          </cell>
          <cell r="AF137">
            <v>0.6875</v>
          </cell>
          <cell r="AG137">
            <v>0.72222222222222221</v>
          </cell>
          <cell r="AH137">
            <v>0.75</v>
          </cell>
          <cell r="AI137" t="str">
            <v>Expiry+1</v>
          </cell>
          <cell r="AJ137" t="str">
            <v>Expiry+4</v>
          </cell>
          <cell r="AK137" t="str">
            <v>Expiry+1</v>
          </cell>
          <cell r="AL137" t="str">
            <v>Expiry+4</v>
          </cell>
          <cell r="AM137" t="str">
            <v>Euroclear</v>
          </cell>
          <cell r="AN137">
            <v>2700</v>
          </cell>
          <cell r="AO137" t="str">
            <v>Industrial Goods &amp; Services</v>
          </cell>
          <cell r="AP137" t="str">
            <v>HAGN.AS</v>
          </cell>
        </row>
        <row r="138">
          <cell r="C138" t="str">
            <v>GB0033516088</v>
          </cell>
          <cell r="D138" t="str">
            <v>HNS</v>
          </cell>
          <cell r="E138" t="str">
            <v>London Stock Exchange</v>
          </cell>
          <cell r="F138" t="str">
            <v>UK</v>
          </cell>
          <cell r="G138" t="str">
            <v>HSN</v>
          </cell>
          <cell r="H138" t="str">
            <v>HN</v>
          </cell>
          <cell r="I138" t="str">
            <v>HNU</v>
          </cell>
          <cell r="J138" t="str">
            <v>HNQ</v>
          </cell>
          <cell r="K138" t="str">
            <v>HNJ</v>
          </cell>
          <cell r="L138" t="str">
            <v>HNX</v>
          </cell>
          <cell r="M138" t="str">
            <v>HSN</v>
          </cell>
          <cell r="N138" t="str">
            <v>HNX</v>
          </cell>
          <cell r="O138" t="str">
            <v/>
          </cell>
          <cell r="P138" t="str">
            <v/>
          </cell>
          <cell r="Q138" t="str">
            <v/>
          </cell>
          <cell r="R138" t="str">
            <v/>
          </cell>
          <cell r="S138" t="str">
            <v>GBX</v>
          </cell>
          <cell r="T138">
            <v>1000</v>
          </cell>
          <cell r="U138">
            <v>0.5</v>
          </cell>
          <cell r="V138">
            <v>500</v>
          </cell>
          <cell r="W138">
            <v>0.5</v>
          </cell>
          <cell r="X138">
            <v>0.5</v>
          </cell>
          <cell r="Y138" t="str">
            <v>OCP</v>
          </cell>
          <cell r="Z138">
            <v>1</v>
          </cell>
          <cell r="AA138">
            <v>99998</v>
          </cell>
          <cell r="AB138" t="str">
            <v>1 pence</v>
          </cell>
          <cell r="AC138" t="str">
            <v>Y</v>
          </cell>
          <cell r="AD138">
            <v>0.33333333333333331</v>
          </cell>
          <cell r="AE138">
            <v>0.70833333333333337</v>
          </cell>
          <cell r="AF138">
            <v>0.6875</v>
          </cell>
          <cell r="AG138">
            <v>0.72222222222222221</v>
          </cell>
          <cell r="AH138">
            <v>0.75</v>
          </cell>
          <cell r="AI138" t="str">
            <v>Expiry+1</v>
          </cell>
          <cell r="AJ138" t="str">
            <v>Expiry+4</v>
          </cell>
          <cell r="AK138" t="str">
            <v>Expiry+1</v>
          </cell>
          <cell r="AL138" t="str">
            <v>Expiry+4</v>
          </cell>
          <cell r="AM138" t="str">
            <v>CREST</v>
          </cell>
          <cell r="AN138">
            <v>2300</v>
          </cell>
          <cell r="AO138" t="str">
            <v>Construction &amp; Materials</v>
          </cell>
          <cell r="AP138" t="str">
            <v>HNS.L</v>
          </cell>
        </row>
        <row r="139">
          <cell r="C139" t="str">
            <v>GB0030587504</v>
          </cell>
          <cell r="D139" t="str">
            <v>HBOS</v>
          </cell>
          <cell r="E139" t="str">
            <v>London Stock Exchange</v>
          </cell>
          <cell r="F139" t="str">
            <v>UK</v>
          </cell>
          <cell r="G139" t="str">
            <v>HAX</v>
          </cell>
          <cell r="H139" t="str">
            <v>HB</v>
          </cell>
          <cell r="I139" t="str">
            <v>HBU</v>
          </cell>
          <cell r="J139" t="str">
            <v>HBQ</v>
          </cell>
          <cell r="K139" t="str">
            <v>HBJ</v>
          </cell>
          <cell r="L139" t="str">
            <v>HBX</v>
          </cell>
          <cell r="M139" t="str">
            <v>HAX</v>
          </cell>
          <cell r="N139" t="str">
            <v>HBX</v>
          </cell>
          <cell r="O139" t="str">
            <v/>
          </cell>
          <cell r="P139" t="str">
            <v/>
          </cell>
          <cell r="Q139" t="str">
            <v/>
          </cell>
          <cell r="R139" t="str">
            <v/>
          </cell>
          <cell r="S139" t="str">
            <v>GBX</v>
          </cell>
          <cell r="T139">
            <v>1000</v>
          </cell>
          <cell r="U139">
            <v>0.5</v>
          </cell>
          <cell r="V139">
            <v>500</v>
          </cell>
          <cell r="W139">
            <v>0.5</v>
          </cell>
          <cell r="X139">
            <v>0.5</v>
          </cell>
          <cell r="Y139" t="str">
            <v>OCP</v>
          </cell>
          <cell r="Z139">
            <v>1</v>
          </cell>
          <cell r="AA139">
            <v>99998</v>
          </cell>
          <cell r="AB139" t="str">
            <v>1 pence</v>
          </cell>
          <cell r="AC139" t="str">
            <v>Y</v>
          </cell>
          <cell r="AD139">
            <v>0.33333333333333331</v>
          </cell>
          <cell r="AE139">
            <v>0.70833333333333337</v>
          </cell>
          <cell r="AF139">
            <v>0.6875</v>
          </cell>
          <cell r="AG139">
            <v>0.72222222222222221</v>
          </cell>
          <cell r="AH139">
            <v>0.75</v>
          </cell>
          <cell r="AI139" t="str">
            <v>Expiry+1</v>
          </cell>
          <cell r="AJ139" t="str">
            <v>Expiry+4</v>
          </cell>
          <cell r="AK139" t="str">
            <v>Expiry+1</v>
          </cell>
          <cell r="AL139" t="str">
            <v>Expiry+4</v>
          </cell>
          <cell r="AM139" t="str">
            <v>CREST</v>
          </cell>
          <cell r="AN139">
            <v>8300</v>
          </cell>
          <cell r="AO139" t="str">
            <v>Banks</v>
          </cell>
          <cell r="AP139" t="str">
            <v>HBOS.L</v>
          </cell>
        </row>
        <row r="140">
          <cell r="C140" t="str">
            <v>NL0000008977</v>
          </cell>
          <cell r="D140" t="str">
            <v>HEIO</v>
          </cell>
          <cell r="E140" t="str">
            <v>Euronext Amsterdam</v>
          </cell>
          <cell r="F140" t="str">
            <v>Netherlands</v>
          </cell>
          <cell r="G140" t="str">
            <v>HD</v>
          </cell>
          <cell r="H140" t="str">
            <v>HD</v>
          </cell>
          <cell r="I140" t="str">
            <v>HDU</v>
          </cell>
          <cell r="J140" t="str">
            <v>HDQ</v>
          </cell>
          <cell r="K140" t="str">
            <v>HDJ</v>
          </cell>
          <cell r="L140" t="str">
            <v>HDX</v>
          </cell>
          <cell r="M140" t="str">
            <v/>
          </cell>
          <cell r="N140" t="str">
            <v/>
          </cell>
          <cell r="O140" t="str">
            <v/>
          </cell>
          <cell r="P140" t="str">
            <v/>
          </cell>
          <cell r="Q140" t="str">
            <v/>
          </cell>
          <cell r="R140" t="str">
            <v>HEH</v>
          </cell>
          <cell r="S140" t="str">
            <v>EUR</v>
          </cell>
          <cell r="T140">
            <v>100</v>
          </cell>
          <cell r="U140">
            <v>0.01</v>
          </cell>
          <cell r="V140">
            <v>1</v>
          </cell>
          <cell r="W140">
            <v>0.01</v>
          </cell>
          <cell r="X140">
            <v>0.01</v>
          </cell>
          <cell r="Y140" t="str">
            <v>OCP</v>
          </cell>
          <cell r="Z140">
            <v>0.01</v>
          </cell>
          <cell r="AA140">
            <v>999.98</v>
          </cell>
          <cell r="AB140" t="str">
            <v>1 cent</v>
          </cell>
          <cell r="AC140" t="str">
            <v>N</v>
          </cell>
          <cell r="AD140">
            <v>0.33333333333333331</v>
          </cell>
          <cell r="AE140">
            <v>0.70833333333333337</v>
          </cell>
          <cell r="AF140">
            <v>0.6875</v>
          </cell>
          <cell r="AG140">
            <v>0.72222222222222221</v>
          </cell>
          <cell r="AH140">
            <v>0.75</v>
          </cell>
          <cell r="AI140" t="str">
            <v>Expiry+1</v>
          </cell>
          <cell r="AJ140" t="str">
            <v>Expiry+4</v>
          </cell>
          <cell r="AK140" t="str">
            <v>Expiry+1</v>
          </cell>
          <cell r="AL140" t="str">
            <v>Expiry+4</v>
          </cell>
          <cell r="AM140" t="str">
            <v>Euroclear</v>
          </cell>
          <cell r="AN140">
            <v>3500</v>
          </cell>
          <cell r="AO140" t="str">
            <v>Food &amp; Beverage</v>
          </cell>
          <cell r="AP140" t="str">
            <v>HEIO.AS</v>
          </cell>
        </row>
        <row r="141">
          <cell r="C141" t="str">
            <v>NL0000009165</v>
          </cell>
          <cell r="D141" t="str">
            <v>HEIA</v>
          </cell>
          <cell r="E141" t="str">
            <v>Euronext Amsterdam</v>
          </cell>
          <cell r="F141" t="str">
            <v>Netherlands</v>
          </cell>
          <cell r="G141" t="str">
            <v>HEI</v>
          </cell>
          <cell r="H141" t="str">
            <v>HE</v>
          </cell>
          <cell r="I141" t="str">
            <v>HEU</v>
          </cell>
          <cell r="J141" t="str">
            <v>HEQ</v>
          </cell>
          <cell r="K141" t="str">
            <v>HEJ</v>
          </cell>
          <cell r="L141" t="str">
            <v>HEX</v>
          </cell>
          <cell r="M141" t="str">
            <v/>
          </cell>
          <cell r="N141" t="str">
            <v/>
          </cell>
          <cell r="O141" t="str">
            <v/>
          </cell>
          <cell r="P141" t="str">
            <v/>
          </cell>
          <cell r="Q141" t="str">
            <v/>
          </cell>
          <cell r="R141" t="str">
            <v>HEI</v>
          </cell>
          <cell r="S141" t="str">
            <v>EUR</v>
          </cell>
          <cell r="T141">
            <v>100</v>
          </cell>
          <cell r="U141">
            <v>0.01</v>
          </cell>
          <cell r="V141">
            <v>1</v>
          </cell>
          <cell r="W141">
            <v>0.01</v>
          </cell>
          <cell r="X141">
            <v>0.01</v>
          </cell>
          <cell r="Y141" t="str">
            <v>OCP</v>
          </cell>
          <cell r="Z141">
            <v>0.01</v>
          </cell>
          <cell r="AA141">
            <v>999.98</v>
          </cell>
          <cell r="AB141" t="str">
            <v>1 cent</v>
          </cell>
          <cell r="AC141" t="str">
            <v>N</v>
          </cell>
          <cell r="AD141">
            <v>0.33333333333333331</v>
          </cell>
          <cell r="AE141">
            <v>0.70833333333333337</v>
          </cell>
          <cell r="AF141">
            <v>0.6875</v>
          </cell>
          <cell r="AG141">
            <v>0.72222222222222221</v>
          </cell>
          <cell r="AH141">
            <v>0.75</v>
          </cell>
          <cell r="AI141" t="str">
            <v>Expiry+1</v>
          </cell>
          <cell r="AJ141" t="str">
            <v>Expiry+4</v>
          </cell>
          <cell r="AK141" t="str">
            <v>Expiry+1</v>
          </cell>
          <cell r="AL141" t="str">
            <v>Expiry+4</v>
          </cell>
          <cell r="AM141" t="str">
            <v>Euroclear</v>
          </cell>
          <cell r="AN141">
            <v>3500</v>
          </cell>
          <cell r="AO141" t="str">
            <v>Food &amp; Beverage</v>
          </cell>
          <cell r="AP141" t="str">
            <v>HEIN.AS</v>
          </cell>
        </row>
        <row r="142">
          <cell r="C142" t="str">
            <v>GRS260333000</v>
          </cell>
          <cell r="D142" t="str">
            <v>HTO</v>
          </cell>
          <cell r="E142" t="str">
            <v>Athens Exchange</v>
          </cell>
          <cell r="F142" t="str">
            <v>Greece</v>
          </cell>
          <cell r="G142" t="str">
            <v>HTO</v>
          </cell>
          <cell r="H142" t="str">
            <v>HT</v>
          </cell>
          <cell r="I142" t="str">
            <v>HTU</v>
          </cell>
          <cell r="J142" t="str">
            <v>HTQ</v>
          </cell>
          <cell r="K142" t="str">
            <v>HTJ</v>
          </cell>
          <cell r="L142" t="str">
            <v>HTX</v>
          </cell>
          <cell r="M142" t="str">
            <v/>
          </cell>
          <cell r="N142" t="str">
            <v/>
          </cell>
          <cell r="O142" t="str">
            <v/>
          </cell>
          <cell r="P142" t="str">
            <v/>
          </cell>
          <cell r="Q142" t="str">
            <v/>
          </cell>
          <cell r="R142" t="str">
            <v/>
          </cell>
          <cell r="S142" t="str">
            <v>EUR</v>
          </cell>
          <cell r="T142">
            <v>100</v>
          </cell>
          <cell r="U142">
            <v>0.01</v>
          </cell>
          <cell r="V142">
            <v>1</v>
          </cell>
          <cell r="W142">
            <v>0.01</v>
          </cell>
          <cell r="X142">
            <v>0.01</v>
          </cell>
          <cell r="Y142" t="str">
            <v>OCP</v>
          </cell>
          <cell r="Z142">
            <v>0.01</v>
          </cell>
          <cell r="AA142">
            <v>999.98</v>
          </cell>
          <cell r="AB142" t="str">
            <v>1 cent</v>
          </cell>
          <cell r="AC142" t="str">
            <v>N</v>
          </cell>
          <cell r="AD142">
            <v>0.33333333333333331</v>
          </cell>
          <cell r="AE142">
            <v>0.70833333333333337</v>
          </cell>
          <cell r="AF142">
            <v>0.60416666666666663</v>
          </cell>
          <cell r="AG142">
            <v>0.72222222222222221</v>
          </cell>
          <cell r="AH142">
            <v>0.75</v>
          </cell>
          <cell r="AI142" t="str">
            <v>Expiry+1</v>
          </cell>
          <cell r="AJ142" t="str">
            <v>Expiry+4</v>
          </cell>
          <cell r="AK142" t="str">
            <v>Expiry+1</v>
          </cell>
          <cell r="AL142" t="str">
            <v>Expiry+4</v>
          </cell>
          <cell r="AM142" t="str">
            <v>Euroclear</v>
          </cell>
          <cell r="AN142">
            <v>6500</v>
          </cell>
          <cell r="AO142" t="str">
            <v>Telecommunications</v>
          </cell>
          <cell r="AP142" t="str">
            <v>OTEr.AT</v>
          </cell>
        </row>
        <row r="143">
          <cell r="C143" t="str">
            <v>DE0006048432</v>
          </cell>
          <cell r="D143" t="str">
            <v>HEN3</v>
          </cell>
          <cell r="E143" t="str">
            <v>Deutsche Borse</v>
          </cell>
          <cell r="F143" t="str">
            <v>Germany</v>
          </cell>
          <cell r="G143" t="str">
            <v>HKL</v>
          </cell>
          <cell r="H143" t="str">
            <v>HH</v>
          </cell>
          <cell r="I143" t="str">
            <v>HHU</v>
          </cell>
          <cell r="J143" t="str">
            <v>HHQ</v>
          </cell>
          <cell r="K143" t="str">
            <v>HHJ</v>
          </cell>
          <cell r="L143" t="str">
            <v>HHX</v>
          </cell>
          <cell r="M143" t="str">
            <v/>
          </cell>
          <cell r="N143" t="str">
            <v/>
          </cell>
          <cell r="O143" t="str">
            <v/>
          </cell>
          <cell r="P143" t="str">
            <v/>
          </cell>
          <cell r="Q143" t="str">
            <v/>
          </cell>
          <cell r="R143" t="str">
            <v/>
          </cell>
          <cell r="S143" t="str">
            <v>EUR</v>
          </cell>
          <cell r="T143">
            <v>100</v>
          </cell>
          <cell r="U143">
            <v>0.01</v>
          </cell>
          <cell r="V143">
            <v>1</v>
          </cell>
          <cell r="W143">
            <v>0.01</v>
          </cell>
          <cell r="X143">
            <v>0.01</v>
          </cell>
          <cell r="Y143" t="str">
            <v>OCP</v>
          </cell>
          <cell r="Z143">
            <v>0.01</v>
          </cell>
          <cell r="AA143">
            <v>999.98</v>
          </cell>
          <cell r="AB143" t="str">
            <v>1 cent</v>
          </cell>
          <cell r="AC143" t="str">
            <v>N</v>
          </cell>
          <cell r="AD143">
            <v>0.33333333333333331</v>
          </cell>
          <cell r="AE143">
            <v>0.70833333333333337</v>
          </cell>
          <cell r="AF143">
            <v>0.6875</v>
          </cell>
          <cell r="AG143">
            <v>0.72222222222222221</v>
          </cell>
          <cell r="AH143">
            <v>0.75</v>
          </cell>
          <cell r="AI143" t="str">
            <v>Expiry+1</v>
          </cell>
          <cell r="AJ143" t="str">
            <v>Expiry+4</v>
          </cell>
          <cell r="AK143" t="str">
            <v>Expiry+1</v>
          </cell>
          <cell r="AL143" t="str">
            <v>Expiry+4</v>
          </cell>
          <cell r="AM143" t="str">
            <v>Euroclear</v>
          </cell>
          <cell r="AN143">
            <v>3700</v>
          </cell>
          <cell r="AO143" t="str">
            <v>Personal &amp; Household Goods</v>
          </cell>
          <cell r="AP143" t="str">
            <v>HNKG_p.DE</v>
          </cell>
        </row>
        <row r="144">
          <cell r="C144" t="str">
            <v>SE0000106270</v>
          </cell>
          <cell r="D144" t="str">
            <v>HM B</v>
          </cell>
          <cell r="E144" t="str">
            <v>Stockholmborsen</v>
          </cell>
          <cell r="F144" t="str">
            <v>Sweden</v>
          </cell>
          <cell r="G144" t="str">
            <v>HNM</v>
          </cell>
          <cell r="H144" t="str">
            <v>HM</v>
          </cell>
          <cell r="I144" t="str">
            <v>HMU</v>
          </cell>
          <cell r="J144" t="str">
            <v>HMQ</v>
          </cell>
          <cell r="K144" t="str">
            <v>HMJ</v>
          </cell>
          <cell r="L144" t="str">
            <v>HMX</v>
          </cell>
          <cell r="M144" t="str">
            <v/>
          </cell>
          <cell r="N144" t="str">
            <v/>
          </cell>
          <cell r="O144" t="str">
            <v/>
          </cell>
          <cell r="P144" t="str">
            <v/>
          </cell>
          <cell r="Q144" t="str">
            <v/>
          </cell>
          <cell r="R144" t="str">
            <v/>
          </cell>
          <cell r="S144" t="str">
            <v>SEK</v>
          </cell>
          <cell r="T144">
            <v>100</v>
          </cell>
          <cell r="U144">
            <v>0.01</v>
          </cell>
          <cell r="V144">
            <v>1</v>
          </cell>
          <cell r="W144">
            <v>0.01</v>
          </cell>
          <cell r="X144">
            <v>0.01</v>
          </cell>
          <cell r="Y144" t="str">
            <v>OCP</v>
          </cell>
          <cell r="Z144">
            <v>0.01</v>
          </cell>
          <cell r="AA144">
            <v>999.98</v>
          </cell>
          <cell r="AB144" t="str">
            <v>1 cent</v>
          </cell>
          <cell r="AC144" t="str">
            <v>N</v>
          </cell>
          <cell r="AD144">
            <v>0.33333333333333331</v>
          </cell>
          <cell r="AE144">
            <v>0.70833333333333337</v>
          </cell>
          <cell r="AF144">
            <v>0.6875</v>
          </cell>
          <cell r="AG144">
            <v>0.72222222222222221</v>
          </cell>
          <cell r="AH144">
            <v>0.75</v>
          </cell>
          <cell r="AI144" t="str">
            <v>Expiry+1</v>
          </cell>
          <cell r="AJ144" t="str">
            <v>Expiry+4</v>
          </cell>
          <cell r="AK144" t="str">
            <v>Expiry+1</v>
          </cell>
          <cell r="AL144" t="str">
            <v>Expiry+4</v>
          </cell>
          <cell r="AM144" t="str">
            <v>Euroclear</v>
          </cell>
          <cell r="AN144">
            <v>5300</v>
          </cell>
          <cell r="AO144" t="str">
            <v>Retail</v>
          </cell>
          <cell r="AP144" t="str">
            <v>HMb.ST</v>
          </cell>
        </row>
        <row r="145">
          <cell r="C145" t="str">
            <v>GB0005002547</v>
          </cell>
          <cell r="D145" t="str">
            <v>LAD</v>
          </cell>
          <cell r="E145" t="str">
            <v>London Stock Exchange</v>
          </cell>
          <cell r="F145" t="str">
            <v>UK</v>
          </cell>
          <cell r="G145" t="str">
            <v>LDB</v>
          </cell>
          <cell r="H145" t="str">
            <v>HI</v>
          </cell>
          <cell r="I145" t="str">
            <v>HIU</v>
          </cell>
          <cell r="J145" t="str">
            <v>HIQ</v>
          </cell>
          <cell r="K145" t="str">
            <v>HIJ</v>
          </cell>
          <cell r="L145" t="str">
            <v>HIX</v>
          </cell>
          <cell r="M145" t="str">
            <v>LDB</v>
          </cell>
          <cell r="N145" t="str">
            <v>HIX</v>
          </cell>
          <cell r="O145" t="str">
            <v/>
          </cell>
          <cell r="P145" t="str">
            <v/>
          </cell>
          <cell r="Q145" t="str">
            <v/>
          </cell>
          <cell r="R145" t="str">
            <v/>
          </cell>
          <cell r="S145" t="str">
            <v>GBX</v>
          </cell>
          <cell r="T145">
            <v>1000</v>
          </cell>
          <cell r="U145">
            <v>0.25</v>
          </cell>
          <cell r="V145">
            <v>250</v>
          </cell>
          <cell r="W145">
            <v>0.25</v>
          </cell>
          <cell r="X145">
            <v>0.25</v>
          </cell>
          <cell r="Y145" t="str">
            <v>OCP</v>
          </cell>
          <cell r="Z145">
            <v>1</v>
          </cell>
          <cell r="AA145">
            <v>99998</v>
          </cell>
          <cell r="AB145" t="str">
            <v>1 pence</v>
          </cell>
          <cell r="AC145" t="str">
            <v>Y</v>
          </cell>
          <cell r="AD145">
            <v>0.33333333333333331</v>
          </cell>
          <cell r="AE145">
            <v>0.70833333333333337</v>
          </cell>
          <cell r="AF145">
            <v>0.6875</v>
          </cell>
          <cell r="AG145">
            <v>0.72222222222222221</v>
          </cell>
          <cell r="AH145">
            <v>0.75</v>
          </cell>
          <cell r="AI145" t="str">
            <v>Expiry+1</v>
          </cell>
          <cell r="AJ145" t="str">
            <v>Expiry+4</v>
          </cell>
          <cell r="AK145" t="str">
            <v>Expiry+1</v>
          </cell>
          <cell r="AL145" t="str">
            <v>Expiry+4</v>
          </cell>
          <cell r="AM145" t="str">
            <v>CREST</v>
          </cell>
          <cell r="AN145">
            <v>5700</v>
          </cell>
          <cell r="AO145" t="str">
            <v>Travel &amp; Leisure</v>
          </cell>
          <cell r="AP145" t="str">
            <v>HG.L</v>
          </cell>
        </row>
        <row r="146">
          <cell r="C146" t="str">
            <v>CH0012214059</v>
          </cell>
          <cell r="D146" t="str">
            <v>HOLN</v>
          </cell>
          <cell r="E146" t="str">
            <v>virt-x</v>
          </cell>
          <cell r="F146" t="str">
            <v>Switzerland</v>
          </cell>
          <cell r="G146" t="str">
            <v>HOL</v>
          </cell>
          <cell r="H146" t="str">
            <v>HO</v>
          </cell>
          <cell r="I146" t="str">
            <v>HOU</v>
          </cell>
          <cell r="J146" t="str">
            <v>HOQ</v>
          </cell>
          <cell r="K146" t="str">
            <v>HOJ</v>
          </cell>
          <cell r="L146" t="str">
            <v>HOX</v>
          </cell>
          <cell r="M146" t="str">
            <v/>
          </cell>
          <cell r="N146" t="str">
            <v/>
          </cell>
          <cell r="O146" t="str">
            <v/>
          </cell>
          <cell r="P146" t="str">
            <v/>
          </cell>
          <cell r="Q146" t="str">
            <v/>
          </cell>
          <cell r="R146" t="str">
            <v/>
          </cell>
          <cell r="S146" t="str">
            <v>CHF</v>
          </cell>
          <cell r="T146">
            <v>100</v>
          </cell>
          <cell r="U146">
            <v>0.05</v>
          </cell>
          <cell r="V146">
            <v>5</v>
          </cell>
          <cell r="W146">
            <v>0.05</v>
          </cell>
          <cell r="X146">
            <v>0.05</v>
          </cell>
          <cell r="Y146" t="str">
            <v>OCP</v>
          </cell>
          <cell r="Z146">
            <v>0.1</v>
          </cell>
          <cell r="AA146">
            <v>9999.7999999999993</v>
          </cell>
          <cell r="AB146" t="str">
            <v>5 cents</v>
          </cell>
          <cell r="AC146" t="str">
            <v>N</v>
          </cell>
          <cell r="AD146">
            <v>0.33333333333333331</v>
          </cell>
          <cell r="AE146">
            <v>0.70833333333333337</v>
          </cell>
          <cell r="AF146">
            <v>0.6875</v>
          </cell>
          <cell r="AG146">
            <v>0.72222222222222221</v>
          </cell>
          <cell r="AH146">
            <v>0.75</v>
          </cell>
          <cell r="AI146" t="str">
            <v>Expiry+1</v>
          </cell>
          <cell r="AJ146" t="str">
            <v>Expiry+4</v>
          </cell>
          <cell r="AK146" t="str">
            <v>Expiry+1</v>
          </cell>
          <cell r="AL146" t="str">
            <v>Expiry+4</v>
          </cell>
          <cell r="AM146" t="str">
            <v>Euroclear</v>
          </cell>
          <cell r="AN146">
            <v>2300</v>
          </cell>
          <cell r="AO146" t="str">
            <v>Construction &amp; Materials</v>
          </cell>
          <cell r="AP146" t="str">
            <v>HOLN.VX</v>
          </cell>
        </row>
        <row r="147">
          <cell r="C147" t="str">
            <v>GB0005405286</v>
          </cell>
          <cell r="D147" t="str">
            <v>HSBA</v>
          </cell>
          <cell r="E147" t="str">
            <v>London Stock Exchange</v>
          </cell>
          <cell r="F147" t="str">
            <v>UK</v>
          </cell>
          <cell r="G147" t="str">
            <v>HSB</v>
          </cell>
          <cell r="H147" t="str">
            <v>HS</v>
          </cell>
          <cell r="I147" t="str">
            <v>HSU</v>
          </cell>
          <cell r="J147" t="str">
            <v>HSQ</v>
          </cell>
          <cell r="K147" t="str">
            <v>HSJ</v>
          </cell>
          <cell r="L147" t="str">
            <v>HSX</v>
          </cell>
          <cell r="M147" t="str">
            <v>HSB</v>
          </cell>
          <cell r="N147" t="str">
            <v>HSX</v>
          </cell>
          <cell r="O147" t="str">
            <v/>
          </cell>
          <cell r="P147" t="str">
            <v/>
          </cell>
          <cell r="Q147" t="str">
            <v/>
          </cell>
          <cell r="R147" t="str">
            <v/>
          </cell>
          <cell r="S147" t="str">
            <v>GBX</v>
          </cell>
          <cell r="T147">
            <v>1000</v>
          </cell>
          <cell r="U147">
            <v>0.5</v>
          </cell>
          <cell r="V147">
            <v>500</v>
          </cell>
          <cell r="W147">
            <v>0.5</v>
          </cell>
          <cell r="X147">
            <v>0.5</v>
          </cell>
          <cell r="Y147" t="str">
            <v>OCP</v>
          </cell>
          <cell r="Z147">
            <v>1</v>
          </cell>
          <cell r="AA147">
            <v>99998</v>
          </cell>
          <cell r="AB147" t="str">
            <v>1 pence</v>
          </cell>
          <cell r="AC147" t="str">
            <v>Y</v>
          </cell>
          <cell r="AD147">
            <v>0.33333333333333331</v>
          </cell>
          <cell r="AE147">
            <v>0.70833333333333337</v>
          </cell>
          <cell r="AF147">
            <v>0.6875</v>
          </cell>
          <cell r="AG147">
            <v>0.72222222222222221</v>
          </cell>
          <cell r="AH147">
            <v>0.75</v>
          </cell>
          <cell r="AI147" t="str">
            <v>Expiry+1</v>
          </cell>
          <cell r="AJ147" t="str">
            <v>Expiry+4</v>
          </cell>
          <cell r="AK147" t="str">
            <v>Expiry+1</v>
          </cell>
          <cell r="AL147" t="str">
            <v>Expiry+4</v>
          </cell>
          <cell r="AM147" t="str">
            <v>CREST</v>
          </cell>
          <cell r="AN147">
            <v>8300</v>
          </cell>
          <cell r="AO147" t="str">
            <v>Banks</v>
          </cell>
          <cell r="AP147" t="str">
            <v>HSBA.L</v>
          </cell>
        </row>
        <row r="148">
          <cell r="C148" t="str">
            <v>DE0008027707</v>
          </cell>
          <cell r="D148" t="str">
            <v>HRX</v>
          </cell>
          <cell r="E148" t="str">
            <v>Deutsche Borse</v>
          </cell>
          <cell r="F148" t="str">
            <v>Germany</v>
          </cell>
          <cell r="G148" t="str">
            <v>HPR</v>
          </cell>
          <cell r="H148" t="str">
            <v>HP</v>
          </cell>
          <cell r="I148" t="str">
            <v>HPU</v>
          </cell>
          <cell r="J148" t="str">
            <v>HPQ</v>
          </cell>
          <cell r="K148" t="str">
            <v>HPJ</v>
          </cell>
          <cell r="L148" t="str">
            <v>HPX</v>
          </cell>
          <cell r="M148" t="str">
            <v/>
          </cell>
          <cell r="N148" t="str">
            <v/>
          </cell>
          <cell r="O148" t="str">
            <v/>
          </cell>
          <cell r="P148" t="str">
            <v/>
          </cell>
          <cell r="Q148" t="str">
            <v/>
          </cell>
          <cell r="R148" t="str">
            <v/>
          </cell>
          <cell r="S148" t="str">
            <v>EUR</v>
          </cell>
          <cell r="T148">
            <v>100</v>
          </cell>
          <cell r="U148">
            <v>0.01</v>
          </cell>
          <cell r="V148">
            <v>1</v>
          </cell>
          <cell r="W148">
            <v>0.01</v>
          </cell>
          <cell r="X148">
            <v>0.01</v>
          </cell>
          <cell r="Y148" t="str">
            <v>OCP</v>
          </cell>
          <cell r="Z148">
            <v>0.01</v>
          </cell>
          <cell r="AA148">
            <v>999.98</v>
          </cell>
          <cell r="AB148" t="str">
            <v>1 cent</v>
          </cell>
          <cell r="AC148" t="str">
            <v>N</v>
          </cell>
          <cell r="AD148">
            <v>0.33333333333333331</v>
          </cell>
          <cell r="AE148">
            <v>0.70833333333333337</v>
          </cell>
          <cell r="AF148">
            <v>0.6875</v>
          </cell>
          <cell r="AG148">
            <v>0.72222222222222221</v>
          </cell>
          <cell r="AH148">
            <v>0.75</v>
          </cell>
          <cell r="AI148" t="str">
            <v>Expiry+1</v>
          </cell>
          <cell r="AJ148" t="str">
            <v>Expiry+4</v>
          </cell>
          <cell r="AK148" t="str">
            <v>Expiry+1</v>
          </cell>
          <cell r="AL148" t="str">
            <v>Expiry+4</v>
          </cell>
          <cell r="AM148" t="str">
            <v>Euroclear</v>
          </cell>
          <cell r="AN148">
            <v>8700</v>
          </cell>
          <cell r="AO148" t="str">
            <v>Financial Services</v>
          </cell>
          <cell r="AP148" t="str">
            <v>HRXG.DE</v>
          </cell>
        </row>
        <row r="149">
          <cell r="C149" t="str">
            <v>ES0144580018</v>
          </cell>
          <cell r="D149" t="str">
            <v>IBE</v>
          </cell>
          <cell r="E149" t="str">
            <v>Bolsa de Madrid</v>
          </cell>
          <cell r="F149" t="str">
            <v>Spain</v>
          </cell>
          <cell r="G149" t="str">
            <v>IBE</v>
          </cell>
          <cell r="H149" t="str">
            <v>IE</v>
          </cell>
          <cell r="I149" t="str">
            <v>IEU</v>
          </cell>
          <cell r="J149" t="str">
            <v>IEQ</v>
          </cell>
          <cell r="K149" t="str">
            <v>IEJ</v>
          </cell>
          <cell r="L149" t="str">
            <v>IEX</v>
          </cell>
          <cell r="M149" t="str">
            <v/>
          </cell>
          <cell r="N149" t="str">
            <v/>
          </cell>
          <cell r="O149" t="str">
            <v/>
          </cell>
          <cell r="P149" t="str">
            <v/>
          </cell>
          <cell r="Q149" t="str">
            <v/>
          </cell>
          <cell r="R149" t="str">
            <v/>
          </cell>
          <cell r="S149" t="str">
            <v>EUR</v>
          </cell>
          <cell r="T149">
            <v>100</v>
          </cell>
          <cell r="U149">
            <v>0.01</v>
          </cell>
          <cell r="V149">
            <v>1</v>
          </cell>
          <cell r="W149">
            <v>0.01</v>
          </cell>
          <cell r="X149">
            <v>0.01</v>
          </cell>
          <cell r="Y149" t="str">
            <v>OCP</v>
          </cell>
          <cell r="Z149">
            <v>0.01</v>
          </cell>
          <cell r="AA149">
            <v>999.98</v>
          </cell>
          <cell r="AB149" t="str">
            <v>1 cent</v>
          </cell>
          <cell r="AC149" t="str">
            <v>N</v>
          </cell>
          <cell r="AD149">
            <v>0.33333333333333331</v>
          </cell>
          <cell r="AE149">
            <v>0.70833333333333337</v>
          </cell>
          <cell r="AF149">
            <v>0.6875</v>
          </cell>
          <cell r="AG149">
            <v>0.72222222222222221</v>
          </cell>
          <cell r="AH149">
            <v>0.75</v>
          </cell>
          <cell r="AI149" t="str">
            <v>Expiry+1</v>
          </cell>
          <cell r="AJ149" t="str">
            <v>Expiry+4</v>
          </cell>
          <cell r="AK149" t="str">
            <v>Expiry+1</v>
          </cell>
          <cell r="AL149" t="str">
            <v>Expiry+4</v>
          </cell>
          <cell r="AM149" t="str">
            <v>Euroclear</v>
          </cell>
          <cell r="AN149">
            <v>7500</v>
          </cell>
          <cell r="AO149" t="str">
            <v>Utilities</v>
          </cell>
          <cell r="AP149" t="str">
            <v>IBE.MC</v>
          </cell>
        </row>
        <row r="150">
          <cell r="C150" t="str">
            <v>GB0004594973</v>
          </cell>
          <cell r="D150" t="str">
            <v>ICI</v>
          </cell>
          <cell r="E150" t="str">
            <v>London Stock Exchange</v>
          </cell>
          <cell r="F150" t="str">
            <v>UK</v>
          </cell>
          <cell r="G150" t="str">
            <v>ICI</v>
          </cell>
          <cell r="H150" t="str">
            <v>IC</v>
          </cell>
          <cell r="I150" t="str">
            <v>ICU</v>
          </cell>
          <cell r="J150" t="str">
            <v>ICQ</v>
          </cell>
          <cell r="K150" t="str">
            <v>ICJ</v>
          </cell>
          <cell r="L150" t="str">
            <v>ICX</v>
          </cell>
          <cell r="M150" t="str">
            <v>ICI</v>
          </cell>
          <cell r="N150" t="str">
            <v>ICX</v>
          </cell>
          <cell r="O150" t="str">
            <v/>
          </cell>
          <cell r="P150" t="str">
            <v/>
          </cell>
          <cell r="Q150" t="str">
            <v/>
          </cell>
          <cell r="R150" t="str">
            <v/>
          </cell>
          <cell r="S150" t="str">
            <v>GBX</v>
          </cell>
          <cell r="T150">
            <v>1000</v>
          </cell>
          <cell r="U150">
            <v>0.25</v>
          </cell>
          <cell r="V150">
            <v>250</v>
          </cell>
          <cell r="W150">
            <v>0.25</v>
          </cell>
          <cell r="X150">
            <v>0.25</v>
          </cell>
          <cell r="Y150" t="str">
            <v>OCP</v>
          </cell>
          <cell r="Z150">
            <v>1</v>
          </cell>
          <cell r="AA150">
            <v>99998</v>
          </cell>
          <cell r="AB150" t="str">
            <v>1 pence</v>
          </cell>
          <cell r="AC150" t="str">
            <v>Y</v>
          </cell>
          <cell r="AD150">
            <v>0.33333333333333331</v>
          </cell>
          <cell r="AE150">
            <v>0.70833333333333337</v>
          </cell>
          <cell r="AF150">
            <v>0.6875</v>
          </cell>
          <cell r="AG150">
            <v>0.72222222222222221</v>
          </cell>
          <cell r="AH150">
            <v>0.75</v>
          </cell>
          <cell r="AI150" t="str">
            <v>Expiry+1</v>
          </cell>
          <cell r="AJ150" t="str">
            <v>Expiry+4</v>
          </cell>
          <cell r="AK150" t="str">
            <v>Expiry+1</v>
          </cell>
          <cell r="AL150" t="str">
            <v>Expiry+4</v>
          </cell>
          <cell r="AM150" t="str">
            <v>CREST</v>
          </cell>
          <cell r="AN150">
            <v>1300</v>
          </cell>
          <cell r="AO150" t="str">
            <v>Chemicals</v>
          </cell>
          <cell r="AP150" t="str">
            <v>ICI.L</v>
          </cell>
        </row>
        <row r="151">
          <cell r="C151" t="str">
            <v>GB0004544929</v>
          </cell>
          <cell r="D151" t="str">
            <v>IMT</v>
          </cell>
          <cell r="E151" t="str">
            <v>London Stock Exchange</v>
          </cell>
          <cell r="F151" t="str">
            <v>UK</v>
          </cell>
          <cell r="G151" t="str">
            <v>IMP</v>
          </cell>
          <cell r="H151" t="str">
            <v>IM</v>
          </cell>
          <cell r="I151" t="str">
            <v>IMU</v>
          </cell>
          <cell r="J151" t="str">
            <v>IMQ</v>
          </cell>
          <cell r="K151" t="str">
            <v>IMJ</v>
          </cell>
          <cell r="L151" t="str">
            <v>IMX</v>
          </cell>
          <cell r="M151" t="str">
            <v>IMP</v>
          </cell>
          <cell r="N151" t="str">
            <v>IMX</v>
          </cell>
          <cell r="O151" t="str">
            <v/>
          </cell>
          <cell r="P151" t="str">
            <v/>
          </cell>
          <cell r="Q151" t="str">
            <v/>
          </cell>
          <cell r="R151" t="str">
            <v/>
          </cell>
          <cell r="S151" t="str">
            <v>GBX</v>
          </cell>
          <cell r="T151">
            <v>1000</v>
          </cell>
          <cell r="U151">
            <v>0.5</v>
          </cell>
          <cell r="V151">
            <v>500</v>
          </cell>
          <cell r="W151">
            <v>0.5</v>
          </cell>
          <cell r="X151">
            <v>0.5</v>
          </cell>
          <cell r="Y151" t="str">
            <v>OCP</v>
          </cell>
          <cell r="Z151">
            <v>1</v>
          </cell>
          <cell r="AA151">
            <v>99998</v>
          </cell>
          <cell r="AB151" t="str">
            <v>1 pence</v>
          </cell>
          <cell r="AC151" t="str">
            <v>Y</v>
          </cell>
          <cell r="AD151">
            <v>0.33333333333333331</v>
          </cell>
          <cell r="AE151">
            <v>0.70833333333333337</v>
          </cell>
          <cell r="AF151">
            <v>0.6875</v>
          </cell>
          <cell r="AG151">
            <v>0.72222222222222221</v>
          </cell>
          <cell r="AH151">
            <v>0.75</v>
          </cell>
          <cell r="AI151" t="str">
            <v>Expiry+1</v>
          </cell>
          <cell r="AJ151" t="str">
            <v>Expiry+4</v>
          </cell>
          <cell r="AK151" t="str">
            <v>Expiry+1</v>
          </cell>
          <cell r="AL151" t="str">
            <v>Expiry+4</v>
          </cell>
          <cell r="AM151" t="str">
            <v>CREST</v>
          </cell>
          <cell r="AN151">
            <v>3700</v>
          </cell>
          <cell r="AO151" t="str">
            <v>Personal &amp; Household Goods</v>
          </cell>
          <cell r="AP151" t="str">
            <v>IMT.L</v>
          </cell>
        </row>
        <row r="152">
          <cell r="C152" t="str">
            <v>BE0003793107</v>
          </cell>
          <cell r="D152" t="str">
            <v>INB</v>
          </cell>
          <cell r="E152" t="str">
            <v>Euronext Brussels</v>
          </cell>
          <cell r="F152" t="str">
            <v>Belgium</v>
          </cell>
          <cell r="G152" t="str">
            <v>INB</v>
          </cell>
          <cell r="H152" t="str">
            <v>IG</v>
          </cell>
          <cell r="I152" t="str">
            <v>IGU</v>
          </cell>
          <cell r="J152" t="str">
            <v>IGQ</v>
          </cell>
          <cell r="K152" t="str">
            <v>IGJ</v>
          </cell>
          <cell r="L152" t="str">
            <v>IGX</v>
          </cell>
          <cell r="M152" t="str">
            <v/>
          </cell>
          <cell r="N152" t="str">
            <v/>
          </cell>
          <cell r="O152" t="str">
            <v/>
          </cell>
          <cell r="P152" t="str">
            <v/>
          </cell>
          <cell r="Q152" t="str">
            <v>INT</v>
          </cell>
          <cell r="R152" t="str">
            <v/>
          </cell>
          <cell r="S152" t="str">
            <v>EUR</v>
          </cell>
          <cell r="T152">
            <v>100</v>
          </cell>
          <cell r="U152">
            <v>0.01</v>
          </cell>
          <cell r="V152">
            <v>1</v>
          </cell>
          <cell r="W152">
            <v>0.01</v>
          </cell>
          <cell r="X152">
            <v>0.01</v>
          </cell>
          <cell r="Y152" t="str">
            <v>OCP</v>
          </cell>
          <cell r="Z152">
            <v>0.01</v>
          </cell>
          <cell r="AA152">
            <v>999.98</v>
          </cell>
          <cell r="AB152" t="str">
            <v>1 cent</v>
          </cell>
          <cell r="AC152" t="str">
            <v>N</v>
          </cell>
          <cell r="AD152">
            <v>0.33333333333333331</v>
          </cell>
          <cell r="AE152">
            <v>0.70833333333333337</v>
          </cell>
          <cell r="AF152">
            <v>0.6875</v>
          </cell>
          <cell r="AG152">
            <v>0.72222222222222221</v>
          </cell>
          <cell r="AH152">
            <v>0.75</v>
          </cell>
          <cell r="AI152" t="str">
            <v>Expiry+1</v>
          </cell>
          <cell r="AJ152" t="str">
            <v>Expiry+4</v>
          </cell>
          <cell r="AK152" t="str">
            <v>Expiry+1</v>
          </cell>
          <cell r="AL152" t="str">
            <v>Expiry+4</v>
          </cell>
          <cell r="AM152" t="str">
            <v>Euroclear</v>
          </cell>
          <cell r="AN152">
            <v>3500</v>
          </cell>
          <cell r="AO152" t="str">
            <v>Food &amp; Beverage</v>
          </cell>
          <cell r="AP152" t="str">
            <v>INTB.BR</v>
          </cell>
        </row>
        <row r="153">
          <cell r="C153" t="str">
            <v>ES0148396015</v>
          </cell>
          <cell r="D153" t="str">
            <v>ITX</v>
          </cell>
          <cell r="E153" t="str">
            <v>Bolsa de Madrid</v>
          </cell>
          <cell r="F153" t="str">
            <v>Spain</v>
          </cell>
          <cell r="G153" t="str">
            <v>IT</v>
          </cell>
          <cell r="H153" t="str">
            <v>IJ</v>
          </cell>
          <cell r="I153" t="str">
            <v>IJU</v>
          </cell>
          <cell r="J153" t="str">
            <v>IJQ</v>
          </cell>
          <cell r="K153" t="str">
            <v>IJJ</v>
          </cell>
          <cell r="L153" t="str">
            <v>IJX</v>
          </cell>
          <cell r="M153" t="str">
            <v/>
          </cell>
          <cell r="N153" t="str">
            <v/>
          </cell>
          <cell r="O153" t="str">
            <v/>
          </cell>
          <cell r="P153" t="str">
            <v/>
          </cell>
          <cell r="Q153" t="str">
            <v/>
          </cell>
          <cell r="R153" t="str">
            <v/>
          </cell>
          <cell r="S153" t="str">
            <v>EUR</v>
          </cell>
          <cell r="T153">
            <v>100</v>
          </cell>
          <cell r="U153">
            <v>0.01</v>
          </cell>
          <cell r="V153">
            <v>1</v>
          </cell>
          <cell r="W153">
            <v>0.01</v>
          </cell>
          <cell r="X153">
            <v>0.01</v>
          </cell>
          <cell r="Y153" t="str">
            <v>OCP</v>
          </cell>
          <cell r="Z153">
            <v>0.01</v>
          </cell>
          <cell r="AA153">
            <v>999.98</v>
          </cell>
          <cell r="AB153" t="str">
            <v>1 cent</v>
          </cell>
          <cell r="AC153" t="str">
            <v>N</v>
          </cell>
          <cell r="AD153">
            <v>0.33333333333333331</v>
          </cell>
          <cell r="AE153">
            <v>0.70833333333333337</v>
          </cell>
          <cell r="AF153">
            <v>0.6875</v>
          </cell>
          <cell r="AG153">
            <v>0.72222222222222221</v>
          </cell>
          <cell r="AH153">
            <v>0.75</v>
          </cell>
          <cell r="AI153" t="str">
            <v>Expiry+1</v>
          </cell>
          <cell r="AJ153" t="str">
            <v>Expiry+4</v>
          </cell>
          <cell r="AK153" t="str">
            <v>Expiry+1</v>
          </cell>
          <cell r="AL153" t="str">
            <v>Expiry+4</v>
          </cell>
          <cell r="AM153" t="str">
            <v>Euroclear</v>
          </cell>
          <cell r="AN153">
            <v>5300</v>
          </cell>
          <cell r="AO153" t="str">
            <v>Retail</v>
          </cell>
          <cell r="AP153" t="str">
            <v>ITX.MC</v>
          </cell>
        </row>
        <row r="154">
          <cell r="C154" t="str">
            <v>DE0006231004</v>
          </cell>
          <cell r="D154" t="str">
            <v>IFX</v>
          </cell>
          <cell r="E154" t="str">
            <v>Deutsche Borse</v>
          </cell>
          <cell r="F154" t="str">
            <v>Germany</v>
          </cell>
          <cell r="G154" t="str">
            <v>IF</v>
          </cell>
          <cell r="H154" t="str">
            <v>IF</v>
          </cell>
          <cell r="I154" t="str">
            <v>IFU</v>
          </cell>
          <cell r="J154" t="str">
            <v>IFQ</v>
          </cell>
          <cell r="K154" t="str">
            <v>IFJ</v>
          </cell>
          <cell r="L154" t="str">
            <v>IFX</v>
          </cell>
          <cell r="M154" t="str">
            <v/>
          </cell>
          <cell r="N154" t="str">
            <v/>
          </cell>
          <cell r="O154" t="str">
            <v/>
          </cell>
          <cell r="P154" t="str">
            <v/>
          </cell>
          <cell r="Q154" t="str">
            <v/>
          </cell>
          <cell r="R154" t="str">
            <v/>
          </cell>
          <cell r="S154" t="str">
            <v>EUR</v>
          </cell>
          <cell r="T154">
            <v>100</v>
          </cell>
          <cell r="U154">
            <v>0.01</v>
          </cell>
          <cell r="V154">
            <v>1</v>
          </cell>
          <cell r="W154">
            <v>0.01</v>
          </cell>
          <cell r="X154">
            <v>0.01</v>
          </cell>
          <cell r="Y154" t="str">
            <v>OCP</v>
          </cell>
          <cell r="Z154">
            <v>0.01</v>
          </cell>
          <cell r="AA154">
            <v>999.98</v>
          </cell>
          <cell r="AB154" t="str">
            <v>1 cent</v>
          </cell>
          <cell r="AC154" t="str">
            <v>N</v>
          </cell>
          <cell r="AD154">
            <v>0.33333333333333331</v>
          </cell>
          <cell r="AE154">
            <v>0.70833333333333337</v>
          </cell>
          <cell r="AF154">
            <v>0.6875</v>
          </cell>
          <cell r="AG154">
            <v>0.72222222222222221</v>
          </cell>
          <cell r="AH154">
            <v>0.75</v>
          </cell>
          <cell r="AI154" t="str">
            <v>Expiry+1</v>
          </cell>
          <cell r="AJ154" t="str">
            <v>Expiry+4</v>
          </cell>
          <cell r="AK154" t="str">
            <v>Expiry+1</v>
          </cell>
          <cell r="AL154" t="str">
            <v>Expiry+4</v>
          </cell>
          <cell r="AM154" t="str">
            <v>Euroclear</v>
          </cell>
          <cell r="AN154">
            <v>9500</v>
          </cell>
          <cell r="AO154" t="str">
            <v>Technology</v>
          </cell>
          <cell r="AP154" t="str">
            <v>IFXGn.DE</v>
          </cell>
        </row>
        <row r="155">
          <cell r="C155" t="str">
            <v>NL0000303600</v>
          </cell>
          <cell r="D155" t="str">
            <v>INGB</v>
          </cell>
          <cell r="E155" t="str">
            <v>Euronext Amsterdam</v>
          </cell>
          <cell r="F155" t="str">
            <v>Netherlands</v>
          </cell>
          <cell r="G155" t="str">
            <v>ING</v>
          </cell>
          <cell r="H155" t="str">
            <v>IA</v>
          </cell>
          <cell r="I155" t="str">
            <v>IAU</v>
          </cell>
          <cell r="J155" t="str">
            <v>IAQ</v>
          </cell>
          <cell r="K155" t="str">
            <v>IAJ</v>
          </cell>
          <cell r="L155" t="str">
            <v>IAX</v>
          </cell>
          <cell r="M155" t="str">
            <v/>
          </cell>
          <cell r="N155" t="str">
            <v/>
          </cell>
          <cell r="O155" t="str">
            <v/>
          </cell>
          <cell r="P155" t="str">
            <v/>
          </cell>
          <cell r="Q155" t="str">
            <v/>
          </cell>
          <cell r="R155" t="str">
            <v>ING</v>
          </cell>
          <cell r="S155" t="str">
            <v>EUR</v>
          </cell>
          <cell r="T155">
            <v>100</v>
          </cell>
          <cell r="U155">
            <v>0.01</v>
          </cell>
          <cell r="V155">
            <v>1</v>
          </cell>
          <cell r="W155">
            <v>0.01</v>
          </cell>
          <cell r="X155">
            <v>0.01</v>
          </cell>
          <cell r="Y155" t="str">
            <v>OCP</v>
          </cell>
          <cell r="Z155">
            <v>0.01</v>
          </cell>
          <cell r="AA155">
            <v>999.98</v>
          </cell>
          <cell r="AB155" t="str">
            <v>1 cent</v>
          </cell>
          <cell r="AC155" t="str">
            <v>N</v>
          </cell>
          <cell r="AD155">
            <v>0.33333333333333331</v>
          </cell>
          <cell r="AE155">
            <v>0.70833333333333337</v>
          </cell>
          <cell r="AF155">
            <v>0.6875</v>
          </cell>
          <cell r="AG155">
            <v>0.72222222222222221</v>
          </cell>
          <cell r="AH155">
            <v>0.75</v>
          </cell>
          <cell r="AI155" t="str">
            <v>Expiry+1</v>
          </cell>
          <cell r="AJ155" t="str">
            <v>Expiry+4</v>
          </cell>
          <cell r="AK155" t="str">
            <v>Expiry+1</v>
          </cell>
          <cell r="AL155" t="str">
            <v>Expiry+4</v>
          </cell>
          <cell r="AM155" t="str">
            <v>Euroclear</v>
          </cell>
          <cell r="AN155">
            <v>8500</v>
          </cell>
          <cell r="AO155" t="str">
            <v>Insurance</v>
          </cell>
          <cell r="AP155" t="str">
            <v>ING.AS</v>
          </cell>
        </row>
        <row r="156">
          <cell r="C156" t="str">
            <v>GB00B07Q1P26</v>
          </cell>
          <cell r="D156" t="str">
            <v>IHG</v>
          </cell>
          <cell r="E156" t="str">
            <v>London Stock Exchange</v>
          </cell>
          <cell r="F156" t="str">
            <v>UK</v>
          </cell>
          <cell r="G156" t="str">
            <v>IHG</v>
          </cell>
          <cell r="H156" t="str">
            <v>IH</v>
          </cell>
          <cell r="I156" t="str">
            <v>IHU</v>
          </cell>
          <cell r="J156" t="str">
            <v>IHQ</v>
          </cell>
          <cell r="K156" t="str">
            <v>IHJ</v>
          </cell>
          <cell r="L156" t="str">
            <v>IHX</v>
          </cell>
          <cell r="M156" t="str">
            <v>IHG</v>
          </cell>
          <cell r="N156" t="str">
            <v/>
          </cell>
          <cell r="O156" t="str">
            <v/>
          </cell>
          <cell r="P156" t="str">
            <v/>
          </cell>
          <cell r="Q156" t="str">
            <v/>
          </cell>
          <cell r="R156" t="str">
            <v/>
          </cell>
          <cell r="S156" t="str">
            <v>GBX</v>
          </cell>
          <cell r="T156">
            <v>1000</v>
          </cell>
          <cell r="U156">
            <v>0.5</v>
          </cell>
          <cell r="V156">
            <v>500</v>
          </cell>
          <cell r="W156">
            <v>0.5</v>
          </cell>
          <cell r="X156">
            <v>0.5</v>
          </cell>
          <cell r="Y156" t="str">
            <v>OCP</v>
          </cell>
          <cell r="Z156">
            <v>1</v>
          </cell>
          <cell r="AA156">
            <v>99998</v>
          </cell>
          <cell r="AB156" t="str">
            <v>1 pence</v>
          </cell>
          <cell r="AC156" t="str">
            <v>Y</v>
          </cell>
          <cell r="AD156">
            <v>0.33333333333333331</v>
          </cell>
          <cell r="AE156">
            <v>0.70833333333333337</v>
          </cell>
          <cell r="AF156">
            <v>0.6875</v>
          </cell>
          <cell r="AG156">
            <v>0.72222222222222221</v>
          </cell>
          <cell r="AH156">
            <v>0.75</v>
          </cell>
          <cell r="AI156" t="str">
            <v>Expiry+1</v>
          </cell>
          <cell r="AJ156" t="str">
            <v>Expiry+4</v>
          </cell>
          <cell r="AK156" t="str">
            <v>Expiry+1</v>
          </cell>
          <cell r="AL156" t="str">
            <v>Expiry+4</v>
          </cell>
          <cell r="AM156" t="str">
            <v>CREST</v>
          </cell>
          <cell r="AN156">
            <v>5700</v>
          </cell>
          <cell r="AO156" t="str">
            <v>Travel &amp; Leisure</v>
          </cell>
          <cell r="AP156" t="str">
            <v>IHG.L</v>
          </cell>
        </row>
        <row r="157">
          <cell r="C157" t="str">
            <v>GB0006320161</v>
          </cell>
          <cell r="D157" t="str">
            <v>IPR</v>
          </cell>
          <cell r="E157" t="str">
            <v>London Stock Exchange</v>
          </cell>
          <cell r="F157" t="str">
            <v>UK</v>
          </cell>
          <cell r="G157" t="str">
            <v>IPR</v>
          </cell>
          <cell r="H157" t="str">
            <v>IO</v>
          </cell>
          <cell r="I157" t="str">
            <v>n/a</v>
          </cell>
          <cell r="J157" t="str">
            <v>n/a</v>
          </cell>
          <cell r="K157" t="str">
            <v>n/a</v>
          </cell>
          <cell r="L157" t="str">
            <v>IPX</v>
          </cell>
          <cell r="M157" t="str">
            <v>IPR</v>
          </cell>
          <cell r="N157" t="str">
            <v>IPX</v>
          </cell>
          <cell r="S157" t="str">
            <v>GBX</v>
          </cell>
          <cell r="T157">
            <v>1000</v>
          </cell>
          <cell r="U157">
            <v>0.25</v>
          </cell>
          <cell r="V157">
            <v>250</v>
          </cell>
          <cell r="W157">
            <v>0.25</v>
          </cell>
          <cell r="X157">
            <v>0.25</v>
          </cell>
          <cell r="Y157" t="str">
            <v>OCP</v>
          </cell>
          <cell r="Z157">
            <v>1</v>
          </cell>
          <cell r="AA157">
            <v>99998</v>
          </cell>
          <cell r="AB157" t="str">
            <v>1 pence</v>
          </cell>
          <cell r="AC157" t="str">
            <v>Y</v>
          </cell>
          <cell r="AD157">
            <v>0.33333333333333331</v>
          </cell>
          <cell r="AE157">
            <v>0.70833333333333337</v>
          </cell>
          <cell r="AF157">
            <v>0.6875</v>
          </cell>
          <cell r="AG157">
            <v>0.72222222222222221</v>
          </cell>
          <cell r="AH157">
            <v>0.75</v>
          </cell>
          <cell r="AI157" t="str">
            <v>Expiry+1</v>
          </cell>
          <cell r="AJ157" t="str">
            <v>Expiry+4</v>
          </cell>
          <cell r="AK157" t="str">
            <v>Expiry+1</v>
          </cell>
          <cell r="AL157" t="str">
            <v>Expiry+4</v>
          </cell>
          <cell r="AM157" t="str">
            <v>CREST</v>
          </cell>
          <cell r="AN157">
            <v>7500</v>
          </cell>
          <cell r="AO157" t="str">
            <v>Utilities</v>
          </cell>
          <cell r="AP157" t="str">
            <v>IPR.L</v>
          </cell>
        </row>
        <row r="158">
          <cell r="C158" t="str">
            <v>GB0008070418</v>
          </cell>
          <cell r="D158" t="str">
            <v>ISYS</v>
          </cell>
          <cell r="E158" t="str">
            <v>London Stock Exchange</v>
          </cell>
          <cell r="F158" t="str">
            <v>UK</v>
          </cell>
          <cell r="G158" t="str">
            <v>BRT</v>
          </cell>
          <cell r="H158" t="str">
            <v>IQ</v>
          </cell>
          <cell r="I158" t="str">
            <v>n/a</v>
          </cell>
          <cell r="J158" t="str">
            <v>n/a</v>
          </cell>
          <cell r="K158" t="str">
            <v>n/a</v>
          </cell>
          <cell r="L158" t="str">
            <v>IVX</v>
          </cell>
          <cell r="M158" t="str">
            <v>BRT</v>
          </cell>
          <cell r="N158" t="str">
            <v>IVX</v>
          </cell>
          <cell r="S158" t="str">
            <v>GBX</v>
          </cell>
          <cell r="T158">
            <v>1000</v>
          </cell>
          <cell r="U158">
            <v>0.25</v>
          </cell>
          <cell r="V158">
            <v>250</v>
          </cell>
          <cell r="W158">
            <v>0.25</v>
          </cell>
          <cell r="X158">
            <v>0.25</v>
          </cell>
          <cell r="Y158" t="str">
            <v>OCP</v>
          </cell>
          <cell r="Z158">
            <v>1</v>
          </cell>
          <cell r="AA158">
            <v>99998</v>
          </cell>
          <cell r="AB158" t="str">
            <v>1 pence</v>
          </cell>
          <cell r="AC158" t="str">
            <v>Y</v>
          </cell>
          <cell r="AD158">
            <v>0.33333333333333331</v>
          </cell>
          <cell r="AE158">
            <v>0.70833333333333337</v>
          </cell>
          <cell r="AF158">
            <v>0.6875</v>
          </cell>
          <cell r="AG158">
            <v>0.72222222222222221</v>
          </cell>
          <cell r="AH158">
            <v>0.75</v>
          </cell>
          <cell r="AI158" t="str">
            <v>Expiry+1</v>
          </cell>
          <cell r="AJ158" t="str">
            <v>Expiry+4</v>
          </cell>
          <cell r="AK158" t="str">
            <v>Expiry+1</v>
          </cell>
          <cell r="AL158" t="str">
            <v>Expiry+4</v>
          </cell>
          <cell r="AM158" t="str">
            <v>CREST</v>
          </cell>
          <cell r="AN158">
            <v>2700</v>
          </cell>
          <cell r="AO158" t="str">
            <v>Industrial Goods &amp; Services</v>
          </cell>
          <cell r="AP158" t="str">
            <v>ISYS.L</v>
          </cell>
        </row>
        <row r="159">
          <cell r="C159" t="str">
            <v>SE0000107419</v>
          </cell>
          <cell r="D159" t="str">
            <v>INVE B</v>
          </cell>
          <cell r="E159" t="str">
            <v>Stockholmborsen</v>
          </cell>
          <cell r="F159" t="str">
            <v>Sweden</v>
          </cell>
          <cell r="G159" t="str">
            <v>IKA</v>
          </cell>
          <cell r="H159" t="str">
            <v>IK</v>
          </cell>
          <cell r="I159" t="str">
            <v>IKU</v>
          </cell>
          <cell r="J159" t="str">
            <v>IKQ</v>
          </cell>
          <cell r="K159" t="str">
            <v>IKJ</v>
          </cell>
          <cell r="L159" t="str">
            <v>IKX</v>
          </cell>
          <cell r="M159" t="str">
            <v/>
          </cell>
          <cell r="N159" t="str">
            <v/>
          </cell>
          <cell r="O159" t="str">
            <v/>
          </cell>
          <cell r="P159" t="str">
            <v/>
          </cell>
          <cell r="Q159" t="str">
            <v/>
          </cell>
          <cell r="R159" t="str">
            <v/>
          </cell>
          <cell r="S159" t="str">
            <v>SEK</v>
          </cell>
          <cell r="T159">
            <v>100</v>
          </cell>
          <cell r="U159">
            <v>0.01</v>
          </cell>
          <cell r="V159">
            <v>1</v>
          </cell>
          <cell r="W159">
            <v>0.01</v>
          </cell>
          <cell r="X159">
            <v>0.01</v>
          </cell>
          <cell r="Y159" t="str">
            <v>OCP</v>
          </cell>
          <cell r="Z159">
            <v>0.01</v>
          </cell>
          <cell r="AA159">
            <v>999.98</v>
          </cell>
          <cell r="AB159" t="str">
            <v>1 cent</v>
          </cell>
          <cell r="AC159" t="str">
            <v>N</v>
          </cell>
          <cell r="AD159">
            <v>0.33333333333333331</v>
          </cell>
          <cell r="AE159">
            <v>0.70833333333333337</v>
          </cell>
          <cell r="AF159">
            <v>0.6875</v>
          </cell>
          <cell r="AG159">
            <v>0.72222222222222221</v>
          </cell>
          <cell r="AH159">
            <v>0.75</v>
          </cell>
          <cell r="AI159" t="str">
            <v>Expiry+1</v>
          </cell>
          <cell r="AJ159" t="str">
            <v>Expiry+4</v>
          </cell>
          <cell r="AK159" t="str">
            <v>Expiry+1</v>
          </cell>
          <cell r="AL159" t="str">
            <v>Expiry+4</v>
          </cell>
          <cell r="AM159" t="str">
            <v>Euroclear</v>
          </cell>
          <cell r="AN159">
            <v>8700</v>
          </cell>
          <cell r="AO159" t="str">
            <v>Financial Services</v>
          </cell>
          <cell r="AP159" t="str">
            <v>INVEb.ST</v>
          </cell>
        </row>
        <row r="160">
          <cell r="C160" t="str">
            <v>GB0033986497</v>
          </cell>
          <cell r="D160" t="str">
            <v>ITV</v>
          </cell>
          <cell r="E160" t="str">
            <v>London Stock Exchange</v>
          </cell>
          <cell r="F160" t="str">
            <v>UK</v>
          </cell>
          <cell r="G160" t="str">
            <v>GME</v>
          </cell>
          <cell r="H160" t="str">
            <v>IT</v>
          </cell>
          <cell r="I160" t="str">
            <v>ITU</v>
          </cell>
          <cell r="J160" t="str">
            <v>ITQ</v>
          </cell>
          <cell r="K160" t="str">
            <v>ITJ</v>
          </cell>
          <cell r="L160" t="str">
            <v>ITX</v>
          </cell>
          <cell r="M160" t="str">
            <v>GME</v>
          </cell>
          <cell r="N160" t="str">
            <v>ITX</v>
          </cell>
          <cell r="O160" t="str">
            <v/>
          </cell>
          <cell r="P160" t="str">
            <v/>
          </cell>
          <cell r="Q160" t="str">
            <v/>
          </cell>
          <cell r="R160" t="str">
            <v/>
          </cell>
          <cell r="S160" t="str">
            <v>GBX</v>
          </cell>
          <cell r="T160">
            <v>1000</v>
          </cell>
          <cell r="U160">
            <v>0.25</v>
          </cell>
          <cell r="V160">
            <v>250</v>
          </cell>
          <cell r="W160">
            <v>0.25</v>
          </cell>
          <cell r="X160">
            <v>0.25</v>
          </cell>
          <cell r="Y160" t="str">
            <v>OCP</v>
          </cell>
          <cell r="Z160">
            <v>1</v>
          </cell>
          <cell r="AA160">
            <v>99998</v>
          </cell>
          <cell r="AB160" t="str">
            <v>1 pence</v>
          </cell>
          <cell r="AC160" t="str">
            <v>Y</v>
          </cell>
          <cell r="AD160">
            <v>0.33333333333333331</v>
          </cell>
          <cell r="AE160">
            <v>0.70833333333333337</v>
          </cell>
          <cell r="AF160">
            <v>0.6875</v>
          </cell>
          <cell r="AG160">
            <v>0.72222222222222221</v>
          </cell>
          <cell r="AH160">
            <v>0.75</v>
          </cell>
          <cell r="AI160" t="str">
            <v>Expiry+1</v>
          </cell>
          <cell r="AJ160" t="str">
            <v>Expiry+4</v>
          </cell>
          <cell r="AK160" t="str">
            <v>Expiry+1</v>
          </cell>
          <cell r="AL160" t="str">
            <v>Expiry+4</v>
          </cell>
          <cell r="AM160" t="str">
            <v>CREST</v>
          </cell>
          <cell r="AN160">
            <v>5500</v>
          </cell>
          <cell r="AO160" t="str">
            <v>Media</v>
          </cell>
          <cell r="AP160" t="str">
            <v>ITV.L</v>
          </cell>
        </row>
        <row r="161">
          <cell r="C161" t="str">
            <v>GB00B019KW72</v>
          </cell>
          <cell r="D161" t="str">
            <v>SBRY</v>
          </cell>
          <cell r="E161" t="str">
            <v>London Stock Exchange</v>
          </cell>
          <cell r="F161" t="str">
            <v>UK</v>
          </cell>
          <cell r="G161" t="str">
            <v>SAN</v>
          </cell>
          <cell r="H161" t="str">
            <v>SA</v>
          </cell>
          <cell r="I161" t="str">
            <v>SAU</v>
          </cell>
          <cell r="J161" t="str">
            <v>SAQ</v>
          </cell>
          <cell r="K161" t="str">
            <v>SAJ</v>
          </cell>
          <cell r="L161" t="str">
            <v>SAX</v>
          </cell>
          <cell r="M161" t="str">
            <v>SAN</v>
          </cell>
          <cell r="N161" t="str">
            <v>SAX</v>
          </cell>
          <cell r="O161" t="str">
            <v/>
          </cell>
          <cell r="P161" t="str">
            <v/>
          </cell>
          <cell r="Q161" t="str">
            <v/>
          </cell>
          <cell r="R161" t="str">
            <v/>
          </cell>
          <cell r="S161" t="str">
            <v>GBX</v>
          </cell>
          <cell r="T161">
            <v>1000</v>
          </cell>
          <cell r="U161">
            <v>0.25</v>
          </cell>
          <cell r="V161">
            <v>250</v>
          </cell>
          <cell r="W161">
            <v>0.25</v>
          </cell>
          <cell r="X161">
            <v>0.25</v>
          </cell>
          <cell r="Y161" t="str">
            <v>OCP</v>
          </cell>
          <cell r="Z161">
            <v>1</v>
          </cell>
          <cell r="AA161">
            <v>99998</v>
          </cell>
          <cell r="AB161" t="str">
            <v>1 pence</v>
          </cell>
          <cell r="AC161" t="str">
            <v>Y</v>
          </cell>
          <cell r="AD161">
            <v>0.33333333333333331</v>
          </cell>
          <cell r="AE161">
            <v>0.70833333333333337</v>
          </cell>
          <cell r="AF161">
            <v>0.6875</v>
          </cell>
          <cell r="AG161">
            <v>0.72222222222222221</v>
          </cell>
          <cell r="AH161">
            <v>0.75</v>
          </cell>
          <cell r="AI161" t="str">
            <v>Expiry+1</v>
          </cell>
          <cell r="AJ161" t="str">
            <v>Expiry+4</v>
          </cell>
          <cell r="AK161" t="str">
            <v>Expiry+1</v>
          </cell>
          <cell r="AL161" t="str">
            <v>Expiry+4</v>
          </cell>
          <cell r="AM161" t="str">
            <v>CREST</v>
          </cell>
          <cell r="AN161">
            <v>5300</v>
          </cell>
          <cell r="AO161" t="str">
            <v>Retail</v>
          </cell>
          <cell r="AP161" t="str">
            <v>SBRY.L</v>
          </cell>
        </row>
        <row r="162">
          <cell r="C162" t="str">
            <v>DE0006275001</v>
          </cell>
          <cell r="D162" t="str">
            <v>KAR</v>
          </cell>
          <cell r="E162" t="str">
            <v>Deutsche Borse</v>
          </cell>
          <cell r="F162" t="str">
            <v>Germany</v>
          </cell>
          <cell r="G162" t="str">
            <v>KQL</v>
          </cell>
          <cell r="H162" t="str">
            <v>KQ</v>
          </cell>
          <cell r="I162" t="str">
            <v>KQU</v>
          </cell>
          <cell r="J162" t="str">
            <v>KQQ</v>
          </cell>
          <cell r="K162" t="str">
            <v>KQJ</v>
          </cell>
          <cell r="L162" t="str">
            <v>KQX</v>
          </cell>
          <cell r="M162" t="str">
            <v/>
          </cell>
          <cell r="N162" t="str">
            <v/>
          </cell>
          <cell r="O162" t="str">
            <v/>
          </cell>
          <cell r="P162" t="str">
            <v/>
          </cell>
          <cell r="Q162" t="str">
            <v/>
          </cell>
          <cell r="R162" t="str">
            <v/>
          </cell>
          <cell r="S162" t="str">
            <v>EUR</v>
          </cell>
          <cell r="T162">
            <v>100</v>
          </cell>
          <cell r="U162">
            <v>0.01</v>
          </cell>
          <cell r="V162">
            <v>1</v>
          </cell>
          <cell r="W162">
            <v>0.01</v>
          </cell>
          <cell r="X162">
            <v>0.01</v>
          </cell>
          <cell r="Y162" t="str">
            <v>OCP</v>
          </cell>
          <cell r="Z162">
            <v>0.01</v>
          </cell>
          <cell r="AA162">
            <v>999.98</v>
          </cell>
          <cell r="AB162" t="str">
            <v>1 cent</v>
          </cell>
          <cell r="AC162" t="str">
            <v>N</v>
          </cell>
          <cell r="AD162">
            <v>0.33333333333333331</v>
          </cell>
          <cell r="AE162">
            <v>0.70833333333333337</v>
          </cell>
          <cell r="AF162">
            <v>0.6875</v>
          </cell>
          <cell r="AG162">
            <v>0.72222222222222221</v>
          </cell>
          <cell r="AH162">
            <v>0.75</v>
          </cell>
          <cell r="AI162" t="str">
            <v>Expiry+1</v>
          </cell>
          <cell r="AJ162" t="str">
            <v>Expiry+4</v>
          </cell>
          <cell r="AK162" t="str">
            <v>Expiry+1</v>
          </cell>
          <cell r="AL162" t="str">
            <v>Expiry+4</v>
          </cell>
          <cell r="AM162" t="str">
            <v>Euroclear</v>
          </cell>
          <cell r="AN162">
            <v>5300</v>
          </cell>
          <cell r="AO162" t="str">
            <v>Retail</v>
          </cell>
          <cell r="AP162" t="str">
            <v>KARG.DE</v>
          </cell>
        </row>
        <row r="163">
          <cell r="C163" t="str">
            <v>BE0003565737</v>
          </cell>
          <cell r="D163" t="str">
            <v>KBC</v>
          </cell>
          <cell r="E163" t="str">
            <v>Euronext Brussels</v>
          </cell>
          <cell r="F163" t="str">
            <v>Belgium</v>
          </cell>
          <cell r="G163" t="str">
            <v>KBB</v>
          </cell>
          <cell r="H163" t="str">
            <v>KB</v>
          </cell>
          <cell r="I163" t="str">
            <v>KBU</v>
          </cell>
          <cell r="J163" t="str">
            <v>KBQ</v>
          </cell>
          <cell r="K163" t="str">
            <v>KBJ</v>
          </cell>
          <cell r="L163" t="str">
            <v>KBX</v>
          </cell>
          <cell r="M163" t="str">
            <v/>
          </cell>
          <cell r="N163" t="str">
            <v/>
          </cell>
          <cell r="O163" t="str">
            <v/>
          </cell>
          <cell r="P163" t="str">
            <v/>
          </cell>
          <cell r="Q163" t="str">
            <v>KBC</v>
          </cell>
          <cell r="R163" t="str">
            <v/>
          </cell>
          <cell r="S163" t="str">
            <v>EUR</v>
          </cell>
          <cell r="T163">
            <v>100</v>
          </cell>
          <cell r="U163">
            <v>0.01</v>
          </cell>
          <cell r="V163">
            <v>1</v>
          </cell>
          <cell r="W163">
            <v>0.01</v>
          </cell>
          <cell r="X163">
            <v>0.01</v>
          </cell>
          <cell r="Y163" t="str">
            <v>OCP</v>
          </cell>
          <cell r="Z163">
            <v>0.01</v>
          </cell>
          <cell r="AA163">
            <v>999.98</v>
          </cell>
          <cell r="AB163" t="str">
            <v>1 cent</v>
          </cell>
          <cell r="AC163" t="str">
            <v>N</v>
          </cell>
          <cell r="AD163">
            <v>0.33333333333333331</v>
          </cell>
          <cell r="AE163">
            <v>0.70833333333333337</v>
          </cell>
          <cell r="AF163">
            <v>0.6875</v>
          </cell>
          <cell r="AG163">
            <v>0.72222222222222221</v>
          </cell>
          <cell r="AH163">
            <v>0.75</v>
          </cell>
          <cell r="AI163" t="str">
            <v>Expiry+1</v>
          </cell>
          <cell r="AJ163" t="str">
            <v>Expiry+4</v>
          </cell>
          <cell r="AK163" t="str">
            <v>Expiry+1</v>
          </cell>
          <cell r="AL163" t="str">
            <v>Expiry+4</v>
          </cell>
          <cell r="AM163" t="str">
            <v>Euroclear</v>
          </cell>
          <cell r="AN163">
            <v>8300</v>
          </cell>
          <cell r="AO163" t="str">
            <v>Banks</v>
          </cell>
          <cell r="AP163" t="str">
            <v>KBKBt.BR</v>
          </cell>
        </row>
        <row r="164">
          <cell r="C164" t="str">
            <v>GB0033195214</v>
          </cell>
          <cell r="D164" t="str">
            <v>KGF</v>
          </cell>
          <cell r="E164" t="str">
            <v>London Stock Exchange</v>
          </cell>
          <cell r="F164" t="str">
            <v>UK</v>
          </cell>
          <cell r="G164" t="str">
            <v>KGF</v>
          </cell>
          <cell r="H164" t="str">
            <v>KG</v>
          </cell>
          <cell r="I164" t="str">
            <v>KGU</v>
          </cell>
          <cell r="J164" t="str">
            <v>KGQ</v>
          </cell>
          <cell r="K164" t="str">
            <v>KGJ</v>
          </cell>
          <cell r="L164" t="str">
            <v>KGX</v>
          </cell>
          <cell r="M164" t="str">
            <v>KGF</v>
          </cell>
          <cell r="N164" t="str">
            <v>KGX</v>
          </cell>
          <cell r="O164" t="str">
            <v/>
          </cell>
          <cell r="P164" t="str">
            <v/>
          </cell>
          <cell r="Q164" t="str">
            <v/>
          </cell>
          <cell r="R164" t="str">
            <v/>
          </cell>
          <cell r="S164" t="str">
            <v>GBX</v>
          </cell>
          <cell r="T164">
            <v>1000</v>
          </cell>
          <cell r="U164">
            <v>0.25</v>
          </cell>
          <cell r="V164">
            <v>250</v>
          </cell>
          <cell r="W164">
            <v>0.25</v>
          </cell>
          <cell r="X164">
            <v>0.25</v>
          </cell>
          <cell r="Y164" t="str">
            <v>OCP</v>
          </cell>
          <cell r="Z164">
            <v>1</v>
          </cell>
          <cell r="AA164">
            <v>99998</v>
          </cell>
          <cell r="AB164" t="str">
            <v>1 pence</v>
          </cell>
          <cell r="AC164" t="str">
            <v>Y</v>
          </cell>
          <cell r="AD164">
            <v>0.33333333333333331</v>
          </cell>
          <cell r="AE164">
            <v>0.70833333333333337</v>
          </cell>
          <cell r="AF164">
            <v>0.6875</v>
          </cell>
          <cell r="AG164">
            <v>0.72222222222222221</v>
          </cell>
          <cell r="AH164">
            <v>0.75</v>
          </cell>
          <cell r="AI164" t="str">
            <v>Expiry+1</v>
          </cell>
          <cell r="AJ164" t="str">
            <v>Expiry+4</v>
          </cell>
          <cell r="AK164" t="str">
            <v>Expiry+1</v>
          </cell>
          <cell r="AL164" t="str">
            <v>Expiry+4</v>
          </cell>
          <cell r="AM164" t="str">
            <v>CREST</v>
          </cell>
          <cell r="AN164">
            <v>5300</v>
          </cell>
          <cell r="AO164" t="str">
            <v>Retail</v>
          </cell>
          <cell r="AP164" t="str">
            <v>KGF.L</v>
          </cell>
        </row>
        <row r="165">
          <cell r="C165" t="str">
            <v>NL0000009538</v>
          </cell>
          <cell r="D165" t="str">
            <v>PHIA</v>
          </cell>
          <cell r="E165" t="str">
            <v>Euronext Amsterdam</v>
          </cell>
          <cell r="F165" t="str">
            <v>Netherlands</v>
          </cell>
          <cell r="G165" t="str">
            <v>AHL</v>
          </cell>
          <cell r="H165" t="str">
            <v>PH</v>
          </cell>
          <cell r="I165" t="str">
            <v>PHU</v>
          </cell>
          <cell r="J165" t="str">
            <v>PHQ</v>
          </cell>
          <cell r="K165" t="str">
            <v>PHJ</v>
          </cell>
          <cell r="L165" t="str">
            <v>PHX</v>
          </cell>
          <cell r="M165" t="str">
            <v/>
          </cell>
          <cell r="N165" t="str">
            <v/>
          </cell>
          <cell r="O165" t="str">
            <v/>
          </cell>
          <cell r="P165" t="str">
            <v/>
          </cell>
          <cell r="Q165" t="str">
            <v/>
          </cell>
          <cell r="R165" t="str">
            <v>PHI</v>
          </cell>
          <cell r="S165" t="str">
            <v>EUR</v>
          </cell>
          <cell r="T165">
            <v>100</v>
          </cell>
          <cell r="U165">
            <v>0.01</v>
          </cell>
          <cell r="V165">
            <v>1</v>
          </cell>
          <cell r="W165">
            <v>0.01</v>
          </cell>
          <cell r="X165">
            <v>0.01</v>
          </cell>
          <cell r="Y165" t="str">
            <v>OCP</v>
          </cell>
          <cell r="Z165">
            <v>0.01</v>
          </cell>
          <cell r="AA165">
            <v>999.98</v>
          </cell>
          <cell r="AB165" t="str">
            <v>1 cent</v>
          </cell>
          <cell r="AC165" t="str">
            <v>N</v>
          </cell>
          <cell r="AD165">
            <v>0.33333333333333331</v>
          </cell>
          <cell r="AE165">
            <v>0.70833333333333337</v>
          </cell>
          <cell r="AF165">
            <v>0.6875</v>
          </cell>
          <cell r="AG165">
            <v>0.72222222222222221</v>
          </cell>
          <cell r="AH165">
            <v>0.75</v>
          </cell>
          <cell r="AI165" t="str">
            <v>Expiry+1</v>
          </cell>
          <cell r="AJ165" t="str">
            <v>Expiry+4</v>
          </cell>
          <cell r="AK165" t="str">
            <v>Expiry+1</v>
          </cell>
          <cell r="AL165" t="str">
            <v>Expiry+4</v>
          </cell>
          <cell r="AM165" t="str">
            <v>Euroclear</v>
          </cell>
          <cell r="AN165">
            <v>3700</v>
          </cell>
          <cell r="AO165" t="str">
            <v>Personal &amp; Household Goods</v>
          </cell>
          <cell r="AP165" t="str">
            <v>PHG.AS</v>
          </cell>
        </row>
        <row r="166">
          <cell r="C166" t="str">
            <v>NL0000331817</v>
          </cell>
          <cell r="D166" t="str">
            <v>AH</v>
          </cell>
          <cell r="E166" t="str">
            <v>Euronext Amsterdam</v>
          </cell>
          <cell r="F166" t="str">
            <v>Netherlands</v>
          </cell>
          <cell r="G166" t="str">
            <v>PHI</v>
          </cell>
          <cell r="H166" t="str">
            <v>AH</v>
          </cell>
          <cell r="I166" t="str">
            <v>AHU</v>
          </cell>
          <cell r="J166" t="str">
            <v>AHQ</v>
          </cell>
          <cell r="K166" t="str">
            <v>AHJ</v>
          </cell>
          <cell r="L166" t="str">
            <v>AHX</v>
          </cell>
          <cell r="M166" t="str">
            <v/>
          </cell>
          <cell r="N166" t="str">
            <v/>
          </cell>
          <cell r="O166" t="str">
            <v/>
          </cell>
          <cell r="P166" t="str">
            <v/>
          </cell>
          <cell r="Q166" t="str">
            <v/>
          </cell>
          <cell r="R166" t="str">
            <v>AH</v>
          </cell>
          <cell r="S166" t="str">
            <v>EUR</v>
          </cell>
          <cell r="T166">
            <v>100</v>
          </cell>
          <cell r="U166">
            <v>0.01</v>
          </cell>
          <cell r="V166">
            <v>1</v>
          </cell>
          <cell r="W166">
            <v>0.01</v>
          </cell>
          <cell r="X166">
            <v>0.01</v>
          </cell>
          <cell r="Y166" t="str">
            <v>OCP</v>
          </cell>
          <cell r="Z166">
            <v>0.01</v>
          </cell>
          <cell r="AA166">
            <v>999.98</v>
          </cell>
          <cell r="AB166" t="str">
            <v>1 cent</v>
          </cell>
          <cell r="AC166" t="str">
            <v>N</v>
          </cell>
          <cell r="AD166">
            <v>0.33333333333333331</v>
          </cell>
          <cell r="AE166">
            <v>0.70833333333333337</v>
          </cell>
          <cell r="AF166">
            <v>0.6875</v>
          </cell>
          <cell r="AG166">
            <v>0.72222222222222221</v>
          </cell>
          <cell r="AH166">
            <v>0.75</v>
          </cell>
          <cell r="AI166" t="str">
            <v>Expiry+1</v>
          </cell>
          <cell r="AJ166" t="str">
            <v>Expiry+4</v>
          </cell>
          <cell r="AK166" t="str">
            <v>Expiry+1</v>
          </cell>
          <cell r="AL166" t="str">
            <v>Expiry+4</v>
          </cell>
          <cell r="AM166" t="str">
            <v>Euroclear</v>
          </cell>
          <cell r="AN166">
            <v>5300</v>
          </cell>
          <cell r="AO166" t="str">
            <v>Retail</v>
          </cell>
          <cell r="AP166" t="str">
            <v>AHLN.AS</v>
          </cell>
        </row>
        <row r="167">
          <cell r="C167" t="str">
            <v>NL0000009819</v>
          </cell>
          <cell r="D167" t="str">
            <v>DSM</v>
          </cell>
          <cell r="E167" t="str">
            <v>Euronext Amsterdam</v>
          </cell>
          <cell r="F167" t="str">
            <v>Netherlands</v>
          </cell>
          <cell r="G167" t="str">
            <v>DSM</v>
          </cell>
          <cell r="H167" t="str">
            <v>DS</v>
          </cell>
          <cell r="I167" t="str">
            <v>DSU</v>
          </cell>
          <cell r="J167" t="str">
            <v>DSQ</v>
          </cell>
          <cell r="K167" t="str">
            <v>DSJ</v>
          </cell>
          <cell r="L167" t="str">
            <v>DSX</v>
          </cell>
          <cell r="M167" t="str">
            <v/>
          </cell>
          <cell r="N167" t="str">
            <v/>
          </cell>
          <cell r="O167" t="str">
            <v/>
          </cell>
          <cell r="P167" t="str">
            <v/>
          </cell>
          <cell r="Q167" t="str">
            <v/>
          </cell>
          <cell r="R167" t="str">
            <v>DSM</v>
          </cell>
          <cell r="S167" t="str">
            <v>EUR</v>
          </cell>
          <cell r="T167">
            <v>100</v>
          </cell>
          <cell r="U167">
            <v>0.01</v>
          </cell>
          <cell r="V167">
            <v>1</v>
          </cell>
          <cell r="W167">
            <v>0.01</v>
          </cell>
          <cell r="X167">
            <v>0.01</v>
          </cell>
          <cell r="Y167" t="str">
            <v>OCP</v>
          </cell>
          <cell r="Z167">
            <v>0.01</v>
          </cell>
          <cell r="AA167">
            <v>999.98</v>
          </cell>
          <cell r="AB167" t="str">
            <v>1 cent</v>
          </cell>
          <cell r="AC167" t="str">
            <v>N</v>
          </cell>
          <cell r="AD167">
            <v>0.33333333333333331</v>
          </cell>
          <cell r="AE167">
            <v>0.70833333333333337</v>
          </cell>
          <cell r="AF167">
            <v>0.6875</v>
          </cell>
          <cell r="AG167">
            <v>0.72222222222222221</v>
          </cell>
          <cell r="AH167">
            <v>0.75</v>
          </cell>
          <cell r="AI167" t="str">
            <v>Expiry+1</v>
          </cell>
          <cell r="AJ167" t="str">
            <v>Expiry+4</v>
          </cell>
          <cell r="AK167" t="str">
            <v>Expiry+1</v>
          </cell>
          <cell r="AL167" t="str">
            <v>Expiry+4</v>
          </cell>
          <cell r="AM167" t="str">
            <v>Euroclear</v>
          </cell>
          <cell r="AN167">
            <v>5300</v>
          </cell>
          <cell r="AO167" t="str">
            <v>Retail</v>
          </cell>
          <cell r="AP167" t="str">
            <v>DSMN.AS</v>
          </cell>
        </row>
        <row r="168">
          <cell r="C168" t="str">
            <v>FR0000120537</v>
          </cell>
          <cell r="D168" t="str">
            <v>LG</v>
          </cell>
          <cell r="E168" t="str">
            <v>Euronext Paris</v>
          </cell>
          <cell r="F168" t="str">
            <v>France</v>
          </cell>
          <cell r="G168" t="str">
            <v>LG</v>
          </cell>
          <cell r="H168" t="str">
            <v>LA</v>
          </cell>
          <cell r="I168" t="str">
            <v>LAU</v>
          </cell>
          <cell r="J168" t="str">
            <v>LAQ</v>
          </cell>
          <cell r="K168" t="str">
            <v>LAJ</v>
          </cell>
          <cell r="L168" t="str">
            <v>LAX</v>
          </cell>
          <cell r="M168" t="str">
            <v/>
          </cell>
          <cell r="N168" t="str">
            <v/>
          </cell>
          <cell r="O168" t="str">
            <v>LG1</v>
          </cell>
          <cell r="Q168" t="str">
            <v/>
          </cell>
          <cell r="R168" t="str">
            <v/>
          </cell>
          <cell r="S168" t="str">
            <v>EUR</v>
          </cell>
          <cell r="T168">
            <v>100</v>
          </cell>
          <cell r="U168">
            <v>0.01</v>
          </cell>
          <cell r="V168">
            <v>1</v>
          </cell>
          <cell r="W168">
            <v>0.01</v>
          </cell>
          <cell r="X168">
            <v>0.01</v>
          </cell>
          <cell r="Y168" t="str">
            <v>OCP</v>
          </cell>
          <cell r="Z168">
            <v>0.01</v>
          </cell>
          <cell r="AA168">
            <v>999.98</v>
          </cell>
          <cell r="AB168" t="str">
            <v>1 cent</v>
          </cell>
          <cell r="AC168" t="str">
            <v>N</v>
          </cell>
          <cell r="AD168">
            <v>0.33333333333333331</v>
          </cell>
          <cell r="AE168">
            <v>0.70833333333333337</v>
          </cell>
          <cell r="AF168">
            <v>0.6875</v>
          </cell>
          <cell r="AG168">
            <v>0.72222222222222221</v>
          </cell>
          <cell r="AH168">
            <v>0.75</v>
          </cell>
          <cell r="AI168" t="str">
            <v>Expiry+1</v>
          </cell>
          <cell r="AJ168" t="str">
            <v>Expiry+4</v>
          </cell>
          <cell r="AK168" t="str">
            <v>Expiry+1</v>
          </cell>
          <cell r="AL168" t="str">
            <v>Expiry+4</v>
          </cell>
          <cell r="AM168" t="str">
            <v>Euroclear</v>
          </cell>
          <cell r="AN168">
            <v>2300</v>
          </cell>
          <cell r="AO168" t="str">
            <v>Construction &amp; Materials</v>
          </cell>
          <cell r="AP168" t="str">
            <v>LAFP.PA</v>
          </cell>
        </row>
        <row r="169">
          <cell r="C169" t="str">
            <v>FR0000130213</v>
          </cell>
          <cell r="D169" t="str">
            <v>MMB</v>
          </cell>
          <cell r="E169" t="str">
            <v>Euronext Paris</v>
          </cell>
          <cell r="F169" t="str">
            <v>France</v>
          </cell>
          <cell r="G169" t="str">
            <v>MMB</v>
          </cell>
          <cell r="H169" t="str">
            <v>MM</v>
          </cell>
          <cell r="I169" t="str">
            <v>MMU</v>
          </cell>
          <cell r="J169" t="str">
            <v>MMQ</v>
          </cell>
          <cell r="K169" t="str">
            <v>MMJ</v>
          </cell>
          <cell r="L169" t="str">
            <v>MMX</v>
          </cell>
          <cell r="M169" t="str">
            <v/>
          </cell>
          <cell r="N169" t="str">
            <v/>
          </cell>
          <cell r="O169" t="str">
            <v>MM1</v>
          </cell>
          <cell r="Q169" t="str">
            <v/>
          </cell>
          <cell r="R169" t="str">
            <v/>
          </cell>
          <cell r="S169" t="str">
            <v>EUR</v>
          </cell>
          <cell r="T169">
            <v>100</v>
          </cell>
          <cell r="U169">
            <v>0.01</v>
          </cell>
          <cell r="V169">
            <v>1</v>
          </cell>
          <cell r="W169">
            <v>0.01</v>
          </cell>
          <cell r="X169">
            <v>0.01</v>
          </cell>
          <cell r="Y169" t="str">
            <v>OCP</v>
          </cell>
          <cell r="Z169">
            <v>0.01</v>
          </cell>
          <cell r="AA169">
            <v>999.98</v>
          </cell>
          <cell r="AB169" t="str">
            <v>1 cent</v>
          </cell>
          <cell r="AC169" t="str">
            <v>N</v>
          </cell>
          <cell r="AD169">
            <v>0.33333333333333331</v>
          </cell>
          <cell r="AE169">
            <v>0.70833333333333337</v>
          </cell>
          <cell r="AF169">
            <v>0.6875</v>
          </cell>
          <cell r="AG169">
            <v>0.72222222222222221</v>
          </cell>
          <cell r="AH169">
            <v>0.75</v>
          </cell>
          <cell r="AI169" t="str">
            <v>Expiry+1</v>
          </cell>
          <cell r="AJ169" t="str">
            <v>Expiry+4</v>
          </cell>
          <cell r="AK169" t="str">
            <v>Expiry+1</v>
          </cell>
          <cell r="AL169" t="str">
            <v>Expiry+4</v>
          </cell>
          <cell r="AM169" t="str">
            <v>Euroclear</v>
          </cell>
          <cell r="AN169">
            <v>5500</v>
          </cell>
          <cell r="AO169" t="str">
            <v>Media</v>
          </cell>
          <cell r="AP169" t="str">
            <v>LAGA.PA</v>
          </cell>
        </row>
        <row r="170">
          <cell r="C170" t="str">
            <v>GB0031809436</v>
          </cell>
          <cell r="D170" t="str">
            <v>LAND</v>
          </cell>
          <cell r="E170" t="str">
            <v>London Stock Exchange</v>
          </cell>
          <cell r="F170" t="str">
            <v>UK</v>
          </cell>
          <cell r="G170" t="str">
            <v>LS</v>
          </cell>
          <cell r="H170" t="str">
            <v>LS</v>
          </cell>
          <cell r="I170" t="str">
            <v>LSU</v>
          </cell>
          <cell r="J170" t="str">
            <v>LSQ</v>
          </cell>
          <cell r="K170" t="str">
            <v>LSJ</v>
          </cell>
          <cell r="L170" t="str">
            <v>LSX</v>
          </cell>
          <cell r="M170" t="str">
            <v>LS</v>
          </cell>
          <cell r="N170" t="str">
            <v>LSX</v>
          </cell>
          <cell r="O170" t="str">
            <v/>
          </cell>
          <cell r="Q170" t="str">
            <v/>
          </cell>
          <cell r="R170" t="str">
            <v/>
          </cell>
          <cell r="S170" t="str">
            <v>GBX</v>
          </cell>
          <cell r="T170">
            <v>1000</v>
          </cell>
          <cell r="U170">
            <v>0.5</v>
          </cell>
          <cell r="V170">
            <v>500</v>
          </cell>
          <cell r="W170">
            <v>0.5</v>
          </cell>
          <cell r="X170">
            <v>0.5</v>
          </cell>
          <cell r="Y170" t="str">
            <v>OCP</v>
          </cell>
          <cell r="Z170">
            <v>1</v>
          </cell>
          <cell r="AA170">
            <v>99998</v>
          </cell>
          <cell r="AB170" t="str">
            <v>1 pence</v>
          </cell>
          <cell r="AC170" t="str">
            <v>Y</v>
          </cell>
          <cell r="AD170">
            <v>0.33333333333333331</v>
          </cell>
          <cell r="AE170">
            <v>0.70833333333333337</v>
          </cell>
          <cell r="AF170">
            <v>0.6875</v>
          </cell>
          <cell r="AG170">
            <v>0.72222222222222221</v>
          </cell>
          <cell r="AH170">
            <v>0.75</v>
          </cell>
          <cell r="AI170" t="str">
            <v>Expiry+1</v>
          </cell>
          <cell r="AJ170" t="str">
            <v>Expiry+4</v>
          </cell>
          <cell r="AK170" t="str">
            <v>Expiry+1</v>
          </cell>
          <cell r="AL170" t="str">
            <v>Expiry+4</v>
          </cell>
          <cell r="AM170" t="str">
            <v>CREST</v>
          </cell>
          <cell r="AN170">
            <v>8700</v>
          </cell>
          <cell r="AO170" t="str">
            <v>Financial Services</v>
          </cell>
          <cell r="AP170" t="str">
            <v>LAND.L</v>
          </cell>
        </row>
        <row r="171">
          <cell r="C171" t="str">
            <v>GB0005603997</v>
          </cell>
          <cell r="D171" t="str">
            <v>LGEN</v>
          </cell>
          <cell r="E171" t="str">
            <v>London Stock Exchange</v>
          </cell>
          <cell r="F171" t="str">
            <v>UK</v>
          </cell>
          <cell r="G171" t="str">
            <v>LGE</v>
          </cell>
          <cell r="H171" t="str">
            <v>LG</v>
          </cell>
          <cell r="I171" t="str">
            <v>LGU</v>
          </cell>
          <cell r="J171" t="str">
            <v>LGQ</v>
          </cell>
          <cell r="K171" t="str">
            <v>LGJ</v>
          </cell>
          <cell r="L171" t="str">
            <v>LGX</v>
          </cell>
          <cell r="M171" t="str">
            <v>LGE</v>
          </cell>
          <cell r="N171" t="str">
            <v>LGX</v>
          </cell>
          <cell r="O171" t="str">
            <v/>
          </cell>
          <cell r="P171" t="str">
            <v/>
          </cell>
          <cell r="Q171" t="str">
            <v/>
          </cell>
          <cell r="R171" t="str">
            <v/>
          </cell>
          <cell r="S171" t="str">
            <v>GBX</v>
          </cell>
          <cell r="T171">
            <v>1000</v>
          </cell>
          <cell r="U171">
            <v>0.25</v>
          </cell>
          <cell r="V171">
            <v>250</v>
          </cell>
          <cell r="W171">
            <v>0.25</v>
          </cell>
          <cell r="X171">
            <v>0.25</v>
          </cell>
          <cell r="Y171" t="str">
            <v>OCP</v>
          </cell>
          <cell r="Z171">
            <v>1</v>
          </cell>
          <cell r="AA171">
            <v>99998</v>
          </cell>
          <cell r="AB171" t="str">
            <v>1 pence</v>
          </cell>
          <cell r="AC171" t="str">
            <v>Y</v>
          </cell>
          <cell r="AD171">
            <v>0.33333333333333331</v>
          </cell>
          <cell r="AE171">
            <v>0.70833333333333337</v>
          </cell>
          <cell r="AF171">
            <v>0.6875</v>
          </cell>
          <cell r="AG171">
            <v>0.72222222222222221</v>
          </cell>
          <cell r="AH171">
            <v>0.75</v>
          </cell>
          <cell r="AI171" t="str">
            <v>Expiry+1</v>
          </cell>
          <cell r="AJ171" t="str">
            <v>Expiry+4</v>
          </cell>
          <cell r="AK171" t="str">
            <v>Expiry+1</v>
          </cell>
          <cell r="AL171" t="str">
            <v>Expiry+4</v>
          </cell>
          <cell r="AM171" t="str">
            <v>CREST</v>
          </cell>
          <cell r="AN171">
            <v>8500</v>
          </cell>
          <cell r="AO171" t="str">
            <v>Insurance</v>
          </cell>
          <cell r="AP171" t="str">
            <v>LGEN.L</v>
          </cell>
        </row>
        <row r="172">
          <cell r="C172" t="str">
            <v>DE0006483001</v>
          </cell>
          <cell r="D172" t="str">
            <v>LIN</v>
          </cell>
          <cell r="E172" t="str">
            <v>Deutsche Borse</v>
          </cell>
          <cell r="F172" t="str">
            <v>Germany</v>
          </cell>
          <cell r="G172" t="str">
            <v>LI</v>
          </cell>
          <cell r="H172" t="str">
            <v>LI</v>
          </cell>
          <cell r="I172" t="str">
            <v>LIU</v>
          </cell>
          <cell r="J172" t="str">
            <v>LIQ</v>
          </cell>
          <cell r="K172" t="str">
            <v>LIJ</v>
          </cell>
          <cell r="L172" t="str">
            <v>LIX</v>
          </cell>
          <cell r="M172" t="str">
            <v/>
          </cell>
          <cell r="N172" t="str">
            <v/>
          </cell>
          <cell r="O172" t="str">
            <v/>
          </cell>
          <cell r="P172" t="str">
            <v/>
          </cell>
          <cell r="Q172" t="str">
            <v/>
          </cell>
          <cell r="R172" t="str">
            <v/>
          </cell>
          <cell r="S172" t="str">
            <v>EUR</v>
          </cell>
          <cell r="T172">
            <v>100</v>
          </cell>
          <cell r="U172">
            <v>0.01</v>
          </cell>
          <cell r="V172">
            <v>1</v>
          </cell>
          <cell r="W172">
            <v>0.01</v>
          </cell>
          <cell r="X172">
            <v>0.01</v>
          </cell>
          <cell r="Y172" t="str">
            <v>OCP</v>
          </cell>
          <cell r="Z172">
            <v>0.01</v>
          </cell>
          <cell r="AA172">
            <v>999.98</v>
          </cell>
          <cell r="AB172" t="str">
            <v>1 cent</v>
          </cell>
          <cell r="AC172" t="str">
            <v>N</v>
          </cell>
          <cell r="AD172">
            <v>0.33333333333333331</v>
          </cell>
          <cell r="AE172">
            <v>0.70833333333333337</v>
          </cell>
          <cell r="AF172">
            <v>0.6875</v>
          </cell>
          <cell r="AG172">
            <v>0.72222222222222221</v>
          </cell>
          <cell r="AH172">
            <v>0.75</v>
          </cell>
          <cell r="AI172" t="str">
            <v>Expiry+1</v>
          </cell>
          <cell r="AJ172" t="str">
            <v>Expiry+4</v>
          </cell>
          <cell r="AK172" t="str">
            <v>Expiry+1</v>
          </cell>
          <cell r="AL172" t="str">
            <v>Expiry+4</v>
          </cell>
          <cell r="AM172" t="str">
            <v>Euroclear</v>
          </cell>
          <cell r="AN172">
            <v>1300</v>
          </cell>
          <cell r="AO172" t="str">
            <v>Chemicals</v>
          </cell>
          <cell r="AP172" t="str">
            <v>LING.DE</v>
          </cell>
        </row>
        <row r="173">
          <cell r="C173" t="str">
            <v>GB0008706128</v>
          </cell>
          <cell r="D173" t="str">
            <v>LLOY</v>
          </cell>
          <cell r="E173" t="str">
            <v>London Stock Exchange</v>
          </cell>
          <cell r="F173" t="str">
            <v>UK</v>
          </cell>
          <cell r="G173" t="str">
            <v>TSB</v>
          </cell>
          <cell r="H173" t="str">
            <v>LL</v>
          </cell>
          <cell r="I173" t="str">
            <v>LLU</v>
          </cell>
          <cell r="J173" t="str">
            <v>LLQ</v>
          </cell>
          <cell r="K173" t="str">
            <v>LLJ</v>
          </cell>
          <cell r="L173" t="str">
            <v>LLX</v>
          </cell>
          <cell r="M173" t="str">
            <v>TSB</v>
          </cell>
          <cell r="N173" t="str">
            <v>LLX</v>
          </cell>
          <cell r="O173" t="str">
            <v/>
          </cell>
          <cell r="P173" t="str">
            <v/>
          </cell>
          <cell r="Q173" t="str">
            <v/>
          </cell>
          <cell r="R173" t="str">
            <v/>
          </cell>
          <cell r="S173" t="str">
            <v>GBX</v>
          </cell>
          <cell r="T173">
            <v>1000</v>
          </cell>
          <cell r="U173">
            <v>0.25</v>
          </cell>
          <cell r="V173">
            <v>250</v>
          </cell>
          <cell r="W173">
            <v>0.25</v>
          </cell>
          <cell r="X173">
            <v>0.25</v>
          </cell>
          <cell r="Y173" t="str">
            <v>OCP</v>
          </cell>
          <cell r="Z173">
            <v>1</v>
          </cell>
          <cell r="AA173">
            <v>99998</v>
          </cell>
          <cell r="AB173" t="str">
            <v>1 pence</v>
          </cell>
          <cell r="AC173" t="str">
            <v>Y</v>
          </cell>
          <cell r="AD173">
            <v>0.33333333333333331</v>
          </cell>
          <cell r="AE173">
            <v>0.70833333333333337</v>
          </cell>
          <cell r="AF173">
            <v>0.6875</v>
          </cell>
          <cell r="AG173">
            <v>0.72222222222222221</v>
          </cell>
          <cell r="AH173">
            <v>0.75</v>
          </cell>
          <cell r="AI173" t="str">
            <v>Expiry+1</v>
          </cell>
          <cell r="AJ173" t="str">
            <v>Expiry+4</v>
          </cell>
          <cell r="AK173" t="str">
            <v>Expiry+1</v>
          </cell>
          <cell r="AL173" t="str">
            <v>Expiry+4</v>
          </cell>
          <cell r="AM173" t="str">
            <v>CREST</v>
          </cell>
          <cell r="AN173">
            <v>8300</v>
          </cell>
          <cell r="AO173" t="str">
            <v>Banks</v>
          </cell>
          <cell r="AP173" t="str">
            <v>LLOY.L</v>
          </cell>
        </row>
        <row r="174">
          <cell r="C174" t="str">
            <v>FR0000120321</v>
          </cell>
          <cell r="D174" t="str">
            <v>OR</v>
          </cell>
          <cell r="E174" t="str">
            <v>Euronext Paris</v>
          </cell>
          <cell r="F174" t="str">
            <v>France</v>
          </cell>
          <cell r="G174" t="str">
            <v>OR</v>
          </cell>
          <cell r="H174" t="str">
            <v>OR</v>
          </cell>
          <cell r="I174" t="str">
            <v>ORU</v>
          </cell>
          <cell r="J174" t="str">
            <v>ORQ</v>
          </cell>
          <cell r="K174" t="str">
            <v>ORJ</v>
          </cell>
          <cell r="L174" t="str">
            <v>ORX</v>
          </cell>
          <cell r="M174" t="str">
            <v/>
          </cell>
          <cell r="N174" t="str">
            <v/>
          </cell>
          <cell r="O174" t="str">
            <v>OR1</v>
          </cell>
          <cell r="Q174" t="str">
            <v/>
          </cell>
          <cell r="R174" t="str">
            <v/>
          </cell>
          <cell r="S174" t="str">
            <v>EUR</v>
          </cell>
          <cell r="T174">
            <v>100</v>
          </cell>
          <cell r="U174">
            <v>0.01</v>
          </cell>
          <cell r="V174">
            <v>1</v>
          </cell>
          <cell r="W174">
            <v>0.01</v>
          </cell>
          <cell r="X174">
            <v>0.01</v>
          </cell>
          <cell r="Y174" t="str">
            <v>OCP</v>
          </cell>
          <cell r="Z174">
            <v>0.01</v>
          </cell>
          <cell r="AA174">
            <v>999.98</v>
          </cell>
          <cell r="AB174" t="str">
            <v>1 cent</v>
          </cell>
          <cell r="AC174" t="str">
            <v>N</v>
          </cell>
          <cell r="AD174">
            <v>0.33333333333333331</v>
          </cell>
          <cell r="AE174">
            <v>0.70833333333333337</v>
          </cell>
          <cell r="AF174">
            <v>0.6875</v>
          </cell>
          <cell r="AG174">
            <v>0.72222222222222221</v>
          </cell>
          <cell r="AH174">
            <v>0.75</v>
          </cell>
          <cell r="AI174" t="str">
            <v>Expiry+1</v>
          </cell>
          <cell r="AJ174" t="str">
            <v>Expiry+4</v>
          </cell>
          <cell r="AK174" t="str">
            <v>Expiry+1</v>
          </cell>
          <cell r="AL174" t="str">
            <v>Expiry+4</v>
          </cell>
          <cell r="AM174" t="str">
            <v>Euroclear</v>
          </cell>
          <cell r="AN174">
            <v>3700</v>
          </cell>
          <cell r="AO174" t="str">
            <v>Personal &amp; Household Goods</v>
          </cell>
          <cell r="AP174" t="str">
            <v>OREP.PA</v>
          </cell>
        </row>
        <row r="175">
          <cell r="C175" t="str">
            <v>IT0001479374</v>
          </cell>
          <cell r="D175" t="str">
            <v>LUX</v>
          </cell>
          <cell r="E175" t="str">
            <v>Borsa Italiana</v>
          </cell>
          <cell r="F175" t="str">
            <v>Italy</v>
          </cell>
          <cell r="G175" t="str">
            <v>LXG</v>
          </cell>
          <cell r="H175" t="str">
            <v>LU</v>
          </cell>
          <cell r="I175" t="str">
            <v>n/a</v>
          </cell>
          <cell r="J175" t="str">
            <v>LUQ</v>
          </cell>
          <cell r="K175" t="str">
            <v>n/a</v>
          </cell>
          <cell r="L175" t="str">
            <v>LUX</v>
          </cell>
          <cell r="M175" t="str">
            <v/>
          </cell>
          <cell r="N175" t="str">
            <v/>
          </cell>
          <cell r="O175" t="str">
            <v/>
          </cell>
          <cell r="P175" t="str">
            <v/>
          </cell>
          <cell r="Q175" t="str">
            <v/>
          </cell>
          <cell r="R175" t="str">
            <v/>
          </cell>
          <cell r="S175" t="str">
            <v>EUR</v>
          </cell>
          <cell r="T175">
            <v>1000</v>
          </cell>
          <cell r="U175">
            <v>1E-3</v>
          </cell>
          <cell r="V175">
            <v>1</v>
          </cell>
          <cell r="W175">
            <v>1E-3</v>
          </cell>
          <cell r="X175">
            <v>1E-3</v>
          </cell>
          <cell r="Y175" t="str">
            <v>OCP</v>
          </cell>
          <cell r="Z175">
            <v>0.01</v>
          </cell>
          <cell r="AA175">
            <v>999.98</v>
          </cell>
          <cell r="AB175" t="str">
            <v>1 cent</v>
          </cell>
          <cell r="AC175" t="str">
            <v>N</v>
          </cell>
          <cell r="AD175">
            <v>0.33333333333333331</v>
          </cell>
          <cell r="AE175">
            <v>0.70833333333333337</v>
          </cell>
          <cell r="AF175">
            <v>0.6875</v>
          </cell>
          <cell r="AG175">
            <v>0.72222222222222221</v>
          </cell>
          <cell r="AH175">
            <v>0.75</v>
          </cell>
          <cell r="AI175" t="str">
            <v>n/a</v>
          </cell>
          <cell r="AJ175" t="str">
            <v>Expiry+4</v>
          </cell>
          <cell r="AK175" t="str">
            <v>n/a</v>
          </cell>
          <cell r="AL175" t="str">
            <v>Expiry+4</v>
          </cell>
          <cell r="AM175" t="str">
            <v>Euroclear</v>
          </cell>
          <cell r="AN175">
            <v>3700</v>
          </cell>
          <cell r="AO175" t="str">
            <v>Personal &amp; Household Goods</v>
          </cell>
          <cell r="AP175" t="str">
            <v>LUX.MI</v>
          </cell>
        </row>
        <row r="176">
          <cell r="C176" t="str">
            <v>FR0000121014</v>
          </cell>
          <cell r="D176" t="str">
            <v>MC</v>
          </cell>
          <cell r="E176" t="str">
            <v>Euronext Paris</v>
          </cell>
          <cell r="F176" t="str">
            <v>France</v>
          </cell>
          <cell r="G176" t="str">
            <v>MC</v>
          </cell>
          <cell r="H176" t="str">
            <v>MD</v>
          </cell>
          <cell r="I176" t="str">
            <v>MDU</v>
          </cell>
          <cell r="J176" t="str">
            <v>MDQ</v>
          </cell>
          <cell r="K176" t="str">
            <v>MDJ</v>
          </cell>
          <cell r="L176" t="str">
            <v>MDX</v>
          </cell>
          <cell r="M176" t="str">
            <v/>
          </cell>
          <cell r="N176" t="str">
            <v/>
          </cell>
          <cell r="O176" t="str">
            <v>MC1</v>
          </cell>
          <cell r="Q176" t="str">
            <v/>
          </cell>
          <cell r="R176" t="str">
            <v/>
          </cell>
          <cell r="S176" t="str">
            <v>EUR</v>
          </cell>
          <cell r="T176">
            <v>100</v>
          </cell>
          <cell r="U176">
            <v>0.01</v>
          </cell>
          <cell r="V176">
            <v>1</v>
          </cell>
          <cell r="W176">
            <v>0.01</v>
          </cell>
          <cell r="X176">
            <v>0.01</v>
          </cell>
          <cell r="Y176" t="str">
            <v>OCP</v>
          </cell>
          <cell r="Z176">
            <v>0.01</v>
          </cell>
          <cell r="AA176">
            <v>999.98</v>
          </cell>
          <cell r="AB176" t="str">
            <v>1 cent</v>
          </cell>
          <cell r="AC176" t="str">
            <v>N</v>
          </cell>
          <cell r="AD176">
            <v>0.33333333333333331</v>
          </cell>
          <cell r="AE176">
            <v>0.70833333333333337</v>
          </cell>
          <cell r="AF176">
            <v>0.6875</v>
          </cell>
          <cell r="AG176">
            <v>0.72222222222222221</v>
          </cell>
          <cell r="AH176">
            <v>0.75</v>
          </cell>
          <cell r="AI176" t="str">
            <v>Expiry+1</v>
          </cell>
          <cell r="AJ176" t="str">
            <v>Expiry+4</v>
          </cell>
          <cell r="AK176" t="str">
            <v>Expiry+1</v>
          </cell>
          <cell r="AL176" t="str">
            <v>Expiry+4</v>
          </cell>
          <cell r="AM176" t="str">
            <v>Euroclear</v>
          </cell>
          <cell r="AN176">
            <v>3700</v>
          </cell>
          <cell r="AO176" t="str">
            <v>Personal &amp; Household Goods</v>
          </cell>
          <cell r="AP176" t="str">
            <v>LVMH.PA</v>
          </cell>
        </row>
        <row r="177">
          <cell r="C177" t="str">
            <v>DE0005937007</v>
          </cell>
          <cell r="D177" t="str">
            <v>MAN</v>
          </cell>
          <cell r="E177" t="str">
            <v>Deutsche Borse</v>
          </cell>
          <cell r="F177" t="str">
            <v>Germany</v>
          </cell>
          <cell r="G177" t="str">
            <v>MN</v>
          </cell>
          <cell r="H177" t="str">
            <v>MJ</v>
          </cell>
          <cell r="I177" t="str">
            <v>MJU</v>
          </cell>
          <cell r="J177" t="str">
            <v>MJQ</v>
          </cell>
          <cell r="K177" t="str">
            <v>MJJ</v>
          </cell>
          <cell r="L177" t="str">
            <v>MJX</v>
          </cell>
          <cell r="M177" t="str">
            <v/>
          </cell>
          <cell r="N177" t="str">
            <v/>
          </cell>
          <cell r="O177" t="str">
            <v/>
          </cell>
          <cell r="P177" t="str">
            <v/>
          </cell>
          <cell r="Q177" t="str">
            <v/>
          </cell>
          <cell r="R177" t="str">
            <v/>
          </cell>
          <cell r="S177" t="str">
            <v>EUR</v>
          </cell>
          <cell r="T177">
            <v>100</v>
          </cell>
          <cell r="U177">
            <v>0.01</v>
          </cell>
          <cell r="V177">
            <v>1</v>
          </cell>
          <cell r="W177">
            <v>0.01</v>
          </cell>
          <cell r="X177">
            <v>0.01</v>
          </cell>
          <cell r="Y177" t="str">
            <v>OCP</v>
          </cell>
          <cell r="Z177">
            <v>0.01</v>
          </cell>
          <cell r="AA177">
            <v>999.98</v>
          </cell>
          <cell r="AB177" t="str">
            <v>1 cent</v>
          </cell>
          <cell r="AC177" t="str">
            <v>N</v>
          </cell>
          <cell r="AD177">
            <v>0.33333333333333331</v>
          </cell>
          <cell r="AE177">
            <v>0.70833333333333337</v>
          </cell>
          <cell r="AF177">
            <v>0.6875</v>
          </cell>
          <cell r="AG177">
            <v>0.72222222222222221</v>
          </cell>
          <cell r="AH177">
            <v>0.75</v>
          </cell>
          <cell r="AI177" t="str">
            <v>Expiry+1</v>
          </cell>
          <cell r="AJ177" t="str">
            <v>Expiry+4</v>
          </cell>
          <cell r="AK177" t="str">
            <v>Expiry+1</v>
          </cell>
          <cell r="AL177" t="str">
            <v>Expiry+4</v>
          </cell>
          <cell r="AM177" t="str">
            <v>Euroclear</v>
          </cell>
          <cell r="AN177">
            <v>2700</v>
          </cell>
          <cell r="AO177" t="str">
            <v>Industrial Goods &amp; Services</v>
          </cell>
          <cell r="AP177" t="str">
            <v>MANG.DE</v>
          </cell>
        </row>
        <row r="178">
          <cell r="C178" t="str">
            <v>GB0002944055</v>
          </cell>
          <cell r="D178" t="str">
            <v>EMG</v>
          </cell>
          <cell r="E178" t="str">
            <v>London Stock Exchange</v>
          </cell>
          <cell r="F178" t="str">
            <v>UK</v>
          </cell>
          <cell r="G178" t="str">
            <v>EMG</v>
          </cell>
          <cell r="H178" t="str">
            <v>EW</v>
          </cell>
          <cell r="I178" t="str">
            <v>EWU</v>
          </cell>
          <cell r="J178" t="str">
            <v>EWQ</v>
          </cell>
          <cell r="K178" t="str">
            <v>EWJ</v>
          </cell>
          <cell r="L178" t="str">
            <v>EWX</v>
          </cell>
          <cell r="M178" t="str">
            <v>EMG</v>
          </cell>
          <cell r="N178" t="str">
            <v/>
          </cell>
          <cell r="O178" t="str">
            <v/>
          </cell>
          <cell r="P178" t="str">
            <v/>
          </cell>
          <cell r="Q178" t="str">
            <v/>
          </cell>
          <cell r="R178" t="str">
            <v/>
          </cell>
          <cell r="S178" t="str">
            <v>GBX</v>
          </cell>
          <cell r="T178">
            <v>1000</v>
          </cell>
          <cell r="U178">
            <v>0.5</v>
          </cell>
          <cell r="V178">
            <v>500</v>
          </cell>
          <cell r="W178">
            <v>0.5</v>
          </cell>
          <cell r="X178">
            <v>0.5</v>
          </cell>
          <cell r="Y178" t="str">
            <v>OCP</v>
          </cell>
          <cell r="Z178">
            <v>1</v>
          </cell>
          <cell r="AA178">
            <v>99998</v>
          </cell>
          <cell r="AB178" t="str">
            <v>1 pence</v>
          </cell>
          <cell r="AC178" t="str">
            <v>Y</v>
          </cell>
          <cell r="AD178">
            <v>0.33333333333333331</v>
          </cell>
          <cell r="AE178">
            <v>0.70833333333333337</v>
          </cell>
          <cell r="AF178">
            <v>0.6875</v>
          </cell>
          <cell r="AG178">
            <v>0.72222222222222221</v>
          </cell>
          <cell r="AH178">
            <v>0.75</v>
          </cell>
          <cell r="AI178" t="str">
            <v>Expiry+1</v>
          </cell>
          <cell r="AJ178" t="str">
            <v>Expiry+4</v>
          </cell>
          <cell r="AK178" t="str">
            <v>Expiry+1</v>
          </cell>
          <cell r="AL178" t="str">
            <v>Expiry+4</v>
          </cell>
          <cell r="AM178" t="str">
            <v>CREST</v>
          </cell>
          <cell r="AN178">
            <v>8700</v>
          </cell>
          <cell r="AO178" t="str">
            <v>Financial Services</v>
          </cell>
          <cell r="AP178" t="str">
            <v>EMG.L</v>
          </cell>
        </row>
        <row r="179">
          <cell r="C179" t="str">
            <v>GB0031274896</v>
          </cell>
          <cell r="D179" t="str">
            <v>MKS</v>
          </cell>
          <cell r="E179" t="str">
            <v>London Stock Exchange</v>
          </cell>
          <cell r="F179" t="str">
            <v>UK</v>
          </cell>
          <cell r="G179" t="str">
            <v>M+S</v>
          </cell>
          <cell r="H179" t="str">
            <v>MS</v>
          </cell>
          <cell r="I179" t="str">
            <v>MSU</v>
          </cell>
          <cell r="J179" t="str">
            <v>MSQ</v>
          </cell>
          <cell r="K179" t="str">
            <v>MSJ</v>
          </cell>
          <cell r="L179" t="str">
            <v>MSX</v>
          </cell>
          <cell r="M179" t="str">
            <v>M+S</v>
          </cell>
          <cell r="N179" t="str">
            <v>MSX</v>
          </cell>
          <cell r="O179" t="str">
            <v/>
          </cell>
          <cell r="P179" t="str">
            <v/>
          </cell>
          <cell r="Q179" t="str">
            <v/>
          </cell>
          <cell r="R179" t="str">
            <v/>
          </cell>
          <cell r="S179" t="str">
            <v>GBX</v>
          </cell>
          <cell r="T179">
            <v>1000</v>
          </cell>
          <cell r="U179">
            <v>0.25</v>
          </cell>
          <cell r="V179">
            <v>250</v>
          </cell>
          <cell r="W179">
            <v>0.25</v>
          </cell>
          <cell r="X179">
            <v>0.25</v>
          </cell>
          <cell r="Y179" t="str">
            <v>OCP</v>
          </cell>
          <cell r="Z179">
            <v>1</v>
          </cell>
          <cell r="AA179">
            <v>99998</v>
          </cell>
          <cell r="AB179" t="str">
            <v>1 pence</v>
          </cell>
          <cell r="AC179" t="str">
            <v>Y</v>
          </cell>
          <cell r="AD179">
            <v>0.33333333333333331</v>
          </cell>
          <cell r="AE179">
            <v>0.70833333333333337</v>
          </cell>
          <cell r="AF179">
            <v>0.6875</v>
          </cell>
          <cell r="AG179">
            <v>0.72222222222222221</v>
          </cell>
          <cell r="AH179">
            <v>0.75</v>
          </cell>
          <cell r="AI179" t="str">
            <v>Expiry+1</v>
          </cell>
          <cell r="AJ179" t="str">
            <v>Expiry+4</v>
          </cell>
          <cell r="AK179" t="str">
            <v>Expiry+1</v>
          </cell>
          <cell r="AL179" t="str">
            <v>Expiry+4</v>
          </cell>
          <cell r="AM179" t="str">
            <v>CREST</v>
          </cell>
          <cell r="AN179">
            <v>5300</v>
          </cell>
          <cell r="AO179" t="str">
            <v>Retail</v>
          </cell>
          <cell r="AP179" t="str">
            <v>MKS.L</v>
          </cell>
        </row>
        <row r="180">
          <cell r="C180" t="str">
            <v>IT0001063210</v>
          </cell>
          <cell r="D180" t="str">
            <v>MS</v>
          </cell>
          <cell r="E180" t="str">
            <v>Borsa Italiana</v>
          </cell>
          <cell r="F180" t="str">
            <v>Italy</v>
          </cell>
          <cell r="G180" t="str">
            <v>MSI</v>
          </cell>
          <cell r="H180" t="str">
            <v>MH</v>
          </cell>
          <cell r="I180" t="str">
            <v>n/a</v>
          </cell>
          <cell r="J180" t="str">
            <v>MHQ</v>
          </cell>
          <cell r="K180" t="str">
            <v>n/a</v>
          </cell>
          <cell r="L180" t="str">
            <v>MHX</v>
          </cell>
          <cell r="M180" t="str">
            <v/>
          </cell>
          <cell r="N180" t="str">
            <v/>
          </cell>
          <cell r="O180" t="str">
            <v/>
          </cell>
          <cell r="P180" t="str">
            <v/>
          </cell>
          <cell r="Q180" t="str">
            <v/>
          </cell>
          <cell r="R180" t="str">
            <v/>
          </cell>
          <cell r="S180" t="str">
            <v>EUR</v>
          </cell>
          <cell r="T180">
            <v>1000</v>
          </cell>
          <cell r="U180">
            <v>1E-3</v>
          </cell>
          <cell r="V180">
            <v>1</v>
          </cell>
          <cell r="W180">
            <v>1E-3</v>
          </cell>
          <cell r="X180">
            <v>1E-3</v>
          </cell>
          <cell r="Y180" t="str">
            <v>OCP</v>
          </cell>
          <cell r="Z180">
            <v>0.01</v>
          </cell>
          <cell r="AA180">
            <v>999.98</v>
          </cell>
          <cell r="AB180" t="str">
            <v>1 cent</v>
          </cell>
          <cell r="AC180" t="str">
            <v>N</v>
          </cell>
          <cell r="AD180">
            <v>0.33333333333333331</v>
          </cell>
          <cell r="AE180">
            <v>0.70833333333333337</v>
          </cell>
          <cell r="AF180">
            <v>0.6875</v>
          </cell>
          <cell r="AG180">
            <v>0.72222222222222221</v>
          </cell>
          <cell r="AH180">
            <v>0.75</v>
          </cell>
          <cell r="AI180" t="str">
            <v>n/a</v>
          </cell>
          <cell r="AJ180" t="str">
            <v>Expiry+4</v>
          </cell>
          <cell r="AK180" t="str">
            <v>n/a</v>
          </cell>
          <cell r="AL180" t="str">
            <v>Expiry+4</v>
          </cell>
          <cell r="AM180" t="str">
            <v>Euroclear</v>
          </cell>
          <cell r="AN180">
            <v>5500</v>
          </cell>
          <cell r="AO180" t="str">
            <v>Media</v>
          </cell>
          <cell r="AP180" t="str">
            <v>MS.MI</v>
          </cell>
        </row>
        <row r="181">
          <cell r="C181" t="str">
            <v>IT0000062957</v>
          </cell>
          <cell r="D181" t="str">
            <v>MB</v>
          </cell>
          <cell r="E181" t="str">
            <v>Borsa Italiana</v>
          </cell>
          <cell r="F181" t="str">
            <v>Italy</v>
          </cell>
          <cell r="G181" t="str">
            <v>MB</v>
          </cell>
          <cell r="H181" t="str">
            <v>MB</v>
          </cell>
          <cell r="I181" t="str">
            <v>n/a</v>
          </cell>
          <cell r="J181" t="str">
            <v>MBQ</v>
          </cell>
          <cell r="K181" t="str">
            <v>n/a</v>
          </cell>
          <cell r="L181" t="str">
            <v>MCX</v>
          </cell>
          <cell r="M181" t="str">
            <v/>
          </cell>
          <cell r="N181" t="str">
            <v/>
          </cell>
          <cell r="O181" t="str">
            <v/>
          </cell>
          <cell r="P181" t="str">
            <v/>
          </cell>
          <cell r="Q181" t="str">
            <v/>
          </cell>
          <cell r="R181" t="str">
            <v/>
          </cell>
          <cell r="S181" t="str">
            <v>EUR</v>
          </cell>
          <cell r="T181">
            <v>1000</v>
          </cell>
          <cell r="U181">
            <v>1E-3</v>
          </cell>
          <cell r="V181">
            <v>1</v>
          </cell>
          <cell r="W181">
            <v>1E-3</v>
          </cell>
          <cell r="X181">
            <v>1E-3</v>
          </cell>
          <cell r="Y181" t="str">
            <v>OCP</v>
          </cell>
          <cell r="Z181">
            <v>0.01</v>
          </cell>
          <cell r="AA181">
            <v>999.98</v>
          </cell>
          <cell r="AB181" t="str">
            <v>1 cent</v>
          </cell>
          <cell r="AC181" t="str">
            <v>N</v>
          </cell>
          <cell r="AD181">
            <v>0.33333333333333331</v>
          </cell>
          <cell r="AE181">
            <v>0.70833333333333337</v>
          </cell>
          <cell r="AF181">
            <v>0.6875</v>
          </cell>
          <cell r="AG181">
            <v>0.72222222222222221</v>
          </cell>
          <cell r="AH181">
            <v>0.75</v>
          </cell>
          <cell r="AI181" t="str">
            <v>n/a</v>
          </cell>
          <cell r="AJ181" t="str">
            <v>Expiry+4</v>
          </cell>
          <cell r="AK181" t="str">
            <v>n/a</v>
          </cell>
          <cell r="AL181" t="str">
            <v>Expiry+4</v>
          </cell>
          <cell r="AM181" t="str">
            <v>Euroclear</v>
          </cell>
          <cell r="AN181">
            <v>8300</v>
          </cell>
          <cell r="AO181" t="str">
            <v>Banks</v>
          </cell>
          <cell r="AP181" t="str">
            <v>MDBI.MI</v>
          </cell>
        </row>
        <row r="182">
          <cell r="C182" t="str">
            <v>IT0001279501</v>
          </cell>
          <cell r="D182" t="str">
            <v>MED</v>
          </cell>
          <cell r="E182" t="str">
            <v>Borsa Italiana</v>
          </cell>
          <cell r="F182" t="str">
            <v>Italy</v>
          </cell>
          <cell r="G182" t="str">
            <v>MDL</v>
          </cell>
          <cell r="H182" t="str">
            <v>MK</v>
          </cell>
          <cell r="I182" t="str">
            <v>n/a</v>
          </cell>
          <cell r="J182" t="str">
            <v>MKQ</v>
          </cell>
          <cell r="K182" t="str">
            <v>n/a</v>
          </cell>
          <cell r="L182" t="str">
            <v>MKX</v>
          </cell>
          <cell r="M182" t="str">
            <v/>
          </cell>
          <cell r="N182" t="str">
            <v/>
          </cell>
          <cell r="O182" t="str">
            <v/>
          </cell>
          <cell r="P182" t="str">
            <v/>
          </cell>
          <cell r="Q182" t="str">
            <v/>
          </cell>
          <cell r="R182" t="str">
            <v/>
          </cell>
          <cell r="S182" t="str">
            <v>EUR</v>
          </cell>
          <cell r="T182">
            <v>1000</v>
          </cell>
          <cell r="U182">
            <v>1E-3</v>
          </cell>
          <cell r="V182">
            <v>1</v>
          </cell>
          <cell r="W182">
            <v>1E-3</v>
          </cell>
          <cell r="X182">
            <v>1E-3</v>
          </cell>
          <cell r="Y182" t="str">
            <v>OCP</v>
          </cell>
          <cell r="Z182">
            <v>0.01</v>
          </cell>
          <cell r="AA182">
            <v>999.98</v>
          </cell>
          <cell r="AB182" t="str">
            <v>1 cent</v>
          </cell>
          <cell r="AC182" t="str">
            <v>N</v>
          </cell>
          <cell r="AD182">
            <v>0.33333333333333331</v>
          </cell>
          <cell r="AE182">
            <v>0.70833333333333337</v>
          </cell>
          <cell r="AF182">
            <v>0.6875</v>
          </cell>
          <cell r="AG182">
            <v>0.72222222222222221</v>
          </cell>
          <cell r="AH182">
            <v>0.75</v>
          </cell>
          <cell r="AI182" t="str">
            <v>n/a</v>
          </cell>
          <cell r="AJ182" t="str">
            <v>Expiry+4</v>
          </cell>
          <cell r="AK182" t="str">
            <v>n/a</v>
          </cell>
          <cell r="AL182" t="str">
            <v>Expiry+4</v>
          </cell>
          <cell r="AM182" t="str">
            <v>Euroclear</v>
          </cell>
          <cell r="AN182">
            <v>8500</v>
          </cell>
          <cell r="AO182" t="str">
            <v>Insurance</v>
          </cell>
          <cell r="AP182" t="str">
            <v>MED.MI</v>
          </cell>
        </row>
        <row r="183">
          <cell r="C183" t="str">
            <v>DE0007257503</v>
          </cell>
          <cell r="D183" t="str">
            <v>MEO</v>
          </cell>
          <cell r="E183" t="str">
            <v>Deutsche Borse</v>
          </cell>
          <cell r="F183" t="str">
            <v>Germany</v>
          </cell>
          <cell r="G183" t="str">
            <v>MEO</v>
          </cell>
          <cell r="H183" t="str">
            <v>ME</v>
          </cell>
          <cell r="I183" t="str">
            <v>MEU</v>
          </cell>
          <cell r="J183" t="str">
            <v>MEQ</v>
          </cell>
          <cell r="K183" t="str">
            <v>MEJ</v>
          </cell>
          <cell r="L183" t="str">
            <v>MEX</v>
          </cell>
          <cell r="M183" t="str">
            <v/>
          </cell>
          <cell r="N183" t="str">
            <v/>
          </cell>
          <cell r="O183" t="str">
            <v/>
          </cell>
          <cell r="P183" t="str">
            <v/>
          </cell>
          <cell r="Q183" t="str">
            <v/>
          </cell>
          <cell r="R183" t="str">
            <v/>
          </cell>
          <cell r="S183" t="str">
            <v>EUR</v>
          </cell>
          <cell r="T183">
            <v>100</v>
          </cell>
          <cell r="U183">
            <v>0.01</v>
          </cell>
          <cell r="V183">
            <v>1</v>
          </cell>
          <cell r="W183">
            <v>0.01</v>
          </cell>
          <cell r="X183">
            <v>0.01</v>
          </cell>
          <cell r="Y183" t="str">
            <v>OCP</v>
          </cell>
          <cell r="Z183">
            <v>0.01</v>
          </cell>
          <cell r="AA183">
            <v>999.98</v>
          </cell>
          <cell r="AB183" t="str">
            <v>1 cent</v>
          </cell>
          <cell r="AC183" t="str">
            <v>N</v>
          </cell>
          <cell r="AD183">
            <v>0.33333333333333331</v>
          </cell>
          <cell r="AE183">
            <v>0.70833333333333337</v>
          </cell>
          <cell r="AF183">
            <v>0.6875</v>
          </cell>
          <cell r="AG183">
            <v>0.72222222222222221</v>
          </cell>
          <cell r="AH183">
            <v>0.75</v>
          </cell>
          <cell r="AI183" t="str">
            <v>Expiry+1</v>
          </cell>
          <cell r="AJ183" t="str">
            <v>Expiry+4</v>
          </cell>
          <cell r="AK183" t="str">
            <v>Expiry+1</v>
          </cell>
          <cell r="AL183" t="str">
            <v>Expiry+4</v>
          </cell>
          <cell r="AM183" t="str">
            <v>Euroclear</v>
          </cell>
          <cell r="AN183">
            <v>5300</v>
          </cell>
          <cell r="AO183" t="str">
            <v>Retail</v>
          </cell>
          <cell r="AP183" t="str">
            <v>MEOG.DE</v>
          </cell>
        </row>
        <row r="184">
          <cell r="C184" t="str">
            <v>FR0000121261</v>
          </cell>
          <cell r="D184" t="str">
            <v>ML</v>
          </cell>
          <cell r="E184" t="str">
            <v>Euronext Paris</v>
          </cell>
          <cell r="F184" t="str">
            <v>France</v>
          </cell>
          <cell r="G184" t="str">
            <v>ML</v>
          </cell>
          <cell r="H184" t="str">
            <v>ML</v>
          </cell>
          <cell r="I184" t="str">
            <v>MLU</v>
          </cell>
          <cell r="J184" t="str">
            <v>MLQ</v>
          </cell>
          <cell r="K184" t="str">
            <v>MLJ</v>
          </cell>
          <cell r="L184" t="str">
            <v>MLX</v>
          </cell>
          <cell r="M184" t="str">
            <v/>
          </cell>
          <cell r="N184" t="str">
            <v/>
          </cell>
          <cell r="O184" t="str">
            <v>ML1</v>
          </cell>
          <cell r="Q184" t="str">
            <v/>
          </cell>
          <cell r="R184" t="str">
            <v/>
          </cell>
          <cell r="S184" t="str">
            <v>EUR</v>
          </cell>
          <cell r="T184">
            <v>100</v>
          </cell>
          <cell r="U184">
            <v>0.01</v>
          </cell>
          <cell r="V184">
            <v>1</v>
          </cell>
          <cell r="W184">
            <v>0.01</v>
          </cell>
          <cell r="X184">
            <v>0.01</v>
          </cell>
          <cell r="Y184" t="str">
            <v>OCP</v>
          </cell>
          <cell r="Z184">
            <v>0.01</v>
          </cell>
          <cell r="AA184">
            <v>999.98</v>
          </cell>
          <cell r="AB184" t="str">
            <v>1 cent</v>
          </cell>
          <cell r="AC184" t="str">
            <v>N</v>
          </cell>
          <cell r="AD184">
            <v>0.33333333333333331</v>
          </cell>
          <cell r="AE184">
            <v>0.70833333333333337</v>
          </cell>
          <cell r="AF184">
            <v>0.6875</v>
          </cell>
          <cell r="AG184">
            <v>0.72222222222222221</v>
          </cell>
          <cell r="AH184">
            <v>0.75</v>
          </cell>
          <cell r="AI184" t="str">
            <v>Expiry+1</v>
          </cell>
          <cell r="AJ184" t="str">
            <v>Expiry+4</v>
          </cell>
          <cell r="AK184" t="str">
            <v>Expiry+1</v>
          </cell>
          <cell r="AL184" t="str">
            <v>Expiry+4</v>
          </cell>
          <cell r="AM184" t="str">
            <v>Euroclear</v>
          </cell>
          <cell r="AN184">
            <v>3300</v>
          </cell>
          <cell r="AO184" t="str">
            <v>Automobiles &amp; Parts</v>
          </cell>
          <cell r="AP184" t="str">
            <v>MICP.PA</v>
          </cell>
        </row>
        <row r="185">
          <cell r="C185" t="str">
            <v>GB0006043169</v>
          </cell>
          <cell r="D185" t="str">
            <v>MRW</v>
          </cell>
          <cell r="E185" t="str">
            <v>London Stock Exchange</v>
          </cell>
          <cell r="F185" t="str">
            <v>UK</v>
          </cell>
          <cell r="G185" t="str">
            <v>MRW</v>
          </cell>
          <cell r="H185" t="str">
            <v>MI</v>
          </cell>
          <cell r="I185" t="str">
            <v>MIU</v>
          </cell>
          <cell r="J185" t="str">
            <v>MIQ</v>
          </cell>
          <cell r="K185" t="str">
            <v>MIJ</v>
          </cell>
          <cell r="L185" t="str">
            <v>MIX</v>
          </cell>
          <cell r="M185" t="str">
            <v>MWR</v>
          </cell>
          <cell r="N185" t="str">
            <v/>
          </cell>
          <cell r="O185" t="str">
            <v/>
          </cell>
          <cell r="P185" t="str">
            <v/>
          </cell>
          <cell r="Q185" t="str">
            <v/>
          </cell>
          <cell r="R185" t="str">
            <v/>
          </cell>
          <cell r="S185" t="str">
            <v>GBX</v>
          </cell>
          <cell r="T185">
            <v>1000</v>
          </cell>
          <cell r="U185">
            <v>0.25</v>
          </cell>
          <cell r="V185">
            <v>250</v>
          </cell>
          <cell r="W185">
            <v>0.25</v>
          </cell>
          <cell r="X185">
            <v>0.25</v>
          </cell>
          <cell r="Y185" t="str">
            <v>OCP</v>
          </cell>
          <cell r="Z185">
            <v>1</v>
          </cell>
          <cell r="AA185">
            <v>99998</v>
          </cell>
          <cell r="AB185" t="str">
            <v>1 pence</v>
          </cell>
          <cell r="AC185" t="str">
            <v>Y</v>
          </cell>
          <cell r="AD185">
            <v>0.33333333333333331</v>
          </cell>
          <cell r="AE185">
            <v>0.70833333333333337</v>
          </cell>
          <cell r="AF185">
            <v>0.6875</v>
          </cell>
          <cell r="AG185">
            <v>0.72222222222222221</v>
          </cell>
          <cell r="AH185">
            <v>0.75</v>
          </cell>
          <cell r="AI185" t="str">
            <v>Expiry+1</v>
          </cell>
          <cell r="AJ185" t="str">
            <v>Expiry+4</v>
          </cell>
          <cell r="AK185" t="str">
            <v>Expiry+1</v>
          </cell>
          <cell r="AL185" t="str">
            <v>Expiry+4</v>
          </cell>
          <cell r="AM185" t="str">
            <v>CREST</v>
          </cell>
          <cell r="AN185">
            <v>5300</v>
          </cell>
          <cell r="AO185" t="str">
            <v>Retail</v>
          </cell>
          <cell r="AP185" t="str">
            <v>MRW.L</v>
          </cell>
        </row>
        <row r="186">
          <cell r="C186" t="str">
            <v>DE0008430026</v>
          </cell>
          <cell r="D186" t="str">
            <v>MUV2</v>
          </cell>
          <cell r="E186" t="str">
            <v>Deutsche Borse</v>
          </cell>
          <cell r="F186" t="str">
            <v>Germany</v>
          </cell>
          <cell r="G186" t="str">
            <v>MUV</v>
          </cell>
          <cell r="H186" t="str">
            <v>MU</v>
          </cell>
          <cell r="I186" t="str">
            <v>MUU</v>
          </cell>
          <cell r="J186" t="str">
            <v>MUQ</v>
          </cell>
          <cell r="K186" t="str">
            <v>MUJ</v>
          </cell>
          <cell r="L186" t="str">
            <v>MUX</v>
          </cell>
          <cell r="M186" t="str">
            <v/>
          </cell>
          <cell r="N186" t="str">
            <v/>
          </cell>
          <cell r="O186" t="str">
            <v/>
          </cell>
          <cell r="P186" t="str">
            <v/>
          </cell>
          <cell r="Q186" t="str">
            <v/>
          </cell>
          <cell r="R186" t="str">
            <v/>
          </cell>
          <cell r="S186" t="str">
            <v>EUR</v>
          </cell>
          <cell r="T186">
            <v>100</v>
          </cell>
          <cell r="U186">
            <v>0.01</v>
          </cell>
          <cell r="V186">
            <v>1</v>
          </cell>
          <cell r="W186">
            <v>0.01</v>
          </cell>
          <cell r="X186">
            <v>0.01</v>
          </cell>
          <cell r="Y186" t="str">
            <v>OCP</v>
          </cell>
          <cell r="Z186">
            <v>0.01</v>
          </cell>
          <cell r="AA186">
            <v>999.98</v>
          </cell>
          <cell r="AB186" t="str">
            <v>1 cent</v>
          </cell>
          <cell r="AC186" t="str">
            <v>N</v>
          </cell>
          <cell r="AD186">
            <v>0.33333333333333331</v>
          </cell>
          <cell r="AE186">
            <v>0.70833333333333337</v>
          </cell>
          <cell r="AF186">
            <v>0.6875</v>
          </cell>
          <cell r="AG186">
            <v>0.72222222222222221</v>
          </cell>
          <cell r="AH186">
            <v>0.75</v>
          </cell>
          <cell r="AI186" t="str">
            <v>Expiry+1</v>
          </cell>
          <cell r="AJ186" t="str">
            <v>Expiry+4</v>
          </cell>
          <cell r="AK186" t="str">
            <v>Expiry+1</v>
          </cell>
          <cell r="AL186" t="str">
            <v>Expiry+4</v>
          </cell>
          <cell r="AM186" t="str">
            <v>Euroclear</v>
          </cell>
          <cell r="AN186">
            <v>8500</v>
          </cell>
          <cell r="AO186" t="str">
            <v>Insurance</v>
          </cell>
          <cell r="AP186" t="str">
            <v>MUVGn.DE</v>
          </cell>
        </row>
        <row r="187">
          <cell r="C187" t="str">
            <v>GRS003013000</v>
          </cell>
          <cell r="D187" t="str">
            <v>ETE</v>
          </cell>
          <cell r="E187" t="str">
            <v>Athens Exchange</v>
          </cell>
          <cell r="F187" t="str">
            <v>Greece</v>
          </cell>
          <cell r="G187" t="str">
            <v>ETE</v>
          </cell>
          <cell r="H187" t="str">
            <v>ET</v>
          </cell>
          <cell r="I187" t="str">
            <v>ETU</v>
          </cell>
          <cell r="J187" t="str">
            <v>ETQ</v>
          </cell>
          <cell r="K187" t="str">
            <v>ETJ</v>
          </cell>
          <cell r="L187" t="str">
            <v>ETX</v>
          </cell>
          <cell r="M187" t="str">
            <v/>
          </cell>
          <cell r="N187" t="str">
            <v/>
          </cell>
          <cell r="O187" t="str">
            <v/>
          </cell>
          <cell r="P187" t="str">
            <v/>
          </cell>
          <cell r="Q187" t="str">
            <v/>
          </cell>
          <cell r="R187" t="str">
            <v/>
          </cell>
          <cell r="S187" t="str">
            <v>EUR</v>
          </cell>
          <cell r="T187">
            <v>100</v>
          </cell>
          <cell r="U187">
            <v>0.01</v>
          </cell>
          <cell r="V187">
            <v>1</v>
          </cell>
          <cell r="W187">
            <v>0.01</v>
          </cell>
          <cell r="X187">
            <v>0.01</v>
          </cell>
          <cell r="Y187" t="str">
            <v>OCP</v>
          </cell>
          <cell r="Z187">
            <v>0.01</v>
          </cell>
          <cell r="AA187">
            <v>999.98</v>
          </cell>
          <cell r="AB187" t="str">
            <v>1 cent</v>
          </cell>
          <cell r="AC187" t="str">
            <v>N</v>
          </cell>
          <cell r="AD187">
            <v>0.33333333333333331</v>
          </cell>
          <cell r="AE187">
            <v>0.70833333333333337</v>
          </cell>
          <cell r="AF187">
            <v>0.60416666666666663</v>
          </cell>
          <cell r="AG187">
            <v>0.72222222222222221</v>
          </cell>
          <cell r="AH187">
            <v>0.75</v>
          </cell>
          <cell r="AI187" t="str">
            <v>Expiry+1</v>
          </cell>
          <cell r="AJ187" t="str">
            <v>Expiry+4</v>
          </cell>
          <cell r="AK187" t="str">
            <v>Expiry+1</v>
          </cell>
          <cell r="AL187" t="str">
            <v>Expiry+4</v>
          </cell>
          <cell r="AM187" t="str">
            <v>Euroclear</v>
          </cell>
          <cell r="AN187">
            <v>8300</v>
          </cell>
          <cell r="AO187" t="str">
            <v>Banks</v>
          </cell>
          <cell r="AP187" t="str">
            <v>NBGr.AT</v>
          </cell>
        </row>
        <row r="188">
          <cell r="C188" t="str">
            <v>GB00B08SNH34</v>
          </cell>
          <cell r="D188" t="str">
            <v>NGT</v>
          </cell>
          <cell r="E188" t="str">
            <v>London Stock Exchange</v>
          </cell>
          <cell r="F188" t="str">
            <v>UK</v>
          </cell>
          <cell r="G188" t="str">
            <v>NGG</v>
          </cell>
          <cell r="H188" t="str">
            <v>NG</v>
          </cell>
          <cell r="I188" t="str">
            <v>NGU</v>
          </cell>
          <cell r="J188" t="str">
            <v>NGQ</v>
          </cell>
          <cell r="K188" t="str">
            <v>NGJ</v>
          </cell>
          <cell r="L188" t="str">
            <v>NGX</v>
          </cell>
          <cell r="M188" t="str">
            <v>NGG</v>
          </cell>
          <cell r="N188" t="str">
            <v>NGX</v>
          </cell>
          <cell r="O188" t="str">
            <v/>
          </cell>
          <cell r="P188" t="str">
            <v/>
          </cell>
          <cell r="Q188" t="str">
            <v/>
          </cell>
          <cell r="R188" t="str">
            <v/>
          </cell>
          <cell r="S188" t="str">
            <v>GBX</v>
          </cell>
          <cell r="T188">
            <v>1000</v>
          </cell>
          <cell r="U188">
            <v>0.25</v>
          </cell>
          <cell r="V188">
            <v>250</v>
          </cell>
          <cell r="W188">
            <v>0.25</v>
          </cell>
          <cell r="X188">
            <v>0.25</v>
          </cell>
          <cell r="Y188" t="str">
            <v>OCP</v>
          </cell>
          <cell r="Z188">
            <v>1</v>
          </cell>
          <cell r="AA188">
            <v>99998</v>
          </cell>
          <cell r="AB188" t="str">
            <v>1 pence</v>
          </cell>
          <cell r="AC188" t="str">
            <v>Y</v>
          </cell>
          <cell r="AD188">
            <v>0.33333333333333331</v>
          </cell>
          <cell r="AE188">
            <v>0.70833333333333337</v>
          </cell>
          <cell r="AF188">
            <v>0.6875</v>
          </cell>
          <cell r="AG188">
            <v>0.72222222222222221</v>
          </cell>
          <cell r="AH188">
            <v>0.75</v>
          </cell>
          <cell r="AI188" t="str">
            <v>Expiry+1</v>
          </cell>
          <cell r="AJ188" t="str">
            <v>Expiry+4</v>
          </cell>
          <cell r="AK188" t="str">
            <v>Expiry+1</v>
          </cell>
          <cell r="AL188" t="str">
            <v>Expiry+4</v>
          </cell>
          <cell r="AM188" t="str">
            <v>CREST</v>
          </cell>
          <cell r="AN188">
            <v>7500</v>
          </cell>
          <cell r="AO188" t="str">
            <v>Utilities</v>
          </cell>
          <cell r="AP188" t="str">
            <v>NG.L</v>
          </cell>
        </row>
        <row r="189">
          <cell r="C189" t="str">
            <v>CH0012056047</v>
          </cell>
          <cell r="D189" t="str">
            <v>NESN</v>
          </cell>
          <cell r="E189" t="str">
            <v>virt-x</v>
          </cell>
          <cell r="F189" t="str">
            <v>Switzerland</v>
          </cell>
          <cell r="G189" t="str">
            <v>NES</v>
          </cell>
          <cell r="H189" t="str">
            <v>NE</v>
          </cell>
          <cell r="I189" t="str">
            <v>NEU</v>
          </cell>
          <cell r="J189" t="str">
            <v>NEQ</v>
          </cell>
          <cell r="K189" t="str">
            <v>NEJ</v>
          </cell>
          <cell r="L189" t="str">
            <v>NEX</v>
          </cell>
          <cell r="M189" t="str">
            <v/>
          </cell>
          <cell r="N189" t="str">
            <v/>
          </cell>
          <cell r="O189" t="str">
            <v/>
          </cell>
          <cell r="P189" t="str">
            <v/>
          </cell>
          <cell r="Q189" t="str">
            <v/>
          </cell>
          <cell r="R189" t="str">
            <v/>
          </cell>
          <cell r="S189" t="str">
            <v>CHF</v>
          </cell>
          <cell r="T189">
            <v>100</v>
          </cell>
          <cell r="U189">
            <v>0.1</v>
          </cell>
          <cell r="V189">
            <v>10</v>
          </cell>
          <cell r="W189">
            <v>0.1</v>
          </cell>
          <cell r="X189">
            <v>0.1</v>
          </cell>
          <cell r="Y189" t="str">
            <v>OCP</v>
          </cell>
          <cell r="Z189">
            <v>0.1</v>
          </cell>
          <cell r="AA189">
            <v>9999.7999999999993</v>
          </cell>
          <cell r="AB189" t="str">
            <v>10 cents</v>
          </cell>
          <cell r="AC189" t="str">
            <v>N</v>
          </cell>
          <cell r="AD189">
            <v>0.33333333333333331</v>
          </cell>
          <cell r="AE189">
            <v>0.70833333333333337</v>
          </cell>
          <cell r="AF189">
            <v>0.6875</v>
          </cell>
          <cell r="AG189">
            <v>0.72222222222222221</v>
          </cell>
          <cell r="AH189">
            <v>0.75</v>
          </cell>
          <cell r="AI189" t="str">
            <v>Expiry+1</v>
          </cell>
          <cell r="AJ189" t="str">
            <v>Expiry+4</v>
          </cell>
          <cell r="AK189" t="str">
            <v>Expiry+1</v>
          </cell>
          <cell r="AL189" t="str">
            <v>Expiry+4</v>
          </cell>
          <cell r="AM189" t="str">
            <v>Euroclear</v>
          </cell>
          <cell r="AN189">
            <v>3500</v>
          </cell>
          <cell r="AO189" t="str">
            <v>Food &amp; Beverage</v>
          </cell>
          <cell r="AP189" t="str">
            <v>NESN.VX</v>
          </cell>
        </row>
        <row r="190">
          <cell r="C190" t="str">
            <v>GB0032089863</v>
          </cell>
          <cell r="D190" t="str">
            <v>NXT</v>
          </cell>
          <cell r="E190" t="str">
            <v>London Stock Exchange</v>
          </cell>
          <cell r="F190" t="str">
            <v>UK</v>
          </cell>
          <cell r="G190" t="str">
            <v>NXT</v>
          </cell>
          <cell r="H190" t="str">
            <v>NX</v>
          </cell>
          <cell r="I190" t="str">
            <v>NXU</v>
          </cell>
          <cell r="J190" t="str">
            <v>NXQ</v>
          </cell>
          <cell r="K190" t="str">
            <v>NXJ</v>
          </cell>
          <cell r="L190" t="str">
            <v>NXX</v>
          </cell>
          <cell r="M190" t="str">
            <v>NXT</v>
          </cell>
          <cell r="N190" t="str">
            <v/>
          </cell>
          <cell r="O190" t="str">
            <v/>
          </cell>
          <cell r="P190" t="str">
            <v/>
          </cell>
          <cell r="Q190" t="str">
            <v/>
          </cell>
          <cell r="R190" t="str">
            <v/>
          </cell>
          <cell r="S190" t="str">
            <v>GBX</v>
          </cell>
          <cell r="T190">
            <v>1000</v>
          </cell>
          <cell r="U190">
            <v>0.5</v>
          </cell>
          <cell r="V190">
            <v>500</v>
          </cell>
          <cell r="W190">
            <v>0.5</v>
          </cell>
          <cell r="X190">
            <v>0.5</v>
          </cell>
          <cell r="Y190" t="str">
            <v>OCP</v>
          </cell>
          <cell r="Z190">
            <v>1</v>
          </cell>
          <cell r="AA190">
            <v>99998</v>
          </cell>
          <cell r="AB190" t="str">
            <v>1 pence</v>
          </cell>
          <cell r="AC190" t="str">
            <v>Y</v>
          </cell>
          <cell r="AD190">
            <v>0.33333333333333331</v>
          </cell>
          <cell r="AE190">
            <v>0.70833333333333337</v>
          </cell>
          <cell r="AF190">
            <v>0.6875</v>
          </cell>
          <cell r="AG190">
            <v>0.72222222222222221</v>
          </cell>
          <cell r="AH190">
            <v>0.75</v>
          </cell>
          <cell r="AI190" t="str">
            <v>Expiry+1</v>
          </cell>
          <cell r="AJ190" t="str">
            <v>Expiry+4</v>
          </cell>
          <cell r="AK190" t="str">
            <v>Expiry+1</v>
          </cell>
          <cell r="AL190" t="str">
            <v>Expiry+4</v>
          </cell>
          <cell r="AM190" t="str">
            <v>CREST</v>
          </cell>
          <cell r="AN190">
            <v>5300</v>
          </cell>
          <cell r="AO190" t="str">
            <v>Retail</v>
          </cell>
          <cell r="AP190" t="str">
            <v>NXT.L</v>
          </cell>
        </row>
        <row r="191">
          <cell r="C191" t="str">
            <v>FI0009000681</v>
          </cell>
          <cell r="D191" t="str">
            <v>NOK1V</v>
          </cell>
          <cell r="E191" t="str">
            <v>Helsinki Stock Exchange</v>
          </cell>
          <cell r="F191" t="str">
            <v>Finland</v>
          </cell>
          <cell r="G191" t="str">
            <v>NOK</v>
          </cell>
          <cell r="H191" t="str">
            <v>NB</v>
          </cell>
          <cell r="I191" t="str">
            <v>NBU</v>
          </cell>
          <cell r="J191" t="str">
            <v>NBQ</v>
          </cell>
          <cell r="K191" t="str">
            <v>NBJ</v>
          </cell>
          <cell r="L191" t="str">
            <v>NBX</v>
          </cell>
          <cell r="M191" t="str">
            <v/>
          </cell>
          <cell r="N191" t="str">
            <v/>
          </cell>
          <cell r="O191" t="str">
            <v/>
          </cell>
          <cell r="P191" t="str">
            <v/>
          </cell>
          <cell r="Q191" t="str">
            <v/>
          </cell>
          <cell r="R191" t="str">
            <v>NAI</v>
          </cell>
          <cell r="S191" t="str">
            <v>EUR</v>
          </cell>
          <cell r="T191">
            <v>100</v>
          </cell>
          <cell r="U191">
            <v>0.01</v>
          </cell>
          <cell r="V191">
            <v>1</v>
          </cell>
          <cell r="W191">
            <v>0.01</v>
          </cell>
          <cell r="X191">
            <v>0.01</v>
          </cell>
          <cell r="Y191" t="str">
            <v>OCP</v>
          </cell>
          <cell r="Z191">
            <v>0.01</v>
          </cell>
          <cell r="AA191">
            <v>999.98</v>
          </cell>
          <cell r="AB191" t="str">
            <v>1 cent</v>
          </cell>
          <cell r="AC191" t="str">
            <v>N</v>
          </cell>
          <cell r="AD191">
            <v>0.33333333333333331</v>
          </cell>
          <cell r="AE191">
            <v>0.70833333333333337</v>
          </cell>
          <cell r="AF191">
            <v>0.6875</v>
          </cell>
          <cell r="AG191">
            <v>0.72222222222222221</v>
          </cell>
          <cell r="AH191">
            <v>0.75</v>
          </cell>
          <cell r="AI191" t="str">
            <v>Expiry+1</v>
          </cell>
          <cell r="AJ191" t="str">
            <v>Expiry+4</v>
          </cell>
          <cell r="AK191" t="str">
            <v>Expiry+1</v>
          </cell>
          <cell r="AL191" t="str">
            <v>Expiry+4</v>
          </cell>
          <cell r="AM191" t="str">
            <v>Euroclear</v>
          </cell>
          <cell r="AN191">
            <v>9500</v>
          </cell>
          <cell r="AO191" t="str">
            <v>Technology</v>
          </cell>
          <cell r="AP191" t="str">
            <v>NOK1V.HE</v>
          </cell>
        </row>
        <row r="192">
          <cell r="C192" t="str">
            <v>SE0000427361</v>
          </cell>
          <cell r="D192" t="str">
            <v>NDA SEK</v>
          </cell>
          <cell r="E192" t="str">
            <v>Stockholmborsen</v>
          </cell>
          <cell r="F192" t="str">
            <v>Sweden</v>
          </cell>
          <cell r="G192" t="str">
            <v>NDA</v>
          </cell>
          <cell r="H192" t="str">
            <v>ND</v>
          </cell>
          <cell r="I192" t="str">
            <v>NDU</v>
          </cell>
          <cell r="J192" t="str">
            <v>NDQ</v>
          </cell>
          <cell r="K192" t="str">
            <v>NDJ</v>
          </cell>
          <cell r="L192" t="str">
            <v>NDX</v>
          </cell>
          <cell r="M192" t="str">
            <v/>
          </cell>
          <cell r="N192" t="str">
            <v/>
          </cell>
          <cell r="O192" t="str">
            <v/>
          </cell>
          <cell r="P192" t="str">
            <v/>
          </cell>
          <cell r="Q192" t="str">
            <v/>
          </cell>
          <cell r="R192" t="str">
            <v/>
          </cell>
          <cell r="S192" t="str">
            <v>SEK</v>
          </cell>
          <cell r="T192">
            <v>100</v>
          </cell>
          <cell r="U192">
            <v>0.01</v>
          </cell>
          <cell r="V192">
            <v>1</v>
          </cell>
          <cell r="W192">
            <v>0.01</v>
          </cell>
          <cell r="X192">
            <v>0.01</v>
          </cell>
          <cell r="Y192" t="str">
            <v>OCP</v>
          </cell>
          <cell r="Z192">
            <v>0.01</v>
          </cell>
          <cell r="AA192">
            <v>999.98</v>
          </cell>
          <cell r="AB192" t="str">
            <v>1 cent</v>
          </cell>
          <cell r="AC192" t="str">
            <v>N</v>
          </cell>
          <cell r="AD192">
            <v>0.33333333333333331</v>
          </cell>
          <cell r="AE192">
            <v>0.70833333333333337</v>
          </cell>
          <cell r="AF192">
            <v>0.6875</v>
          </cell>
          <cell r="AG192">
            <v>0.72222222222222221</v>
          </cell>
          <cell r="AH192">
            <v>0.75</v>
          </cell>
          <cell r="AI192" t="str">
            <v>Expiry+1</v>
          </cell>
          <cell r="AJ192" t="str">
            <v>Expiry+4</v>
          </cell>
          <cell r="AK192" t="str">
            <v>Expiry+1</v>
          </cell>
          <cell r="AL192" t="str">
            <v>Expiry+4</v>
          </cell>
          <cell r="AM192" t="str">
            <v>Euroclear</v>
          </cell>
          <cell r="AN192">
            <v>8300</v>
          </cell>
          <cell r="AO192" t="str">
            <v>Banks</v>
          </cell>
          <cell r="AP192" t="str">
            <v>NDA.ST</v>
          </cell>
        </row>
        <row r="193">
          <cell r="C193" t="str">
            <v>NO0005052605</v>
          </cell>
          <cell r="D193" t="str">
            <v>NHY</v>
          </cell>
          <cell r="E193" t="str">
            <v>Oslo Bors</v>
          </cell>
          <cell r="F193" t="str">
            <v>Norway</v>
          </cell>
          <cell r="G193" t="str">
            <v>NHY</v>
          </cell>
          <cell r="H193" t="str">
            <v>NC</v>
          </cell>
          <cell r="I193" t="str">
            <v>NCU</v>
          </cell>
          <cell r="J193" t="str">
            <v>NCQ</v>
          </cell>
          <cell r="K193" t="str">
            <v>NCJ</v>
          </cell>
          <cell r="L193" t="str">
            <v>NCX</v>
          </cell>
          <cell r="M193" t="str">
            <v/>
          </cell>
          <cell r="N193" t="str">
            <v/>
          </cell>
          <cell r="O193" t="str">
            <v/>
          </cell>
          <cell r="P193" t="str">
            <v/>
          </cell>
          <cell r="Q193" t="str">
            <v/>
          </cell>
          <cell r="R193" t="str">
            <v/>
          </cell>
          <cell r="S193" t="str">
            <v>NOK</v>
          </cell>
          <cell r="T193">
            <v>100</v>
          </cell>
          <cell r="U193">
            <v>0.5</v>
          </cell>
          <cell r="V193">
            <v>50</v>
          </cell>
          <cell r="W193">
            <v>0.5</v>
          </cell>
          <cell r="X193">
            <v>0.5</v>
          </cell>
          <cell r="Y193" t="str">
            <v>OCP</v>
          </cell>
          <cell r="Z193">
            <v>1</v>
          </cell>
          <cell r="AA193">
            <v>99998</v>
          </cell>
          <cell r="AB193" t="str">
            <v>1 Krona</v>
          </cell>
          <cell r="AC193" t="str">
            <v>N</v>
          </cell>
          <cell r="AD193">
            <v>0.33333333333333331</v>
          </cell>
          <cell r="AE193">
            <v>0.70833333333333337</v>
          </cell>
          <cell r="AF193">
            <v>0.625</v>
          </cell>
          <cell r="AG193">
            <v>0.72222222222222221</v>
          </cell>
          <cell r="AH193">
            <v>0.75</v>
          </cell>
          <cell r="AI193" t="str">
            <v>Expiry+1</v>
          </cell>
          <cell r="AJ193" t="str">
            <v>Expiry+4</v>
          </cell>
          <cell r="AK193" t="str">
            <v>Expiry+1</v>
          </cell>
          <cell r="AL193" t="str">
            <v>Expiry+4</v>
          </cell>
          <cell r="AM193" t="str">
            <v>Euroclear</v>
          </cell>
          <cell r="AN193">
            <v>1700</v>
          </cell>
          <cell r="AO193" t="str">
            <v>Basic Resources</v>
          </cell>
          <cell r="AP193" t="str">
            <v>NHY.OL</v>
          </cell>
        </row>
        <row r="194">
          <cell r="C194" t="str">
            <v>GB0001452795</v>
          </cell>
          <cell r="D194" t="str">
            <v>NRK</v>
          </cell>
          <cell r="E194" t="str">
            <v>London Stock Exchange</v>
          </cell>
          <cell r="F194" t="str">
            <v>UK</v>
          </cell>
          <cell r="G194" t="str">
            <v>NKR</v>
          </cell>
          <cell r="H194" t="str">
            <v>NR</v>
          </cell>
          <cell r="I194" t="str">
            <v>NRU</v>
          </cell>
          <cell r="J194" t="str">
            <v>NRQ</v>
          </cell>
          <cell r="K194" t="str">
            <v>NRJ</v>
          </cell>
          <cell r="L194" t="str">
            <v>NRX</v>
          </cell>
          <cell r="M194" t="str">
            <v>NKR</v>
          </cell>
          <cell r="N194" t="str">
            <v/>
          </cell>
          <cell r="O194" t="str">
            <v/>
          </cell>
          <cell r="P194" t="str">
            <v/>
          </cell>
          <cell r="Q194" t="str">
            <v/>
          </cell>
          <cell r="R194" t="str">
            <v/>
          </cell>
          <cell r="S194" t="str">
            <v>GBX</v>
          </cell>
          <cell r="T194">
            <v>1000</v>
          </cell>
          <cell r="U194">
            <v>0.5</v>
          </cell>
          <cell r="V194">
            <v>500</v>
          </cell>
          <cell r="W194">
            <v>0.5</v>
          </cell>
          <cell r="X194">
            <v>0.5</v>
          </cell>
          <cell r="Y194" t="str">
            <v>OCP</v>
          </cell>
          <cell r="Z194">
            <v>1</v>
          </cell>
          <cell r="AA194">
            <v>99998</v>
          </cell>
          <cell r="AB194" t="str">
            <v>1 pence</v>
          </cell>
          <cell r="AC194" t="str">
            <v>Y</v>
          </cell>
          <cell r="AD194">
            <v>0.33333333333333331</v>
          </cell>
          <cell r="AE194">
            <v>0.70833333333333337</v>
          </cell>
          <cell r="AF194">
            <v>0.6875</v>
          </cell>
          <cell r="AG194">
            <v>0.72222222222222221</v>
          </cell>
          <cell r="AH194">
            <v>0.75</v>
          </cell>
          <cell r="AI194" t="str">
            <v>Expiry+1</v>
          </cell>
          <cell r="AJ194" t="str">
            <v>Expiry+4</v>
          </cell>
          <cell r="AK194" t="str">
            <v>Expiry+1</v>
          </cell>
          <cell r="AL194" t="str">
            <v>Expiry+4</v>
          </cell>
          <cell r="AM194" t="str">
            <v>CREST</v>
          </cell>
          <cell r="AN194">
            <v>8300</v>
          </cell>
          <cell r="AO194" t="str">
            <v>Banks</v>
          </cell>
          <cell r="AP194" t="str">
            <v>NRK.L</v>
          </cell>
        </row>
        <row r="195">
          <cell r="C195" t="str">
            <v>CH0012005267</v>
          </cell>
          <cell r="D195" t="str">
            <v>NOVN</v>
          </cell>
          <cell r="E195" t="str">
            <v>virt-x</v>
          </cell>
          <cell r="F195" t="str">
            <v>Switzerland</v>
          </cell>
          <cell r="G195" t="str">
            <v>NOV</v>
          </cell>
          <cell r="H195" t="str">
            <v>NA</v>
          </cell>
          <cell r="I195" t="str">
            <v>NAU</v>
          </cell>
          <cell r="J195" t="str">
            <v>NAQ</v>
          </cell>
          <cell r="K195" t="str">
            <v>NAJ</v>
          </cell>
          <cell r="L195" t="str">
            <v>NAX</v>
          </cell>
          <cell r="M195" t="str">
            <v/>
          </cell>
          <cell r="N195" t="str">
            <v/>
          </cell>
          <cell r="O195" t="str">
            <v/>
          </cell>
          <cell r="P195" t="str">
            <v/>
          </cell>
          <cell r="Q195" t="str">
            <v/>
          </cell>
          <cell r="R195" t="str">
            <v/>
          </cell>
          <cell r="S195" t="str">
            <v>CHF</v>
          </cell>
          <cell r="T195">
            <v>100</v>
          </cell>
          <cell r="U195">
            <v>0.05</v>
          </cell>
          <cell r="V195">
            <v>5</v>
          </cell>
          <cell r="W195">
            <v>0.05</v>
          </cell>
          <cell r="X195">
            <v>0.05</v>
          </cell>
          <cell r="Y195" t="str">
            <v>OCP</v>
          </cell>
          <cell r="Z195">
            <v>0.1</v>
          </cell>
          <cell r="AA195">
            <v>9999.7999999999993</v>
          </cell>
          <cell r="AB195" t="str">
            <v>5 cents</v>
          </cell>
          <cell r="AC195" t="str">
            <v>N</v>
          </cell>
          <cell r="AD195">
            <v>0.33333333333333331</v>
          </cell>
          <cell r="AE195">
            <v>0.70833333333333337</v>
          </cell>
          <cell r="AF195">
            <v>0.6875</v>
          </cell>
          <cell r="AG195">
            <v>0.72222222222222221</v>
          </cell>
          <cell r="AH195">
            <v>0.75</v>
          </cell>
          <cell r="AI195" t="str">
            <v>Expiry+1</v>
          </cell>
          <cell r="AJ195" t="str">
            <v>Expiry+4</v>
          </cell>
          <cell r="AK195" t="str">
            <v>Expiry+1</v>
          </cell>
          <cell r="AL195" t="str">
            <v>Expiry+4</v>
          </cell>
          <cell r="AM195" t="str">
            <v>Euroclear</v>
          </cell>
          <cell r="AN195">
            <v>4500</v>
          </cell>
          <cell r="AO195" t="str">
            <v>Health Care</v>
          </cell>
          <cell r="AP195" t="str">
            <v>NOVN.VX</v>
          </cell>
        </row>
        <row r="196">
          <cell r="C196" t="str">
            <v>DK0010280817</v>
          </cell>
          <cell r="D196" t="str">
            <v>NOVOB</v>
          </cell>
          <cell r="E196" t="str">
            <v>Copenhagen Stock Exchange</v>
          </cell>
          <cell r="F196" t="str">
            <v>Denmark</v>
          </cell>
          <cell r="G196" t="str">
            <v>NOO</v>
          </cell>
          <cell r="H196" t="str">
            <v>NF</v>
          </cell>
          <cell r="I196" t="str">
            <v>NFU</v>
          </cell>
          <cell r="J196" t="str">
            <v>NFQ</v>
          </cell>
          <cell r="K196" t="str">
            <v>NFJ</v>
          </cell>
          <cell r="L196" t="str">
            <v>NFX</v>
          </cell>
          <cell r="M196" t="str">
            <v/>
          </cell>
          <cell r="N196" t="str">
            <v/>
          </cell>
          <cell r="O196" t="str">
            <v/>
          </cell>
          <cell r="P196" t="str">
            <v/>
          </cell>
          <cell r="Q196" t="str">
            <v/>
          </cell>
          <cell r="R196" t="str">
            <v/>
          </cell>
          <cell r="S196" t="str">
            <v>DKK</v>
          </cell>
          <cell r="T196">
            <v>100</v>
          </cell>
          <cell r="U196">
            <v>0.5</v>
          </cell>
          <cell r="V196">
            <v>50</v>
          </cell>
          <cell r="W196">
            <v>0.5</v>
          </cell>
          <cell r="X196">
            <v>0.5</v>
          </cell>
          <cell r="Y196" t="str">
            <v>OCP</v>
          </cell>
          <cell r="Z196">
            <v>1</v>
          </cell>
          <cell r="AA196">
            <v>99998</v>
          </cell>
          <cell r="AB196" t="str">
            <v>1 Krona</v>
          </cell>
          <cell r="AC196" t="str">
            <v>N</v>
          </cell>
          <cell r="AD196">
            <v>0.33333333333333331</v>
          </cell>
          <cell r="AE196">
            <v>0.70833333333333337</v>
          </cell>
          <cell r="AF196">
            <v>0.66666666666666663</v>
          </cell>
          <cell r="AG196">
            <v>0.72222222222222221</v>
          </cell>
          <cell r="AH196">
            <v>0.75</v>
          </cell>
          <cell r="AI196" t="str">
            <v>Expiry+1</v>
          </cell>
          <cell r="AJ196" t="str">
            <v>Expiry+4</v>
          </cell>
          <cell r="AK196" t="str">
            <v>Expiry+1</v>
          </cell>
          <cell r="AL196" t="str">
            <v>Expiry+4</v>
          </cell>
          <cell r="AM196" t="str">
            <v>Euroclear</v>
          </cell>
          <cell r="AN196">
            <v>4500</v>
          </cell>
          <cell r="AO196" t="str">
            <v>Health Care</v>
          </cell>
          <cell r="AP196" t="str">
            <v>NOVOb.CO</v>
          </cell>
        </row>
        <row r="197">
          <cell r="C197" t="str">
            <v>AT0000743059</v>
          </cell>
          <cell r="D197" t="str">
            <v>OMV</v>
          </cell>
          <cell r="E197" t="str">
            <v>Wiener Borse</v>
          </cell>
          <cell r="F197" t="str">
            <v>Austria</v>
          </cell>
          <cell r="G197" t="str">
            <v>OMV</v>
          </cell>
          <cell r="H197" t="str">
            <v>OA</v>
          </cell>
          <cell r="I197" t="str">
            <v>OAU</v>
          </cell>
          <cell r="J197" t="str">
            <v>OAQ</v>
          </cell>
          <cell r="K197" t="str">
            <v>OAJ</v>
          </cell>
          <cell r="L197" t="str">
            <v>OAX</v>
          </cell>
          <cell r="M197" t="str">
            <v/>
          </cell>
          <cell r="N197" t="str">
            <v/>
          </cell>
          <cell r="O197" t="str">
            <v/>
          </cell>
          <cell r="P197" t="str">
            <v/>
          </cell>
          <cell r="Q197" t="str">
            <v/>
          </cell>
          <cell r="R197" t="str">
            <v/>
          </cell>
          <cell r="S197" t="str">
            <v>EUR</v>
          </cell>
          <cell r="T197">
            <v>100</v>
          </cell>
          <cell r="U197">
            <v>0.01</v>
          </cell>
          <cell r="V197">
            <v>1</v>
          </cell>
          <cell r="W197">
            <v>0.01</v>
          </cell>
          <cell r="X197">
            <v>0.01</v>
          </cell>
          <cell r="Y197" t="str">
            <v>OCP</v>
          </cell>
          <cell r="Z197">
            <v>0.01</v>
          </cell>
          <cell r="AA197">
            <v>999.98</v>
          </cell>
          <cell r="AB197" t="str">
            <v>1 cent</v>
          </cell>
          <cell r="AC197" t="str">
            <v>N</v>
          </cell>
          <cell r="AD197">
            <v>0.33333333333333331</v>
          </cell>
          <cell r="AE197">
            <v>0.70833333333333337</v>
          </cell>
          <cell r="AF197">
            <v>0.6875</v>
          </cell>
          <cell r="AG197">
            <v>0.72222222222222221</v>
          </cell>
          <cell r="AH197">
            <v>0.75</v>
          </cell>
          <cell r="AI197" t="str">
            <v>Expiry+1</v>
          </cell>
          <cell r="AJ197" t="str">
            <v>Expiry+4</v>
          </cell>
          <cell r="AK197" t="str">
            <v>Expiry+1</v>
          </cell>
          <cell r="AL197" t="str">
            <v>Expiry+4</v>
          </cell>
          <cell r="AM197" t="str">
            <v>Euroclear</v>
          </cell>
          <cell r="AN197">
            <v>500</v>
          </cell>
          <cell r="AO197" t="str">
            <v>Oil &amp; Gas</v>
          </cell>
          <cell r="AP197" t="str">
            <v>OMVV.VI</v>
          </cell>
        </row>
        <row r="198">
          <cell r="C198" t="str">
            <v>GRS419003009</v>
          </cell>
          <cell r="D198" t="str">
            <v>OPAP</v>
          </cell>
          <cell r="E198" t="str">
            <v>Athens Exchange</v>
          </cell>
          <cell r="F198" t="str">
            <v>Greece</v>
          </cell>
          <cell r="G198" t="str">
            <v>OPP</v>
          </cell>
          <cell r="H198" t="str">
            <v>OP</v>
          </cell>
          <cell r="I198" t="str">
            <v>OPU</v>
          </cell>
          <cell r="J198" t="str">
            <v>OPQ</v>
          </cell>
          <cell r="K198" t="str">
            <v>OPJ</v>
          </cell>
          <cell r="L198" t="str">
            <v>OPX</v>
          </cell>
          <cell r="M198" t="str">
            <v/>
          </cell>
          <cell r="N198" t="str">
            <v/>
          </cell>
          <cell r="O198" t="str">
            <v/>
          </cell>
          <cell r="P198" t="str">
            <v/>
          </cell>
          <cell r="Q198" t="str">
            <v/>
          </cell>
          <cell r="R198" t="str">
            <v/>
          </cell>
          <cell r="S198" t="str">
            <v>EUR</v>
          </cell>
          <cell r="T198">
            <v>100</v>
          </cell>
          <cell r="U198">
            <v>0.01</v>
          </cell>
          <cell r="V198">
            <v>1</v>
          </cell>
          <cell r="W198">
            <v>0.01</v>
          </cell>
          <cell r="X198">
            <v>0.01</v>
          </cell>
          <cell r="Y198" t="str">
            <v>OCP</v>
          </cell>
          <cell r="Z198">
            <v>0.01</v>
          </cell>
          <cell r="AA198">
            <v>999.98</v>
          </cell>
          <cell r="AB198" t="str">
            <v>1 cent</v>
          </cell>
          <cell r="AC198" t="str">
            <v>N</v>
          </cell>
          <cell r="AD198">
            <v>0.33333333333333331</v>
          </cell>
          <cell r="AE198">
            <v>0.70833333333333337</v>
          </cell>
          <cell r="AF198">
            <v>0.60416666666666663</v>
          </cell>
          <cell r="AG198">
            <v>0.72222222222222221</v>
          </cell>
          <cell r="AH198">
            <v>0.75</v>
          </cell>
          <cell r="AI198" t="str">
            <v>Expiry+1</v>
          </cell>
          <cell r="AJ198" t="str">
            <v>Expiry+4</v>
          </cell>
          <cell r="AK198" t="str">
            <v>Expiry+1</v>
          </cell>
          <cell r="AL198" t="str">
            <v>Expiry+4</v>
          </cell>
          <cell r="AM198" t="str">
            <v>Euroclear</v>
          </cell>
          <cell r="AN198">
            <v>5700</v>
          </cell>
          <cell r="AO198" t="str">
            <v>Travel &amp; Leisure</v>
          </cell>
          <cell r="AP198" t="str">
            <v>OPAr.AT</v>
          </cell>
        </row>
        <row r="199">
          <cell r="C199" t="str">
            <v>NO0003733800</v>
          </cell>
          <cell r="D199" t="str">
            <v>ORK</v>
          </cell>
          <cell r="E199" t="str">
            <v>Oslo Bors</v>
          </cell>
          <cell r="F199" t="str">
            <v>Norway</v>
          </cell>
          <cell r="G199" t="str">
            <v>ORK</v>
          </cell>
          <cell r="H199" t="str">
            <v>OK</v>
          </cell>
          <cell r="I199" t="str">
            <v>OKU</v>
          </cell>
          <cell r="J199" t="str">
            <v>OKQ</v>
          </cell>
          <cell r="K199" t="str">
            <v>OKJ</v>
          </cell>
          <cell r="L199" t="str">
            <v>OKX</v>
          </cell>
          <cell r="M199" t="str">
            <v/>
          </cell>
          <cell r="N199" t="str">
            <v/>
          </cell>
          <cell r="O199" t="str">
            <v/>
          </cell>
          <cell r="P199" t="str">
            <v/>
          </cell>
          <cell r="Q199" t="str">
            <v/>
          </cell>
          <cell r="R199" t="str">
            <v/>
          </cell>
          <cell r="S199" t="str">
            <v>NOK</v>
          </cell>
          <cell r="T199">
            <v>100</v>
          </cell>
          <cell r="U199">
            <v>0.5</v>
          </cell>
          <cell r="V199">
            <v>50</v>
          </cell>
          <cell r="W199">
            <v>0.5</v>
          </cell>
          <cell r="X199">
            <v>0.5</v>
          </cell>
          <cell r="Y199" t="str">
            <v>OCP</v>
          </cell>
          <cell r="Z199">
            <v>1</v>
          </cell>
          <cell r="AA199">
            <v>99998</v>
          </cell>
          <cell r="AB199" t="str">
            <v>1 Krona</v>
          </cell>
          <cell r="AC199" t="str">
            <v>N</v>
          </cell>
          <cell r="AD199">
            <v>0.33333333333333331</v>
          </cell>
          <cell r="AE199">
            <v>0.70833333333333337</v>
          </cell>
          <cell r="AF199">
            <v>0.625</v>
          </cell>
          <cell r="AG199">
            <v>0.72222222222222221</v>
          </cell>
          <cell r="AH199">
            <v>0.75</v>
          </cell>
          <cell r="AI199" t="str">
            <v>Expiry+1</v>
          </cell>
          <cell r="AJ199" t="str">
            <v>Expiry+4</v>
          </cell>
          <cell r="AK199" t="str">
            <v>Expiry+1</v>
          </cell>
          <cell r="AL199" t="str">
            <v>Expiry+4</v>
          </cell>
          <cell r="AM199" t="str">
            <v>Euroclear</v>
          </cell>
          <cell r="AN199">
            <v>3500</v>
          </cell>
          <cell r="AO199" t="str">
            <v>Food &amp; Beverage</v>
          </cell>
          <cell r="AP199" t="str">
            <v>ORK.OL</v>
          </cell>
        </row>
        <row r="200">
          <cell r="C200" t="str">
            <v>GI000A0ERMF2</v>
          </cell>
          <cell r="D200" t="str">
            <v>PRTY</v>
          </cell>
          <cell r="E200" t="str">
            <v>London Stock Exchange</v>
          </cell>
          <cell r="F200" t="str">
            <v>UK</v>
          </cell>
          <cell r="G200" t="str">
            <v>PTG</v>
          </cell>
          <cell r="H200" t="str">
            <v>PE</v>
          </cell>
          <cell r="I200" t="str">
            <v>PEU</v>
          </cell>
          <cell r="J200" t="str">
            <v>PEQ</v>
          </cell>
          <cell r="K200" t="str">
            <v>PEJ</v>
          </cell>
          <cell r="L200" t="str">
            <v>PEX</v>
          </cell>
          <cell r="M200" t="str">
            <v>PTG</v>
          </cell>
          <cell r="N200" t="str">
            <v/>
          </cell>
          <cell r="O200" t="str">
            <v/>
          </cell>
          <cell r="P200" t="str">
            <v/>
          </cell>
          <cell r="Q200" t="str">
            <v/>
          </cell>
          <cell r="R200" t="str">
            <v/>
          </cell>
          <cell r="S200" t="str">
            <v>GBX</v>
          </cell>
          <cell r="T200">
            <v>1000</v>
          </cell>
          <cell r="U200">
            <v>0.5</v>
          </cell>
          <cell r="V200">
            <v>500</v>
          </cell>
          <cell r="W200">
            <v>0.5</v>
          </cell>
          <cell r="X200">
            <v>0.5</v>
          </cell>
          <cell r="Y200" t="str">
            <v>OCP</v>
          </cell>
          <cell r="Z200">
            <v>1</v>
          </cell>
          <cell r="AA200">
            <v>99998</v>
          </cell>
          <cell r="AB200" t="str">
            <v>1 pence</v>
          </cell>
          <cell r="AC200" t="str">
            <v>Y</v>
          </cell>
          <cell r="AD200">
            <v>0.33333333333333331</v>
          </cell>
          <cell r="AE200">
            <v>0.70833333333333337</v>
          </cell>
          <cell r="AF200">
            <v>0.6875</v>
          </cell>
          <cell r="AG200">
            <v>0.72222222222222221</v>
          </cell>
          <cell r="AH200">
            <v>0.75</v>
          </cell>
          <cell r="AI200" t="str">
            <v>Expiry+1</v>
          </cell>
          <cell r="AJ200" t="str">
            <v>Expiry+4</v>
          </cell>
          <cell r="AK200" t="str">
            <v>Expiry+1</v>
          </cell>
          <cell r="AL200" t="str">
            <v>Expiry+4</v>
          </cell>
          <cell r="AM200" t="str">
            <v>CREST</v>
          </cell>
          <cell r="AN200">
            <v>5700</v>
          </cell>
          <cell r="AO200" t="str">
            <v>Travel &amp; Leisure</v>
          </cell>
          <cell r="AP200" t="str">
            <v>PRTY.L</v>
          </cell>
        </row>
        <row r="201">
          <cell r="C201" t="str">
            <v>GB0006776081</v>
          </cell>
          <cell r="D201" t="str">
            <v>PSON</v>
          </cell>
          <cell r="E201" t="str">
            <v>London Stock Exchange</v>
          </cell>
          <cell r="F201" t="str">
            <v>UK</v>
          </cell>
          <cell r="G201" t="str">
            <v>PSO</v>
          </cell>
          <cell r="H201" t="str">
            <v>PO</v>
          </cell>
          <cell r="I201" t="str">
            <v>POU</v>
          </cell>
          <cell r="J201" t="str">
            <v>POQ</v>
          </cell>
          <cell r="K201" t="str">
            <v>POJ</v>
          </cell>
          <cell r="L201" t="str">
            <v>POX</v>
          </cell>
          <cell r="M201" t="str">
            <v>PSO</v>
          </cell>
          <cell r="N201" t="str">
            <v>POX</v>
          </cell>
          <cell r="O201" t="str">
            <v/>
          </cell>
          <cell r="P201" t="str">
            <v/>
          </cell>
          <cell r="Q201" t="str">
            <v/>
          </cell>
          <cell r="R201" t="str">
            <v/>
          </cell>
          <cell r="S201" t="str">
            <v>GBX</v>
          </cell>
          <cell r="T201">
            <v>1000</v>
          </cell>
          <cell r="U201">
            <v>0.5</v>
          </cell>
          <cell r="V201">
            <v>500</v>
          </cell>
          <cell r="W201">
            <v>0.5</v>
          </cell>
          <cell r="X201">
            <v>0.5</v>
          </cell>
          <cell r="Y201" t="str">
            <v>OCP</v>
          </cell>
          <cell r="Z201">
            <v>1</v>
          </cell>
          <cell r="AA201">
            <v>99998</v>
          </cell>
          <cell r="AB201" t="str">
            <v>1 pence</v>
          </cell>
          <cell r="AC201" t="str">
            <v>Y</v>
          </cell>
          <cell r="AD201">
            <v>0.33333333333333331</v>
          </cell>
          <cell r="AE201">
            <v>0.70833333333333337</v>
          </cell>
          <cell r="AF201">
            <v>0.6875</v>
          </cell>
          <cell r="AG201">
            <v>0.72222222222222221</v>
          </cell>
          <cell r="AH201">
            <v>0.75</v>
          </cell>
          <cell r="AI201" t="str">
            <v>Expiry+1</v>
          </cell>
          <cell r="AJ201" t="str">
            <v>Expiry+4</v>
          </cell>
          <cell r="AK201" t="str">
            <v>Expiry+1</v>
          </cell>
          <cell r="AL201" t="str">
            <v>Expiry+4</v>
          </cell>
          <cell r="AM201" t="str">
            <v>CREST</v>
          </cell>
          <cell r="AN201">
            <v>5500</v>
          </cell>
          <cell r="AO201" t="str">
            <v>Media</v>
          </cell>
          <cell r="AP201" t="str">
            <v>PSON.L</v>
          </cell>
        </row>
        <row r="202">
          <cell r="C202" t="str">
            <v>FR0000120693</v>
          </cell>
          <cell r="D202" t="str">
            <v>RI</v>
          </cell>
          <cell r="E202" t="str">
            <v>Euronext Paris</v>
          </cell>
          <cell r="F202" t="str">
            <v>France</v>
          </cell>
          <cell r="G202" t="str">
            <v>RI</v>
          </cell>
          <cell r="H202" t="str">
            <v>RJ</v>
          </cell>
          <cell r="I202" t="str">
            <v>RJU</v>
          </cell>
          <cell r="J202" t="str">
            <v>RJQ</v>
          </cell>
          <cell r="K202" t="str">
            <v>RJJ</v>
          </cell>
          <cell r="L202" t="str">
            <v>RJX</v>
          </cell>
          <cell r="M202" t="str">
            <v/>
          </cell>
          <cell r="N202" t="str">
            <v/>
          </cell>
          <cell r="O202" t="str">
            <v>RI1</v>
          </cell>
          <cell r="Q202" t="str">
            <v/>
          </cell>
          <cell r="R202" t="str">
            <v/>
          </cell>
          <cell r="S202" t="str">
            <v>EUR</v>
          </cell>
          <cell r="T202">
            <v>100</v>
          </cell>
          <cell r="U202">
            <v>0.01</v>
          </cell>
          <cell r="V202">
            <v>1</v>
          </cell>
          <cell r="W202">
            <v>0.01</v>
          </cell>
          <cell r="X202">
            <v>0.01</v>
          </cell>
          <cell r="Y202" t="str">
            <v>OCP</v>
          </cell>
          <cell r="Z202">
            <v>0.01</v>
          </cell>
          <cell r="AA202">
            <v>999.98</v>
          </cell>
          <cell r="AB202" t="str">
            <v>1 cent</v>
          </cell>
          <cell r="AC202" t="str">
            <v>N</v>
          </cell>
          <cell r="AD202">
            <v>0.33333333333333331</v>
          </cell>
          <cell r="AE202">
            <v>0.70833333333333337</v>
          </cell>
          <cell r="AF202">
            <v>0.6875</v>
          </cell>
          <cell r="AG202">
            <v>0.72222222222222221</v>
          </cell>
          <cell r="AH202">
            <v>0.75</v>
          </cell>
          <cell r="AI202" t="str">
            <v>Expiry+1</v>
          </cell>
          <cell r="AJ202" t="str">
            <v>Expiry+4</v>
          </cell>
          <cell r="AK202" t="str">
            <v>Expiry+1</v>
          </cell>
          <cell r="AL202" t="str">
            <v>Expiry+4</v>
          </cell>
          <cell r="AM202" t="str">
            <v>Euroclear</v>
          </cell>
          <cell r="AN202">
            <v>3500</v>
          </cell>
          <cell r="AO202" t="str">
            <v>Food &amp; Beverage</v>
          </cell>
          <cell r="AP202" t="str">
            <v>PERP.PA</v>
          </cell>
        </row>
        <row r="203">
          <cell r="C203" t="str">
            <v>FR0000121501</v>
          </cell>
          <cell r="D203" t="str">
            <v>UG</v>
          </cell>
          <cell r="E203" t="str">
            <v>Euronext Paris</v>
          </cell>
          <cell r="F203" t="str">
            <v>France</v>
          </cell>
          <cell r="G203" t="str">
            <v>UG</v>
          </cell>
          <cell r="H203" t="str">
            <v>UG</v>
          </cell>
          <cell r="I203" t="str">
            <v>UGU</v>
          </cell>
          <cell r="J203" t="str">
            <v>UGQ</v>
          </cell>
          <cell r="K203" t="str">
            <v>UGJ</v>
          </cell>
          <cell r="L203" t="str">
            <v>UGX</v>
          </cell>
          <cell r="M203" t="str">
            <v/>
          </cell>
          <cell r="N203" t="str">
            <v/>
          </cell>
          <cell r="O203" t="str">
            <v>UG1</v>
          </cell>
          <cell r="Q203" t="str">
            <v/>
          </cell>
          <cell r="R203" t="str">
            <v/>
          </cell>
          <cell r="S203" t="str">
            <v>EUR</v>
          </cell>
          <cell r="T203">
            <v>100</v>
          </cell>
          <cell r="U203">
            <v>0.01</v>
          </cell>
          <cell r="V203">
            <v>1</v>
          </cell>
          <cell r="W203">
            <v>0.01</v>
          </cell>
          <cell r="X203">
            <v>0.01</v>
          </cell>
          <cell r="Y203" t="str">
            <v>OCP</v>
          </cell>
          <cell r="Z203">
            <v>0.01</v>
          </cell>
          <cell r="AA203">
            <v>999.98</v>
          </cell>
          <cell r="AB203" t="str">
            <v>1 cent</v>
          </cell>
          <cell r="AC203" t="str">
            <v>N</v>
          </cell>
          <cell r="AD203">
            <v>0.33333333333333331</v>
          </cell>
          <cell r="AE203">
            <v>0.70833333333333337</v>
          </cell>
          <cell r="AF203">
            <v>0.6875</v>
          </cell>
          <cell r="AG203">
            <v>0.72222222222222221</v>
          </cell>
          <cell r="AH203">
            <v>0.75</v>
          </cell>
          <cell r="AI203" t="str">
            <v>Expiry+1</v>
          </cell>
          <cell r="AJ203" t="str">
            <v>Expiry+4</v>
          </cell>
          <cell r="AK203" t="str">
            <v>Expiry+1</v>
          </cell>
          <cell r="AL203" t="str">
            <v>Expiry+4</v>
          </cell>
          <cell r="AM203" t="str">
            <v>Euroclear</v>
          </cell>
          <cell r="AN203">
            <v>3300</v>
          </cell>
          <cell r="AO203" t="str">
            <v>Automobiles &amp; Parts</v>
          </cell>
          <cell r="AP203" t="str">
            <v>PEUP.PA</v>
          </cell>
        </row>
        <row r="204">
          <cell r="C204" t="str">
            <v>FR0000121485</v>
          </cell>
          <cell r="D204" t="str">
            <v>PP</v>
          </cell>
          <cell r="E204" t="str">
            <v>Euronext Paris</v>
          </cell>
          <cell r="F204" t="str">
            <v>France</v>
          </cell>
          <cell r="G204" t="str">
            <v>PP</v>
          </cell>
          <cell r="H204" t="str">
            <v>PP</v>
          </cell>
          <cell r="I204" t="str">
            <v>PPU</v>
          </cell>
          <cell r="J204" t="str">
            <v>PPQ</v>
          </cell>
          <cell r="K204" t="str">
            <v>PPJ</v>
          </cell>
          <cell r="L204" t="str">
            <v>PPX</v>
          </cell>
          <cell r="M204" t="str">
            <v/>
          </cell>
          <cell r="N204" t="str">
            <v/>
          </cell>
          <cell r="O204" t="str">
            <v>PP1</v>
          </cell>
          <cell r="Q204" t="str">
            <v/>
          </cell>
          <cell r="R204" t="str">
            <v/>
          </cell>
          <cell r="S204" t="str">
            <v>EUR</v>
          </cell>
          <cell r="T204">
            <v>100</v>
          </cell>
          <cell r="U204">
            <v>0.01</v>
          </cell>
          <cell r="V204">
            <v>1</v>
          </cell>
          <cell r="W204">
            <v>0.01</v>
          </cell>
          <cell r="X204">
            <v>0.01</v>
          </cell>
          <cell r="Y204" t="str">
            <v>OCP</v>
          </cell>
          <cell r="Z204">
            <v>0.01</v>
          </cell>
          <cell r="AA204">
            <v>999.98</v>
          </cell>
          <cell r="AB204" t="str">
            <v>1 cent</v>
          </cell>
          <cell r="AC204" t="str">
            <v>N</v>
          </cell>
          <cell r="AD204">
            <v>0.33333333333333331</v>
          </cell>
          <cell r="AE204">
            <v>0.70833333333333337</v>
          </cell>
          <cell r="AF204">
            <v>0.6875</v>
          </cell>
          <cell r="AG204">
            <v>0.72222222222222221</v>
          </cell>
          <cell r="AH204">
            <v>0.75</v>
          </cell>
          <cell r="AI204" t="str">
            <v>Expiry+1</v>
          </cell>
          <cell r="AJ204" t="str">
            <v>Expiry+4</v>
          </cell>
          <cell r="AK204" t="str">
            <v>Expiry+1</v>
          </cell>
          <cell r="AL204" t="str">
            <v>Expiry+4</v>
          </cell>
          <cell r="AM204" t="str">
            <v>Euroclear</v>
          </cell>
          <cell r="AN204">
            <v>5300</v>
          </cell>
          <cell r="AO204" t="str">
            <v>Retail</v>
          </cell>
          <cell r="AP204" t="str">
            <v>PRTP.PA</v>
          </cell>
        </row>
        <row r="205">
          <cell r="C205" t="str">
            <v>IT0000072725</v>
          </cell>
          <cell r="D205" t="str">
            <v>PC</v>
          </cell>
          <cell r="E205" t="str">
            <v>Borsa Italiana</v>
          </cell>
          <cell r="F205" t="str">
            <v>Italy</v>
          </cell>
          <cell r="G205" t="str">
            <v>PIR</v>
          </cell>
          <cell r="H205" t="str">
            <v>PC</v>
          </cell>
          <cell r="I205" t="str">
            <v>n/a</v>
          </cell>
          <cell r="J205" t="str">
            <v>PCQ</v>
          </cell>
          <cell r="K205" t="str">
            <v>n/a</v>
          </cell>
          <cell r="L205" t="str">
            <v>PCX</v>
          </cell>
          <cell r="M205" t="str">
            <v/>
          </cell>
          <cell r="N205" t="str">
            <v/>
          </cell>
          <cell r="O205" t="str">
            <v/>
          </cell>
          <cell r="P205" t="str">
            <v/>
          </cell>
          <cell r="Q205" t="str">
            <v/>
          </cell>
          <cell r="R205" t="str">
            <v/>
          </cell>
          <cell r="S205" t="str">
            <v>EUR</v>
          </cell>
          <cell r="T205">
            <v>1000</v>
          </cell>
          <cell r="U205">
            <v>1E-3</v>
          </cell>
          <cell r="V205">
            <v>1</v>
          </cell>
          <cell r="W205">
            <v>1E-3</v>
          </cell>
          <cell r="X205">
            <v>1E-3</v>
          </cell>
          <cell r="Y205" t="str">
            <v>OCP</v>
          </cell>
          <cell r="Z205">
            <v>0.01</v>
          </cell>
          <cell r="AA205">
            <v>999.98</v>
          </cell>
          <cell r="AB205" t="str">
            <v>1 cent</v>
          </cell>
          <cell r="AC205" t="str">
            <v>N</v>
          </cell>
          <cell r="AD205">
            <v>0.33333333333333331</v>
          </cell>
          <cell r="AE205">
            <v>0.70833333333333337</v>
          </cell>
          <cell r="AF205">
            <v>0.6875</v>
          </cell>
          <cell r="AG205">
            <v>0.72222222222222221</v>
          </cell>
          <cell r="AH205">
            <v>0.75</v>
          </cell>
          <cell r="AI205" t="str">
            <v>n/a</v>
          </cell>
          <cell r="AJ205" t="str">
            <v>Expiry+4</v>
          </cell>
          <cell r="AK205" t="str">
            <v>n/a</v>
          </cell>
          <cell r="AL205" t="str">
            <v>Expiry+4</v>
          </cell>
          <cell r="AM205" t="str">
            <v>Euroclear</v>
          </cell>
          <cell r="AN205">
            <v>2700</v>
          </cell>
          <cell r="AO205" t="str">
            <v>Industrial Goods &amp; Services</v>
          </cell>
          <cell r="AP205" t="str">
            <v>PECI.MI</v>
          </cell>
        </row>
        <row r="206">
          <cell r="C206" t="str">
            <v>DE0006937733</v>
          </cell>
          <cell r="D206" t="str">
            <v>POR3</v>
          </cell>
          <cell r="E206" t="str">
            <v>Deutsche Borse</v>
          </cell>
          <cell r="F206" t="str">
            <v>Germany</v>
          </cell>
          <cell r="G206" t="str">
            <v>POR</v>
          </cell>
          <cell r="H206" t="str">
            <v>PD</v>
          </cell>
          <cell r="I206" t="str">
            <v>PDU</v>
          </cell>
          <cell r="J206" t="str">
            <v>PDQ</v>
          </cell>
          <cell r="K206" t="str">
            <v>PDJ</v>
          </cell>
          <cell r="L206" t="str">
            <v>PDX</v>
          </cell>
          <cell r="M206" t="str">
            <v/>
          </cell>
          <cell r="N206" t="str">
            <v/>
          </cell>
          <cell r="O206" t="str">
            <v/>
          </cell>
          <cell r="P206" t="str">
            <v/>
          </cell>
          <cell r="Q206" t="str">
            <v/>
          </cell>
          <cell r="R206" t="str">
            <v/>
          </cell>
          <cell r="S206" t="str">
            <v>EUR</v>
          </cell>
          <cell r="T206">
            <v>100</v>
          </cell>
          <cell r="U206">
            <v>0.01</v>
          </cell>
          <cell r="V206">
            <v>1</v>
          </cell>
          <cell r="W206">
            <v>0.01</v>
          </cell>
          <cell r="X206">
            <v>0.01</v>
          </cell>
          <cell r="Y206" t="str">
            <v>OCP</v>
          </cell>
          <cell r="Z206">
            <v>0.01</v>
          </cell>
          <cell r="AA206">
            <v>999.98</v>
          </cell>
          <cell r="AB206" t="str">
            <v>1 cent</v>
          </cell>
          <cell r="AC206" t="str">
            <v>N</v>
          </cell>
          <cell r="AD206">
            <v>0.33333333333333331</v>
          </cell>
          <cell r="AE206">
            <v>0.70833333333333337</v>
          </cell>
          <cell r="AF206">
            <v>0.6875</v>
          </cell>
          <cell r="AG206">
            <v>0.72222222222222221</v>
          </cell>
          <cell r="AH206">
            <v>0.75</v>
          </cell>
          <cell r="AI206" t="str">
            <v>Expiry+1</v>
          </cell>
          <cell r="AJ206" t="str">
            <v>Expiry+4</v>
          </cell>
          <cell r="AK206" t="str">
            <v>Expiry+1</v>
          </cell>
          <cell r="AL206" t="str">
            <v>Expiry+4</v>
          </cell>
          <cell r="AM206" t="str">
            <v>Euroclear</v>
          </cell>
          <cell r="AN206">
            <v>3300</v>
          </cell>
          <cell r="AO206" t="str">
            <v>Automobiles &amp; Parts</v>
          </cell>
          <cell r="AP206" t="str">
            <v>PSHG_p.DE</v>
          </cell>
        </row>
        <row r="207">
          <cell r="C207" t="str">
            <v>PTPTC0AM0009</v>
          </cell>
          <cell r="D207" t="str">
            <v>PTC</v>
          </cell>
          <cell r="E207" t="str">
            <v>Euronext Lisbon</v>
          </cell>
          <cell r="F207" t="str">
            <v>Portugal</v>
          </cell>
          <cell r="G207" t="str">
            <v>PTC</v>
          </cell>
          <cell r="H207" t="str">
            <v>PT</v>
          </cell>
          <cell r="I207" t="str">
            <v>PTU</v>
          </cell>
          <cell r="J207" t="str">
            <v>PTQ</v>
          </cell>
          <cell r="K207" t="str">
            <v>PTJ</v>
          </cell>
          <cell r="L207" t="str">
            <v>PTX</v>
          </cell>
          <cell r="M207" t="str">
            <v/>
          </cell>
          <cell r="N207" t="str">
            <v/>
          </cell>
          <cell r="O207" t="str">
            <v/>
          </cell>
          <cell r="P207" t="str">
            <v/>
          </cell>
          <cell r="Q207" t="str">
            <v/>
          </cell>
          <cell r="R207" t="str">
            <v/>
          </cell>
          <cell r="S207" t="str">
            <v>EUR</v>
          </cell>
          <cell r="T207">
            <v>100</v>
          </cell>
          <cell r="U207">
            <v>0.01</v>
          </cell>
          <cell r="V207">
            <v>1</v>
          </cell>
          <cell r="W207">
            <v>0.01</v>
          </cell>
          <cell r="X207">
            <v>0.01</v>
          </cell>
          <cell r="Y207" t="str">
            <v>OCP</v>
          </cell>
          <cell r="Z207">
            <v>0.01</v>
          </cell>
          <cell r="AA207">
            <v>999.98</v>
          </cell>
          <cell r="AB207" t="str">
            <v>1 cent</v>
          </cell>
          <cell r="AC207" t="str">
            <v>N</v>
          </cell>
          <cell r="AD207">
            <v>0.33333333333333331</v>
          </cell>
          <cell r="AE207">
            <v>0.70833333333333337</v>
          </cell>
          <cell r="AF207">
            <v>0.6875</v>
          </cell>
          <cell r="AG207">
            <v>0.72222222222222221</v>
          </cell>
          <cell r="AH207">
            <v>0.75</v>
          </cell>
          <cell r="AI207" t="str">
            <v>Expiry+1</v>
          </cell>
          <cell r="AJ207" t="str">
            <v>Expiry+4</v>
          </cell>
          <cell r="AK207" t="str">
            <v>Expiry+1</v>
          </cell>
          <cell r="AL207" t="str">
            <v>Expiry+4</v>
          </cell>
          <cell r="AM207" t="str">
            <v>Euroclear</v>
          </cell>
          <cell r="AN207">
            <v>6500</v>
          </cell>
          <cell r="AO207" t="str">
            <v>Telecommunications</v>
          </cell>
          <cell r="AP207" t="str">
            <v>PTC.LS</v>
          </cell>
        </row>
        <row r="208">
          <cell r="C208" t="str">
            <v>GB0007099541</v>
          </cell>
          <cell r="D208" t="str">
            <v>PRU</v>
          </cell>
          <cell r="E208" t="str">
            <v>London Stock Exchange</v>
          </cell>
          <cell r="F208" t="str">
            <v>UK</v>
          </cell>
          <cell r="G208" t="str">
            <v>PRU</v>
          </cell>
          <cell r="H208" t="str">
            <v>PR</v>
          </cell>
          <cell r="I208" t="str">
            <v>PSU</v>
          </cell>
          <cell r="J208" t="str">
            <v>PRQ</v>
          </cell>
          <cell r="K208" t="str">
            <v>PRJ</v>
          </cell>
          <cell r="L208" t="str">
            <v>PRX</v>
          </cell>
          <cell r="M208" t="str">
            <v>PRU</v>
          </cell>
          <cell r="N208" t="str">
            <v>PRX</v>
          </cell>
          <cell r="O208" t="str">
            <v/>
          </cell>
          <cell r="P208" t="str">
            <v/>
          </cell>
          <cell r="Q208" t="str">
            <v/>
          </cell>
          <cell r="R208" t="str">
            <v/>
          </cell>
          <cell r="S208" t="str">
            <v>GBX</v>
          </cell>
          <cell r="T208">
            <v>1000</v>
          </cell>
          <cell r="U208">
            <v>0.25</v>
          </cell>
          <cell r="V208">
            <v>250</v>
          </cell>
          <cell r="W208">
            <v>0.25</v>
          </cell>
          <cell r="X208">
            <v>0.25</v>
          </cell>
          <cell r="Y208" t="str">
            <v>OCP</v>
          </cell>
          <cell r="Z208">
            <v>1</v>
          </cell>
          <cell r="AA208">
            <v>99998</v>
          </cell>
          <cell r="AB208" t="str">
            <v>1 pence</v>
          </cell>
          <cell r="AC208" t="str">
            <v>Y</v>
          </cell>
          <cell r="AD208">
            <v>0.33333333333333331</v>
          </cell>
          <cell r="AE208">
            <v>0.70833333333333337</v>
          </cell>
          <cell r="AF208">
            <v>0.6875</v>
          </cell>
          <cell r="AG208">
            <v>0.72222222222222221</v>
          </cell>
          <cell r="AH208">
            <v>0.75</v>
          </cell>
          <cell r="AI208" t="str">
            <v>Expiry+1</v>
          </cell>
          <cell r="AJ208" t="str">
            <v>Expiry+4</v>
          </cell>
          <cell r="AK208" t="str">
            <v>Expiry+1</v>
          </cell>
          <cell r="AL208" t="str">
            <v>Expiry+4</v>
          </cell>
          <cell r="AM208" t="str">
            <v>CREST</v>
          </cell>
          <cell r="AN208">
            <v>8500</v>
          </cell>
          <cell r="AO208" t="str">
            <v>Insurance</v>
          </cell>
          <cell r="AP208" t="str">
            <v>PRU.L</v>
          </cell>
        </row>
        <row r="209">
          <cell r="C209" t="str">
            <v>FR0000130577</v>
          </cell>
          <cell r="D209" t="str">
            <v>PUB</v>
          </cell>
          <cell r="E209" t="str">
            <v>Euronext Paris</v>
          </cell>
          <cell r="F209" t="str">
            <v>France</v>
          </cell>
          <cell r="G209" t="str">
            <v>PBG</v>
          </cell>
          <cell r="H209" t="str">
            <v>PU</v>
          </cell>
          <cell r="I209" t="str">
            <v>PUU</v>
          </cell>
          <cell r="J209" t="str">
            <v>PUQ</v>
          </cell>
          <cell r="K209" t="str">
            <v>PUJ</v>
          </cell>
          <cell r="L209" t="str">
            <v>PUX</v>
          </cell>
          <cell r="M209" t="str">
            <v/>
          </cell>
          <cell r="N209" t="str">
            <v/>
          </cell>
          <cell r="O209" t="str">
            <v>PU1</v>
          </cell>
          <cell r="P209" t="str">
            <v/>
          </cell>
          <cell r="Q209" t="str">
            <v/>
          </cell>
          <cell r="R209" t="str">
            <v/>
          </cell>
          <cell r="S209" t="str">
            <v>EUR</v>
          </cell>
          <cell r="T209">
            <v>100</v>
          </cell>
          <cell r="U209">
            <v>0.01</v>
          </cell>
          <cell r="V209">
            <v>1</v>
          </cell>
          <cell r="W209">
            <v>0.01</v>
          </cell>
          <cell r="X209">
            <v>0.01</v>
          </cell>
          <cell r="Y209" t="str">
            <v>OCP</v>
          </cell>
          <cell r="Z209">
            <v>0.01</v>
          </cell>
          <cell r="AA209">
            <v>999.98</v>
          </cell>
          <cell r="AB209" t="str">
            <v>1 cent</v>
          </cell>
          <cell r="AC209" t="str">
            <v>N</v>
          </cell>
          <cell r="AD209">
            <v>0.33333333333333331</v>
          </cell>
          <cell r="AE209">
            <v>0.70833333333333337</v>
          </cell>
          <cell r="AF209">
            <v>0.6875</v>
          </cell>
          <cell r="AG209">
            <v>0.72222222222222221</v>
          </cell>
          <cell r="AH209">
            <v>0.75</v>
          </cell>
          <cell r="AI209" t="str">
            <v>Expiry+1</v>
          </cell>
          <cell r="AJ209" t="str">
            <v>Expiry+4</v>
          </cell>
          <cell r="AK209" t="str">
            <v>Expiry+1</v>
          </cell>
          <cell r="AL209" t="str">
            <v>Expiry+4</v>
          </cell>
          <cell r="AM209" t="str">
            <v>Euroclear</v>
          </cell>
          <cell r="AN209">
            <v>5500</v>
          </cell>
          <cell r="AO209" t="str">
            <v>Media</v>
          </cell>
          <cell r="AP209" t="str">
            <v>PUBP.PA</v>
          </cell>
        </row>
        <row r="210">
          <cell r="C210" t="str">
            <v>DE0006969603</v>
          </cell>
          <cell r="D210" t="str">
            <v>PUM</v>
          </cell>
          <cell r="E210" t="str">
            <v>Deutsche Borse</v>
          </cell>
          <cell r="F210" t="str">
            <v>Germany</v>
          </cell>
          <cell r="G210" t="str">
            <v>PZM</v>
          </cell>
          <cell r="H210" t="str">
            <v>PZ</v>
          </cell>
          <cell r="I210" t="str">
            <v>PZU</v>
          </cell>
          <cell r="J210" t="str">
            <v>PZQ</v>
          </cell>
          <cell r="K210" t="str">
            <v>PZJ</v>
          </cell>
          <cell r="L210" t="str">
            <v>PZX</v>
          </cell>
          <cell r="M210" t="str">
            <v/>
          </cell>
          <cell r="N210" t="str">
            <v/>
          </cell>
          <cell r="O210" t="str">
            <v/>
          </cell>
          <cell r="P210" t="str">
            <v/>
          </cell>
          <cell r="Q210" t="str">
            <v/>
          </cell>
          <cell r="R210" t="str">
            <v/>
          </cell>
          <cell r="S210" t="str">
            <v>EUR</v>
          </cell>
          <cell r="T210">
            <v>100</v>
          </cell>
          <cell r="U210">
            <v>0.01</v>
          </cell>
          <cell r="V210">
            <v>1</v>
          </cell>
          <cell r="W210">
            <v>0.01</v>
          </cell>
          <cell r="X210">
            <v>0.01</v>
          </cell>
          <cell r="Y210" t="str">
            <v>OCP</v>
          </cell>
          <cell r="Z210">
            <v>0.01</v>
          </cell>
          <cell r="AA210">
            <v>999.98</v>
          </cell>
          <cell r="AB210" t="str">
            <v>1 cent</v>
          </cell>
          <cell r="AC210" t="str">
            <v>N</v>
          </cell>
          <cell r="AD210">
            <v>0.33333333333333331</v>
          </cell>
          <cell r="AE210">
            <v>0.70833333333333337</v>
          </cell>
          <cell r="AF210">
            <v>0.6875</v>
          </cell>
          <cell r="AG210">
            <v>0.72222222222222221</v>
          </cell>
          <cell r="AH210">
            <v>0.75</v>
          </cell>
          <cell r="AI210" t="str">
            <v>Expiry+1</v>
          </cell>
          <cell r="AJ210" t="str">
            <v>Expiry+4</v>
          </cell>
          <cell r="AK210" t="str">
            <v>Expiry+1</v>
          </cell>
          <cell r="AL210" t="str">
            <v>Expiry+4</v>
          </cell>
          <cell r="AM210" t="str">
            <v>Euroclear</v>
          </cell>
          <cell r="AN210">
            <v>3700</v>
          </cell>
          <cell r="AO210" t="str">
            <v>Personal &amp; Household Goods</v>
          </cell>
          <cell r="AP210" t="str">
            <v>PUMG.DE</v>
          </cell>
        </row>
        <row r="211">
          <cell r="C211" t="str">
            <v>GB0007278715</v>
          </cell>
          <cell r="D211" t="str">
            <v>RB.</v>
          </cell>
          <cell r="E211" t="str">
            <v>London Stock Exchange</v>
          </cell>
          <cell r="F211" t="str">
            <v>UK</v>
          </cell>
          <cell r="G211" t="str">
            <v>RB</v>
          </cell>
          <cell r="H211" t="str">
            <v>RG</v>
          </cell>
          <cell r="I211" t="str">
            <v>RGU</v>
          </cell>
          <cell r="J211" t="str">
            <v>RGQ</v>
          </cell>
          <cell r="K211" t="str">
            <v>RGJ</v>
          </cell>
          <cell r="L211" t="str">
            <v>RGX</v>
          </cell>
          <cell r="M211" t="str">
            <v>RB</v>
          </cell>
          <cell r="N211" t="str">
            <v/>
          </cell>
          <cell r="O211" t="str">
            <v/>
          </cell>
          <cell r="P211" t="str">
            <v/>
          </cell>
          <cell r="Q211" t="str">
            <v/>
          </cell>
          <cell r="R211" t="str">
            <v/>
          </cell>
          <cell r="S211" t="str">
            <v>GBX</v>
          </cell>
          <cell r="T211">
            <v>1000</v>
          </cell>
          <cell r="U211">
            <v>0.5</v>
          </cell>
          <cell r="V211">
            <v>500</v>
          </cell>
          <cell r="W211">
            <v>0.5</v>
          </cell>
          <cell r="X211">
            <v>0.5</v>
          </cell>
          <cell r="Y211" t="str">
            <v>OCP</v>
          </cell>
          <cell r="Z211">
            <v>1</v>
          </cell>
          <cell r="AA211">
            <v>99998</v>
          </cell>
          <cell r="AB211" t="str">
            <v>1 pence</v>
          </cell>
          <cell r="AC211" t="str">
            <v>Y</v>
          </cell>
          <cell r="AD211">
            <v>0.33333333333333331</v>
          </cell>
          <cell r="AE211">
            <v>0.70833333333333337</v>
          </cell>
          <cell r="AF211">
            <v>0.6875</v>
          </cell>
          <cell r="AG211">
            <v>0.72222222222222221</v>
          </cell>
          <cell r="AH211">
            <v>0.75</v>
          </cell>
          <cell r="AI211" t="str">
            <v>Expiry+1</v>
          </cell>
          <cell r="AJ211" t="str">
            <v>Expiry+4</v>
          </cell>
          <cell r="AK211" t="str">
            <v>Expiry+1</v>
          </cell>
          <cell r="AL211" t="str">
            <v>Expiry+4</v>
          </cell>
          <cell r="AM211" t="str">
            <v>CREST</v>
          </cell>
          <cell r="AN211">
            <v>3700</v>
          </cell>
          <cell r="AO211" t="str">
            <v>Personal &amp; Household Goods</v>
          </cell>
          <cell r="AP211" t="str">
            <v>RB.L</v>
          </cell>
        </row>
        <row r="212">
          <cell r="C212" t="str">
            <v>NL0000349488</v>
          </cell>
          <cell r="D212" t="str">
            <v>REN</v>
          </cell>
          <cell r="E212" t="str">
            <v>Euronext Amsterdam</v>
          </cell>
          <cell r="F212" t="str">
            <v>Netherlands</v>
          </cell>
          <cell r="G212" t="str">
            <v>REN</v>
          </cell>
          <cell r="H212" t="str">
            <v>RK</v>
          </cell>
          <cell r="I212" t="str">
            <v>RKU</v>
          </cell>
          <cell r="J212" t="str">
            <v>RKQ</v>
          </cell>
          <cell r="K212" t="str">
            <v>RKJ</v>
          </cell>
          <cell r="L212" t="str">
            <v>RKX</v>
          </cell>
          <cell r="M212" t="str">
            <v/>
          </cell>
          <cell r="N212" t="str">
            <v/>
          </cell>
          <cell r="O212" t="str">
            <v/>
          </cell>
          <cell r="P212" t="str">
            <v/>
          </cell>
          <cell r="Q212" t="str">
            <v/>
          </cell>
          <cell r="R212" t="str">
            <v>REN</v>
          </cell>
          <cell r="S212" t="str">
            <v>EUR</v>
          </cell>
          <cell r="T212">
            <v>100</v>
          </cell>
          <cell r="U212">
            <v>0.01</v>
          </cell>
          <cell r="V212">
            <v>1</v>
          </cell>
          <cell r="W212">
            <v>0.01</v>
          </cell>
          <cell r="X212">
            <v>0.01</v>
          </cell>
          <cell r="Y212" t="str">
            <v>OCP</v>
          </cell>
          <cell r="Z212">
            <v>0.01</v>
          </cell>
          <cell r="AA212">
            <v>999.98</v>
          </cell>
          <cell r="AB212" t="str">
            <v>1 cent</v>
          </cell>
          <cell r="AC212" t="str">
            <v>N</v>
          </cell>
          <cell r="AD212">
            <v>0.33333333333333331</v>
          </cell>
          <cell r="AE212">
            <v>0.70833333333333337</v>
          </cell>
          <cell r="AF212">
            <v>0.6875</v>
          </cell>
          <cell r="AG212">
            <v>0.72222222222222221</v>
          </cell>
          <cell r="AH212">
            <v>0.75</v>
          </cell>
          <cell r="AI212" t="str">
            <v>Expiry+1</v>
          </cell>
          <cell r="AJ212" t="str">
            <v>Expiry+4</v>
          </cell>
          <cell r="AK212" t="str">
            <v>Expiry+1</v>
          </cell>
          <cell r="AL212" t="str">
            <v>Expiry+4</v>
          </cell>
          <cell r="AM212" t="str">
            <v>Euroclear</v>
          </cell>
          <cell r="AN212">
            <v>5500</v>
          </cell>
          <cell r="AO212" t="str">
            <v>Media</v>
          </cell>
          <cell r="AP212" t="str">
            <v>ELSN.AS</v>
          </cell>
        </row>
        <row r="213">
          <cell r="C213" t="str">
            <v>GB0007308355</v>
          </cell>
          <cell r="D213" t="str">
            <v>REL</v>
          </cell>
          <cell r="E213" t="str">
            <v>London Stock Exchange</v>
          </cell>
          <cell r="F213" t="str">
            <v>UK</v>
          </cell>
          <cell r="G213" t="str">
            <v>REI</v>
          </cell>
          <cell r="H213" t="str">
            <v>RE</v>
          </cell>
          <cell r="I213" t="str">
            <v>REU</v>
          </cell>
          <cell r="J213" t="str">
            <v>REQ</v>
          </cell>
          <cell r="K213" t="str">
            <v>REJ</v>
          </cell>
          <cell r="L213" t="str">
            <v>REX</v>
          </cell>
          <cell r="M213" t="str">
            <v>REI</v>
          </cell>
          <cell r="N213" t="str">
            <v>REX</v>
          </cell>
          <cell r="O213" t="str">
            <v/>
          </cell>
          <cell r="P213" t="str">
            <v/>
          </cell>
          <cell r="Q213" t="str">
            <v/>
          </cell>
          <cell r="R213" t="str">
            <v/>
          </cell>
          <cell r="S213" t="str">
            <v>GBX</v>
          </cell>
          <cell r="T213">
            <v>1000</v>
          </cell>
          <cell r="U213">
            <v>0.5</v>
          </cell>
          <cell r="V213">
            <v>500</v>
          </cell>
          <cell r="W213">
            <v>0.5</v>
          </cell>
          <cell r="X213">
            <v>0.5</v>
          </cell>
          <cell r="Y213" t="str">
            <v>OCP</v>
          </cell>
          <cell r="Z213">
            <v>1</v>
          </cell>
          <cell r="AA213">
            <v>99998</v>
          </cell>
          <cell r="AB213" t="str">
            <v>1 pence</v>
          </cell>
          <cell r="AC213" t="str">
            <v>Y</v>
          </cell>
          <cell r="AD213">
            <v>0.33333333333333331</v>
          </cell>
          <cell r="AE213">
            <v>0.70833333333333337</v>
          </cell>
          <cell r="AF213">
            <v>0.6875</v>
          </cell>
          <cell r="AG213">
            <v>0.72222222222222221</v>
          </cell>
          <cell r="AH213">
            <v>0.75</v>
          </cell>
          <cell r="AI213" t="str">
            <v>Expiry+1</v>
          </cell>
          <cell r="AJ213" t="str">
            <v>Expiry+4</v>
          </cell>
          <cell r="AK213" t="str">
            <v>Expiry+1</v>
          </cell>
          <cell r="AL213" t="str">
            <v>Expiry+4</v>
          </cell>
          <cell r="AM213" t="str">
            <v>CREST</v>
          </cell>
          <cell r="AN213">
            <v>5500</v>
          </cell>
          <cell r="AO213" t="str">
            <v>Media</v>
          </cell>
          <cell r="AP213" t="str">
            <v>REL.L</v>
          </cell>
        </row>
        <row r="214">
          <cell r="C214" t="str">
            <v>FR0000131906</v>
          </cell>
          <cell r="D214" t="str">
            <v>RNO</v>
          </cell>
          <cell r="E214" t="str">
            <v>Euronext Paris</v>
          </cell>
          <cell r="F214" t="str">
            <v>France</v>
          </cell>
          <cell r="G214" t="str">
            <v>RNO</v>
          </cell>
          <cell r="H214" t="str">
            <v>RN</v>
          </cell>
          <cell r="I214" t="str">
            <v>RNU</v>
          </cell>
          <cell r="J214" t="str">
            <v>RNQ</v>
          </cell>
          <cell r="K214" t="str">
            <v>RNJ</v>
          </cell>
          <cell r="L214" t="str">
            <v>RNX</v>
          </cell>
          <cell r="M214" t="str">
            <v/>
          </cell>
          <cell r="N214" t="str">
            <v/>
          </cell>
          <cell r="O214" t="str">
            <v>RN1</v>
          </cell>
          <cell r="Q214" t="str">
            <v/>
          </cell>
          <cell r="R214" t="str">
            <v/>
          </cell>
          <cell r="S214" t="str">
            <v>EUR</v>
          </cell>
          <cell r="T214">
            <v>100</v>
          </cell>
          <cell r="U214">
            <v>0.01</v>
          </cell>
          <cell r="V214">
            <v>1</v>
          </cell>
          <cell r="W214">
            <v>0.01</v>
          </cell>
          <cell r="X214">
            <v>0.01</v>
          </cell>
          <cell r="Y214" t="str">
            <v>OCP</v>
          </cell>
          <cell r="Z214">
            <v>0.01</v>
          </cell>
          <cell r="AA214">
            <v>999.98</v>
          </cell>
          <cell r="AB214" t="str">
            <v>1 cent</v>
          </cell>
          <cell r="AC214" t="str">
            <v>N</v>
          </cell>
          <cell r="AD214">
            <v>0.33333333333333331</v>
          </cell>
          <cell r="AE214">
            <v>0.70833333333333337</v>
          </cell>
          <cell r="AF214">
            <v>0.6875</v>
          </cell>
          <cell r="AG214">
            <v>0.72222222222222221</v>
          </cell>
          <cell r="AH214">
            <v>0.75</v>
          </cell>
          <cell r="AI214" t="str">
            <v>Expiry+1</v>
          </cell>
          <cell r="AJ214" t="str">
            <v>Expiry+4</v>
          </cell>
          <cell r="AK214" t="str">
            <v>Expiry+1</v>
          </cell>
          <cell r="AL214" t="str">
            <v>Expiry+4</v>
          </cell>
          <cell r="AM214" t="str">
            <v>Euroclear</v>
          </cell>
          <cell r="AN214">
            <v>3300</v>
          </cell>
          <cell r="AO214" t="str">
            <v>Automobiles &amp; Parts</v>
          </cell>
          <cell r="AP214" t="str">
            <v>RENA.PA</v>
          </cell>
        </row>
        <row r="215">
          <cell r="C215" t="str">
            <v>GB00B082RF11</v>
          </cell>
          <cell r="D215" t="str">
            <v>RTO</v>
          </cell>
          <cell r="E215" t="str">
            <v>London Stock Exchange</v>
          </cell>
          <cell r="F215" t="str">
            <v>UK</v>
          </cell>
          <cell r="G215" t="str">
            <v>RTO</v>
          </cell>
          <cell r="H215" t="str">
            <v>RL</v>
          </cell>
          <cell r="I215" t="str">
            <v>RLU</v>
          </cell>
          <cell r="J215" t="str">
            <v>RLQ</v>
          </cell>
          <cell r="K215" t="str">
            <v>RLJ</v>
          </cell>
          <cell r="L215" t="str">
            <v>RLX</v>
          </cell>
          <cell r="M215" t="str">
            <v>RTO</v>
          </cell>
          <cell r="N215" t="str">
            <v/>
          </cell>
          <cell r="O215" t="str">
            <v/>
          </cell>
          <cell r="P215" t="str">
            <v/>
          </cell>
          <cell r="Q215" t="str">
            <v/>
          </cell>
          <cell r="R215" t="str">
            <v/>
          </cell>
          <cell r="S215" t="str">
            <v>GBX</v>
          </cell>
          <cell r="T215">
            <v>1000</v>
          </cell>
          <cell r="U215">
            <v>0.25</v>
          </cell>
          <cell r="V215">
            <v>250</v>
          </cell>
          <cell r="W215">
            <v>0.25</v>
          </cell>
          <cell r="X215">
            <v>0.25</v>
          </cell>
          <cell r="Y215" t="str">
            <v>OCP</v>
          </cell>
          <cell r="Z215">
            <v>1</v>
          </cell>
          <cell r="AA215">
            <v>99998</v>
          </cell>
          <cell r="AB215" t="str">
            <v>1 pence</v>
          </cell>
          <cell r="AC215" t="str">
            <v>Y</v>
          </cell>
          <cell r="AD215">
            <v>0.33333333333333331</v>
          </cell>
          <cell r="AE215">
            <v>0.70833333333333337</v>
          </cell>
          <cell r="AF215">
            <v>0.6875</v>
          </cell>
          <cell r="AG215">
            <v>0.72222222222222221</v>
          </cell>
          <cell r="AH215">
            <v>0.75</v>
          </cell>
          <cell r="AI215" t="str">
            <v>Expiry+1</v>
          </cell>
          <cell r="AJ215" t="str">
            <v>Expiry+4</v>
          </cell>
          <cell r="AK215" t="str">
            <v>Expiry+1</v>
          </cell>
          <cell r="AL215" t="str">
            <v>Expiry+4</v>
          </cell>
          <cell r="AM215" t="str">
            <v>CREST</v>
          </cell>
          <cell r="AN215">
            <v>2700</v>
          </cell>
          <cell r="AO215" t="str">
            <v>Industrial Goods &amp; Services</v>
          </cell>
          <cell r="AP215" t="str">
            <v>RTO.L</v>
          </cell>
        </row>
        <row r="216">
          <cell r="C216" t="str">
            <v>ES0173516115</v>
          </cell>
          <cell r="D216" t="str">
            <v>REP</v>
          </cell>
          <cell r="E216" t="str">
            <v>Bolsa de Madrid</v>
          </cell>
          <cell r="F216" t="str">
            <v>Spain</v>
          </cell>
          <cell r="G216" t="str">
            <v>REP</v>
          </cell>
          <cell r="H216" t="str">
            <v>RA</v>
          </cell>
          <cell r="I216" t="str">
            <v>RAU</v>
          </cell>
          <cell r="J216" t="str">
            <v>RAQ</v>
          </cell>
          <cell r="K216" t="str">
            <v>RAJ</v>
          </cell>
          <cell r="L216" t="str">
            <v>RAX</v>
          </cell>
          <cell r="M216" t="str">
            <v/>
          </cell>
          <cell r="N216" t="str">
            <v/>
          </cell>
          <cell r="O216" t="str">
            <v/>
          </cell>
          <cell r="P216" t="str">
            <v/>
          </cell>
          <cell r="Q216" t="str">
            <v/>
          </cell>
          <cell r="R216" t="str">
            <v/>
          </cell>
          <cell r="S216" t="str">
            <v>EUR</v>
          </cell>
          <cell r="T216">
            <v>100</v>
          </cell>
          <cell r="U216">
            <v>0.01</v>
          </cell>
          <cell r="V216">
            <v>1</v>
          </cell>
          <cell r="W216">
            <v>0.01</v>
          </cell>
          <cell r="X216">
            <v>0.01</v>
          </cell>
          <cell r="Y216" t="str">
            <v>OCP</v>
          </cell>
          <cell r="Z216">
            <v>0.01</v>
          </cell>
          <cell r="AA216">
            <v>999.98</v>
          </cell>
          <cell r="AB216" t="str">
            <v>1 cent</v>
          </cell>
          <cell r="AC216" t="str">
            <v>N</v>
          </cell>
          <cell r="AD216">
            <v>0.33333333333333331</v>
          </cell>
          <cell r="AE216">
            <v>0.70833333333333337</v>
          </cell>
          <cell r="AF216">
            <v>0.6875</v>
          </cell>
          <cell r="AG216">
            <v>0.72222222222222221</v>
          </cell>
          <cell r="AH216">
            <v>0.75</v>
          </cell>
          <cell r="AI216" t="str">
            <v>Expiry+1</v>
          </cell>
          <cell r="AJ216" t="str">
            <v>Expiry+4</v>
          </cell>
          <cell r="AK216" t="str">
            <v>Expiry+1</v>
          </cell>
          <cell r="AL216" t="str">
            <v>Expiry+4</v>
          </cell>
          <cell r="AM216" t="str">
            <v>Euroclear</v>
          </cell>
          <cell r="AN216">
            <v>500</v>
          </cell>
          <cell r="AO216" t="str">
            <v>Oil &amp; Gas</v>
          </cell>
          <cell r="AP216" t="str">
            <v>REP.MC</v>
          </cell>
        </row>
        <row r="217">
          <cell r="C217" t="str">
            <v>GB0002369139</v>
          </cell>
          <cell r="D217" t="str">
            <v>RTR</v>
          </cell>
          <cell r="E217" t="str">
            <v>London Stock Exchange</v>
          </cell>
          <cell r="F217" t="str">
            <v>UK</v>
          </cell>
          <cell r="G217" t="str">
            <v>RUT</v>
          </cell>
          <cell r="H217" t="str">
            <v>RU</v>
          </cell>
          <cell r="I217" t="str">
            <v>RUU</v>
          </cell>
          <cell r="J217" t="str">
            <v>RUQ</v>
          </cell>
          <cell r="K217" t="str">
            <v>RUJ</v>
          </cell>
          <cell r="L217" t="str">
            <v>RUX</v>
          </cell>
          <cell r="M217" t="str">
            <v>RUT</v>
          </cell>
          <cell r="N217" t="str">
            <v>RUX</v>
          </cell>
          <cell r="O217" t="str">
            <v/>
          </cell>
          <cell r="P217" t="str">
            <v/>
          </cell>
          <cell r="Q217" t="str">
            <v/>
          </cell>
          <cell r="R217" t="str">
            <v/>
          </cell>
          <cell r="S217" t="str">
            <v>GBX</v>
          </cell>
          <cell r="T217">
            <v>1000</v>
          </cell>
          <cell r="U217">
            <v>0.25</v>
          </cell>
          <cell r="V217">
            <v>250</v>
          </cell>
          <cell r="W217">
            <v>0.25</v>
          </cell>
          <cell r="X217">
            <v>0.25</v>
          </cell>
          <cell r="Y217" t="str">
            <v>OCP</v>
          </cell>
          <cell r="Z217">
            <v>1</v>
          </cell>
          <cell r="AA217">
            <v>99998</v>
          </cell>
          <cell r="AB217" t="str">
            <v>1 pence</v>
          </cell>
          <cell r="AC217" t="str">
            <v>Y</v>
          </cell>
          <cell r="AD217">
            <v>0.33333333333333331</v>
          </cell>
          <cell r="AE217">
            <v>0.70833333333333337</v>
          </cell>
          <cell r="AF217">
            <v>0.6875</v>
          </cell>
          <cell r="AG217">
            <v>0.72222222222222221</v>
          </cell>
          <cell r="AH217">
            <v>0.75</v>
          </cell>
          <cell r="AI217" t="str">
            <v>Expiry+1</v>
          </cell>
          <cell r="AJ217" t="str">
            <v>Expiry+4</v>
          </cell>
          <cell r="AK217" t="str">
            <v>Expiry+1</v>
          </cell>
          <cell r="AL217" t="str">
            <v>Expiry+4</v>
          </cell>
          <cell r="AM217" t="str">
            <v>CREST</v>
          </cell>
          <cell r="AN217">
            <v>5500</v>
          </cell>
          <cell r="AO217" t="str">
            <v>Media</v>
          </cell>
          <cell r="AP217" t="str">
            <v>RTR.L</v>
          </cell>
        </row>
        <row r="218">
          <cell r="C218" t="str">
            <v>GB0007188757</v>
          </cell>
          <cell r="D218" t="str">
            <v>RIO</v>
          </cell>
          <cell r="E218" t="str">
            <v>London Stock Exchange</v>
          </cell>
          <cell r="F218" t="str">
            <v>UK</v>
          </cell>
          <cell r="G218" t="str">
            <v>RTZ</v>
          </cell>
          <cell r="H218" t="str">
            <v>RI</v>
          </cell>
          <cell r="I218" t="str">
            <v>RIU</v>
          </cell>
          <cell r="J218" t="str">
            <v>RIQ</v>
          </cell>
          <cell r="K218" t="str">
            <v>RIJ</v>
          </cell>
          <cell r="L218" t="str">
            <v>RIX</v>
          </cell>
          <cell r="M218" t="str">
            <v>RTZ</v>
          </cell>
          <cell r="N218" t="str">
            <v>RIX</v>
          </cell>
          <cell r="O218" t="str">
            <v/>
          </cell>
          <cell r="P218" t="str">
            <v/>
          </cell>
          <cell r="Q218" t="str">
            <v/>
          </cell>
          <cell r="R218" t="str">
            <v/>
          </cell>
          <cell r="S218" t="str">
            <v>GBX</v>
          </cell>
          <cell r="T218">
            <v>1000</v>
          </cell>
          <cell r="U218">
            <v>0.5</v>
          </cell>
          <cell r="V218">
            <v>500</v>
          </cell>
          <cell r="W218">
            <v>0.5</v>
          </cell>
          <cell r="X218">
            <v>0.5</v>
          </cell>
          <cell r="Y218" t="str">
            <v>OCP</v>
          </cell>
          <cell r="Z218">
            <v>1</v>
          </cell>
          <cell r="AA218">
            <v>99998</v>
          </cell>
          <cell r="AB218" t="str">
            <v>1 pence</v>
          </cell>
          <cell r="AC218" t="str">
            <v>Y</v>
          </cell>
          <cell r="AD218">
            <v>0.33333333333333331</v>
          </cell>
          <cell r="AE218">
            <v>0.70833333333333337</v>
          </cell>
          <cell r="AF218">
            <v>0.6875</v>
          </cell>
          <cell r="AG218">
            <v>0.72222222222222221</v>
          </cell>
          <cell r="AH218">
            <v>0.75</v>
          </cell>
          <cell r="AI218" t="str">
            <v>Expiry+1</v>
          </cell>
          <cell r="AJ218" t="str">
            <v>Expiry+4</v>
          </cell>
          <cell r="AK218" t="str">
            <v>Expiry+1</v>
          </cell>
          <cell r="AL218" t="str">
            <v>Expiry+4</v>
          </cell>
          <cell r="AM218" t="str">
            <v>CREST</v>
          </cell>
          <cell r="AN218">
            <v>1700</v>
          </cell>
          <cell r="AO218" t="str">
            <v>Basic Resources</v>
          </cell>
          <cell r="AP218" t="str">
            <v>RIO.L</v>
          </cell>
        </row>
        <row r="219">
          <cell r="C219" t="str">
            <v>CH0012032048</v>
          </cell>
          <cell r="D219" t="str">
            <v>ROG</v>
          </cell>
          <cell r="E219" t="str">
            <v>virt-x</v>
          </cell>
          <cell r="F219" t="str">
            <v>Switzerland</v>
          </cell>
          <cell r="G219" t="str">
            <v>ROG</v>
          </cell>
          <cell r="H219" t="str">
            <v>RO</v>
          </cell>
          <cell r="I219" t="str">
            <v>ROU</v>
          </cell>
          <cell r="J219" t="str">
            <v>ROQ</v>
          </cell>
          <cell r="K219" t="str">
            <v>ROJ</v>
          </cell>
          <cell r="L219" t="str">
            <v>ROX</v>
          </cell>
          <cell r="M219" t="str">
            <v/>
          </cell>
          <cell r="N219" t="str">
            <v/>
          </cell>
          <cell r="O219" t="str">
            <v/>
          </cell>
          <cell r="P219" t="str">
            <v/>
          </cell>
          <cell r="Q219" t="str">
            <v/>
          </cell>
          <cell r="R219" t="str">
            <v/>
          </cell>
          <cell r="S219" t="str">
            <v>CHF</v>
          </cell>
          <cell r="T219">
            <v>100</v>
          </cell>
          <cell r="U219">
            <v>0.1</v>
          </cell>
          <cell r="V219">
            <v>10</v>
          </cell>
          <cell r="W219">
            <v>0.1</v>
          </cell>
          <cell r="X219">
            <v>0.1</v>
          </cell>
          <cell r="Y219" t="str">
            <v>OCP</v>
          </cell>
          <cell r="Z219">
            <v>0.1</v>
          </cell>
          <cell r="AA219">
            <v>9999.7999999999993</v>
          </cell>
          <cell r="AB219" t="str">
            <v>10 cents</v>
          </cell>
          <cell r="AC219" t="str">
            <v>N</v>
          </cell>
          <cell r="AD219">
            <v>0.33333333333333331</v>
          </cell>
          <cell r="AE219">
            <v>0.70833333333333337</v>
          </cell>
          <cell r="AF219">
            <v>0.6875</v>
          </cell>
          <cell r="AG219">
            <v>0.72222222222222221</v>
          </cell>
          <cell r="AH219">
            <v>0.75</v>
          </cell>
          <cell r="AI219" t="str">
            <v>Expiry+1</v>
          </cell>
          <cell r="AJ219" t="str">
            <v>Expiry+4</v>
          </cell>
          <cell r="AK219" t="str">
            <v>Expiry+1</v>
          </cell>
          <cell r="AL219" t="str">
            <v>Expiry+4</v>
          </cell>
          <cell r="AM219" t="str">
            <v>Euroclear</v>
          </cell>
          <cell r="AN219">
            <v>4500</v>
          </cell>
          <cell r="AO219" t="str">
            <v>Health Care</v>
          </cell>
          <cell r="AP219" t="str">
            <v>ROG.VX</v>
          </cell>
        </row>
        <row r="220">
          <cell r="C220" t="str">
            <v>NL0000289320</v>
          </cell>
          <cell r="D220" t="str">
            <v>RCEA</v>
          </cell>
          <cell r="E220" t="str">
            <v>Euronext Amsterdam</v>
          </cell>
          <cell r="F220" t="str">
            <v>Netherlands</v>
          </cell>
          <cell r="G220" t="str">
            <v>RCE</v>
          </cell>
          <cell r="H220" t="str">
            <v>RC</v>
          </cell>
          <cell r="I220" t="str">
            <v>RCU</v>
          </cell>
          <cell r="J220" t="str">
            <v>RCQ</v>
          </cell>
          <cell r="K220" t="str">
            <v>RCJ</v>
          </cell>
          <cell r="L220" t="str">
            <v>RCX</v>
          </cell>
          <cell r="M220" t="str">
            <v/>
          </cell>
          <cell r="N220" t="str">
            <v/>
          </cell>
          <cell r="O220" t="str">
            <v/>
          </cell>
          <cell r="P220" t="str">
            <v/>
          </cell>
          <cell r="Q220" t="str">
            <v/>
          </cell>
          <cell r="R220" t="str">
            <v>REU</v>
          </cell>
          <cell r="S220" t="str">
            <v>EUR</v>
          </cell>
          <cell r="T220">
            <v>100</v>
          </cell>
          <cell r="U220">
            <v>0.01</v>
          </cell>
          <cell r="V220">
            <v>1</v>
          </cell>
          <cell r="W220">
            <v>0.01</v>
          </cell>
          <cell r="X220">
            <v>0.01</v>
          </cell>
          <cell r="Y220" t="str">
            <v>OCP</v>
          </cell>
          <cell r="Z220">
            <v>0.01</v>
          </cell>
          <cell r="AA220">
            <v>999.98</v>
          </cell>
          <cell r="AB220" t="str">
            <v>1 cent</v>
          </cell>
          <cell r="AC220" t="str">
            <v>N</v>
          </cell>
          <cell r="AD220">
            <v>0.33333333333333331</v>
          </cell>
          <cell r="AE220">
            <v>0.70833333333333337</v>
          </cell>
          <cell r="AF220">
            <v>0.6875</v>
          </cell>
          <cell r="AG220">
            <v>0.72222222222222221</v>
          </cell>
          <cell r="AH220">
            <v>0.75</v>
          </cell>
          <cell r="AI220" t="str">
            <v>Expiry+1</v>
          </cell>
          <cell r="AJ220" t="str">
            <v>Expiry+4</v>
          </cell>
          <cell r="AK220" t="str">
            <v>Expiry+1</v>
          </cell>
          <cell r="AL220" t="str">
            <v>Expiry+4</v>
          </cell>
          <cell r="AM220" t="str">
            <v>Euroclear</v>
          </cell>
          <cell r="AN220">
            <v>8700</v>
          </cell>
          <cell r="AO220" t="str">
            <v>Financial Services</v>
          </cell>
          <cell r="AP220" t="str">
            <v>RDMB.AS</v>
          </cell>
        </row>
        <row r="221">
          <cell r="C221" t="str">
            <v>GB0032836487</v>
          </cell>
          <cell r="D221" t="str">
            <v>RR.</v>
          </cell>
          <cell r="E221" t="str">
            <v>London Stock Exchange</v>
          </cell>
          <cell r="F221" t="str">
            <v>UK</v>
          </cell>
          <cell r="G221" t="str">
            <v>RR</v>
          </cell>
          <cell r="H221" t="str">
            <v>RR</v>
          </cell>
          <cell r="I221" t="str">
            <v>RRU</v>
          </cell>
          <cell r="J221" t="str">
            <v>RRQ</v>
          </cell>
          <cell r="K221" t="str">
            <v>RRJ</v>
          </cell>
          <cell r="L221" t="str">
            <v>RRX</v>
          </cell>
          <cell r="M221" t="str">
            <v>RR</v>
          </cell>
          <cell r="N221" t="str">
            <v>RRX</v>
          </cell>
          <cell r="O221" t="str">
            <v/>
          </cell>
          <cell r="P221" t="str">
            <v/>
          </cell>
          <cell r="Q221" t="str">
            <v/>
          </cell>
          <cell r="R221" t="str">
            <v/>
          </cell>
          <cell r="S221" t="str">
            <v>GBX</v>
          </cell>
          <cell r="T221">
            <v>1000</v>
          </cell>
          <cell r="U221">
            <v>0.25</v>
          </cell>
          <cell r="V221">
            <v>250</v>
          </cell>
          <cell r="W221">
            <v>0.25</v>
          </cell>
          <cell r="X221">
            <v>0.25</v>
          </cell>
          <cell r="Y221" t="str">
            <v>OCP</v>
          </cell>
          <cell r="Z221">
            <v>1</v>
          </cell>
          <cell r="AA221">
            <v>99998</v>
          </cell>
          <cell r="AB221" t="str">
            <v>1 pence</v>
          </cell>
          <cell r="AC221" t="str">
            <v>Y</v>
          </cell>
          <cell r="AD221">
            <v>0.33333333333333331</v>
          </cell>
          <cell r="AE221">
            <v>0.70833333333333337</v>
          </cell>
          <cell r="AF221">
            <v>0.6875</v>
          </cell>
          <cell r="AG221">
            <v>0.72222222222222221</v>
          </cell>
          <cell r="AH221">
            <v>0.75</v>
          </cell>
          <cell r="AI221" t="str">
            <v>Expiry+1</v>
          </cell>
          <cell r="AJ221" t="str">
            <v>Expiry+4</v>
          </cell>
          <cell r="AK221" t="str">
            <v>Expiry+1</v>
          </cell>
          <cell r="AL221" t="str">
            <v>Expiry+4</v>
          </cell>
          <cell r="AM221" t="str">
            <v>CREST</v>
          </cell>
          <cell r="AN221">
            <v>2700</v>
          </cell>
          <cell r="AO221" t="str">
            <v>Industrial Goods &amp; Services</v>
          </cell>
          <cell r="AP221" t="str">
            <v>RR.L</v>
          </cell>
        </row>
        <row r="222">
          <cell r="C222" t="str">
            <v>GB0006616899</v>
          </cell>
          <cell r="D222" t="str">
            <v>RSA</v>
          </cell>
          <cell r="E222" t="str">
            <v>London Stock Exchange</v>
          </cell>
          <cell r="F222" t="str">
            <v>UK</v>
          </cell>
          <cell r="G222" t="str">
            <v>RYL</v>
          </cell>
          <cell r="H222" t="str">
            <v>RS</v>
          </cell>
          <cell r="I222" t="str">
            <v>RSU</v>
          </cell>
          <cell r="J222" t="str">
            <v>RSQ</v>
          </cell>
          <cell r="K222" t="str">
            <v>RSJ</v>
          </cell>
          <cell r="L222" t="str">
            <v>RSX</v>
          </cell>
          <cell r="M222" t="str">
            <v>RYL</v>
          </cell>
          <cell r="N222" t="str">
            <v>RSX</v>
          </cell>
          <cell r="O222" t="str">
            <v/>
          </cell>
          <cell r="P222" t="str">
            <v/>
          </cell>
          <cell r="Q222" t="str">
            <v/>
          </cell>
          <cell r="R222" t="str">
            <v/>
          </cell>
          <cell r="S222" t="str">
            <v>GBX</v>
          </cell>
          <cell r="T222">
            <v>1000</v>
          </cell>
          <cell r="U222">
            <v>0.25</v>
          </cell>
          <cell r="V222">
            <v>250</v>
          </cell>
          <cell r="W222">
            <v>0.25</v>
          </cell>
          <cell r="X222">
            <v>0.25</v>
          </cell>
          <cell r="Y222" t="str">
            <v>OCP</v>
          </cell>
          <cell r="Z222">
            <v>1</v>
          </cell>
          <cell r="AA222">
            <v>99998</v>
          </cell>
          <cell r="AB222" t="str">
            <v>1 pence</v>
          </cell>
          <cell r="AC222" t="str">
            <v>Y</v>
          </cell>
          <cell r="AD222">
            <v>0.33333333333333331</v>
          </cell>
          <cell r="AE222">
            <v>0.70833333333333337</v>
          </cell>
          <cell r="AF222">
            <v>0.6875</v>
          </cell>
          <cell r="AG222">
            <v>0.72222222222222221</v>
          </cell>
          <cell r="AH222">
            <v>0.75</v>
          </cell>
          <cell r="AI222" t="str">
            <v>Expiry+1</v>
          </cell>
          <cell r="AJ222" t="str">
            <v>Expiry+4</v>
          </cell>
          <cell r="AK222" t="str">
            <v>Expiry+1</v>
          </cell>
          <cell r="AL222" t="str">
            <v>Expiry+4</v>
          </cell>
          <cell r="AM222" t="str">
            <v>CREST</v>
          </cell>
          <cell r="AN222">
            <v>8500</v>
          </cell>
          <cell r="AO222" t="str">
            <v>Insurance</v>
          </cell>
          <cell r="AP222" t="str">
            <v>RSA.L</v>
          </cell>
        </row>
        <row r="223">
          <cell r="C223" t="str">
            <v>GB0007547838</v>
          </cell>
          <cell r="D223" t="str">
            <v>RBS</v>
          </cell>
          <cell r="E223" t="str">
            <v>London Stock Exchange</v>
          </cell>
          <cell r="F223" t="str">
            <v>UK</v>
          </cell>
          <cell r="G223" t="str">
            <v>RBS</v>
          </cell>
          <cell r="H223" t="str">
            <v>RB</v>
          </cell>
          <cell r="I223" t="str">
            <v>RBU</v>
          </cell>
          <cell r="J223" t="str">
            <v>RBQ</v>
          </cell>
          <cell r="K223" t="str">
            <v>RBJ</v>
          </cell>
          <cell r="L223" t="str">
            <v>RBX</v>
          </cell>
          <cell r="M223" t="str">
            <v>RBS</v>
          </cell>
          <cell r="N223" t="str">
            <v>RBX</v>
          </cell>
          <cell r="O223" t="str">
            <v/>
          </cell>
          <cell r="P223" t="str">
            <v/>
          </cell>
          <cell r="Q223" t="str">
            <v/>
          </cell>
          <cell r="R223" t="str">
            <v/>
          </cell>
          <cell r="S223" t="str">
            <v>GBX</v>
          </cell>
          <cell r="T223">
            <v>1000</v>
          </cell>
          <cell r="U223">
            <v>0.5</v>
          </cell>
          <cell r="V223">
            <v>500</v>
          </cell>
          <cell r="W223">
            <v>0.5</v>
          </cell>
          <cell r="X223">
            <v>0.5</v>
          </cell>
          <cell r="Y223" t="str">
            <v>OCP</v>
          </cell>
          <cell r="Z223">
            <v>1</v>
          </cell>
          <cell r="AA223">
            <v>99998</v>
          </cell>
          <cell r="AB223" t="str">
            <v>1 pence</v>
          </cell>
          <cell r="AC223" t="str">
            <v>Y</v>
          </cell>
          <cell r="AD223">
            <v>0.33333333333333331</v>
          </cell>
          <cell r="AE223">
            <v>0.70833333333333337</v>
          </cell>
          <cell r="AF223">
            <v>0.6875</v>
          </cell>
          <cell r="AG223">
            <v>0.72222222222222221</v>
          </cell>
          <cell r="AH223">
            <v>0.75</v>
          </cell>
          <cell r="AI223" t="str">
            <v>Expiry+1</v>
          </cell>
          <cell r="AJ223" t="str">
            <v>Expiry+4</v>
          </cell>
          <cell r="AK223" t="str">
            <v>Expiry+1</v>
          </cell>
          <cell r="AL223" t="str">
            <v>Expiry+4</v>
          </cell>
          <cell r="AM223" t="str">
            <v>CREST</v>
          </cell>
          <cell r="AN223">
            <v>8300</v>
          </cell>
          <cell r="AO223" t="str">
            <v>Banks</v>
          </cell>
          <cell r="AP223" t="str">
            <v>RBS.L</v>
          </cell>
        </row>
        <row r="224">
          <cell r="C224" t="str">
            <v>GB00B03MLX29</v>
          </cell>
          <cell r="D224" t="str">
            <v>RDSA</v>
          </cell>
          <cell r="E224" t="str">
            <v>London Stock Exchange</v>
          </cell>
          <cell r="F224" t="str">
            <v>UK</v>
          </cell>
          <cell r="G224" t="str">
            <v>SHA</v>
          </cell>
          <cell r="H224" t="str">
            <v>RZ</v>
          </cell>
          <cell r="I224" t="str">
            <v>RZU</v>
          </cell>
          <cell r="J224" t="str">
            <v>RZQ</v>
          </cell>
          <cell r="K224" t="str">
            <v>RZJ</v>
          </cell>
          <cell r="L224" t="str">
            <v>SX</v>
          </cell>
          <cell r="M224" t="str">
            <v>SHA</v>
          </cell>
          <cell r="N224" t="str">
            <v>SX</v>
          </cell>
          <cell r="O224" t="str">
            <v/>
          </cell>
          <cell r="P224" t="str">
            <v/>
          </cell>
          <cell r="Q224" t="str">
            <v/>
          </cell>
          <cell r="S224" t="str">
            <v>GBX</v>
          </cell>
          <cell r="T224">
            <v>1000</v>
          </cell>
          <cell r="U224">
            <v>0.25</v>
          </cell>
          <cell r="V224">
            <v>250</v>
          </cell>
          <cell r="W224">
            <v>0.25</v>
          </cell>
          <cell r="X224">
            <v>0.25</v>
          </cell>
          <cell r="Y224" t="str">
            <v>OCP</v>
          </cell>
          <cell r="Z224">
            <v>1</v>
          </cell>
          <cell r="AA224">
            <v>99998</v>
          </cell>
          <cell r="AB224" t="str">
            <v>1 pence</v>
          </cell>
          <cell r="AC224" t="str">
            <v>Y</v>
          </cell>
          <cell r="AD224">
            <v>0.33333333333333331</v>
          </cell>
          <cell r="AE224">
            <v>0.70833333333333337</v>
          </cell>
          <cell r="AF224">
            <v>0.6875</v>
          </cell>
          <cell r="AG224">
            <v>0.72222222222222221</v>
          </cell>
          <cell r="AH224">
            <v>0.75</v>
          </cell>
          <cell r="AI224" t="str">
            <v>Expiry+1</v>
          </cell>
          <cell r="AJ224" t="str">
            <v>Expiry+4</v>
          </cell>
          <cell r="AK224" t="str">
            <v>Expiry+1</v>
          </cell>
          <cell r="AL224" t="str">
            <v>Expiry+4</v>
          </cell>
          <cell r="AM224" t="str">
            <v>CREST</v>
          </cell>
          <cell r="AN224">
            <v>500</v>
          </cell>
          <cell r="AO224" t="str">
            <v>Oil &amp; Gas</v>
          </cell>
          <cell r="AP224" t="str">
            <v>RDSa.L</v>
          </cell>
        </row>
        <row r="225">
          <cell r="C225" t="str">
            <v>GB00B03MLX29</v>
          </cell>
          <cell r="D225" t="str">
            <v>RDSA</v>
          </cell>
          <cell r="E225" t="str">
            <v>Euronext Amsterdam</v>
          </cell>
          <cell r="F225" t="str">
            <v>Netherlands</v>
          </cell>
          <cell r="G225" t="str">
            <v>RD</v>
          </cell>
          <cell r="H225" t="str">
            <v>RD</v>
          </cell>
          <cell r="I225" t="str">
            <v>RDU</v>
          </cell>
          <cell r="J225" t="str">
            <v>RDQ</v>
          </cell>
          <cell r="K225" t="str">
            <v>RDJ</v>
          </cell>
          <cell r="L225" t="str">
            <v>RDX</v>
          </cell>
          <cell r="O225" t="str">
            <v/>
          </cell>
          <cell r="P225" t="str">
            <v/>
          </cell>
          <cell r="Q225" t="str">
            <v/>
          </cell>
          <cell r="R225" t="str">
            <v>RD</v>
          </cell>
          <cell r="S225" t="str">
            <v>EUR</v>
          </cell>
          <cell r="T225">
            <v>100</v>
          </cell>
          <cell r="U225">
            <v>0.01</v>
          </cell>
          <cell r="V225">
            <v>1</v>
          </cell>
          <cell r="W225">
            <v>0.01</v>
          </cell>
          <cell r="X225">
            <v>0.01</v>
          </cell>
          <cell r="Y225" t="str">
            <v>OCP</v>
          </cell>
          <cell r="Z225">
            <v>0.01</v>
          </cell>
          <cell r="AA225">
            <v>999.98</v>
          </cell>
          <cell r="AB225" t="str">
            <v>1 cent</v>
          </cell>
          <cell r="AC225" t="str">
            <v>N</v>
          </cell>
          <cell r="AD225">
            <v>0.33333333333333331</v>
          </cell>
          <cell r="AE225">
            <v>0.70833333333333337</v>
          </cell>
          <cell r="AF225">
            <v>0.6875</v>
          </cell>
          <cell r="AG225">
            <v>0.72222222222222221</v>
          </cell>
          <cell r="AH225">
            <v>0.75</v>
          </cell>
          <cell r="AI225" t="str">
            <v>Expiry+1</v>
          </cell>
          <cell r="AJ225" t="str">
            <v>Expiry+4</v>
          </cell>
          <cell r="AK225" t="str">
            <v>Expiry+1</v>
          </cell>
          <cell r="AL225" t="str">
            <v>Expiry+4</v>
          </cell>
          <cell r="AM225" t="str">
            <v>Euroclear</v>
          </cell>
          <cell r="AN225">
            <v>500</v>
          </cell>
          <cell r="AO225" t="str">
            <v>Oil &amp; Gas</v>
          </cell>
          <cell r="AP225" t="str">
            <v>RDSa.L</v>
          </cell>
        </row>
        <row r="226">
          <cell r="C226" t="str">
            <v>GB00B03MM408</v>
          </cell>
          <cell r="D226" t="str">
            <v>RDSB</v>
          </cell>
          <cell r="E226" t="str">
            <v>London Stock Exchange</v>
          </cell>
          <cell r="F226" t="str">
            <v>UK</v>
          </cell>
          <cell r="G226" t="str">
            <v>SHL</v>
          </cell>
          <cell r="H226" t="str">
            <v>SH</v>
          </cell>
          <cell r="I226" t="str">
            <v>SHU</v>
          </cell>
          <cell r="J226" t="str">
            <v>SHQ</v>
          </cell>
          <cell r="K226" t="str">
            <v>SHJ</v>
          </cell>
          <cell r="L226" t="str">
            <v>SHX</v>
          </cell>
          <cell r="M226" t="str">
            <v>SHL</v>
          </cell>
          <cell r="N226" t="str">
            <v>SHX</v>
          </cell>
          <cell r="O226" t="str">
            <v/>
          </cell>
          <cell r="P226" t="str">
            <v/>
          </cell>
          <cell r="Q226" t="str">
            <v/>
          </cell>
          <cell r="S226" t="str">
            <v>GBX</v>
          </cell>
          <cell r="T226">
            <v>1000</v>
          </cell>
          <cell r="U226">
            <v>0.25</v>
          </cell>
          <cell r="V226">
            <v>250</v>
          </cell>
          <cell r="W226">
            <v>0.25</v>
          </cell>
          <cell r="X226">
            <v>0.25</v>
          </cell>
          <cell r="Y226" t="str">
            <v>OCP</v>
          </cell>
          <cell r="Z226">
            <v>1</v>
          </cell>
          <cell r="AA226">
            <v>99998</v>
          </cell>
          <cell r="AB226" t="str">
            <v>1 pence</v>
          </cell>
          <cell r="AC226" t="str">
            <v>Y</v>
          </cell>
          <cell r="AD226">
            <v>0.33333333333333331</v>
          </cell>
          <cell r="AE226">
            <v>0.70833333333333337</v>
          </cell>
          <cell r="AF226">
            <v>0.6875</v>
          </cell>
          <cell r="AG226">
            <v>0.72222222222222221</v>
          </cell>
          <cell r="AH226">
            <v>0.75</v>
          </cell>
          <cell r="AI226" t="str">
            <v>Expiry+1</v>
          </cell>
          <cell r="AJ226" t="str">
            <v>Expiry+4</v>
          </cell>
          <cell r="AK226" t="str">
            <v>Expiry+1</v>
          </cell>
          <cell r="AL226" t="str">
            <v>Expiry+4</v>
          </cell>
          <cell r="AM226" t="str">
            <v>CREST</v>
          </cell>
          <cell r="AN226">
            <v>500</v>
          </cell>
          <cell r="AO226" t="str">
            <v>Oil &amp; Gas</v>
          </cell>
          <cell r="AP226" t="str">
            <v>RDSb.L</v>
          </cell>
        </row>
        <row r="227">
          <cell r="C227" t="str">
            <v>GB00B03MM408</v>
          </cell>
          <cell r="D227" t="str">
            <v>RDSB</v>
          </cell>
          <cell r="E227" t="str">
            <v>Euronext Amsterdam</v>
          </cell>
          <cell r="F227" t="str">
            <v>Netherlands</v>
          </cell>
          <cell r="G227" t="str">
            <v>SDB</v>
          </cell>
          <cell r="H227" t="str">
            <v>RQ</v>
          </cell>
          <cell r="I227" t="str">
            <v>RQU</v>
          </cell>
          <cell r="J227" t="str">
            <v>RQQ</v>
          </cell>
          <cell r="K227" t="str">
            <v>RQJ</v>
          </cell>
          <cell r="L227" t="str">
            <v>RQX</v>
          </cell>
          <cell r="O227" t="str">
            <v/>
          </cell>
          <cell r="P227" t="str">
            <v/>
          </cell>
          <cell r="Q227" t="str">
            <v/>
          </cell>
          <cell r="R227" t="str">
            <v>RDB</v>
          </cell>
          <cell r="S227" t="str">
            <v>EUR</v>
          </cell>
          <cell r="T227">
            <v>100</v>
          </cell>
          <cell r="U227">
            <v>0.01</v>
          </cell>
          <cell r="V227">
            <v>1</v>
          </cell>
          <cell r="W227">
            <v>0.01</v>
          </cell>
          <cell r="X227">
            <v>0.01</v>
          </cell>
          <cell r="Y227" t="str">
            <v>OCP</v>
          </cell>
          <cell r="Z227">
            <v>0.01</v>
          </cell>
          <cell r="AA227">
            <v>999.98</v>
          </cell>
          <cell r="AB227" t="str">
            <v>1 cent</v>
          </cell>
          <cell r="AC227" t="str">
            <v>N</v>
          </cell>
          <cell r="AD227">
            <v>0.33333333333333331</v>
          </cell>
          <cell r="AE227">
            <v>0.70833333333333337</v>
          </cell>
          <cell r="AF227">
            <v>0.6875</v>
          </cell>
          <cell r="AG227">
            <v>0.72222222222222221</v>
          </cell>
          <cell r="AH227">
            <v>0.75</v>
          </cell>
          <cell r="AI227" t="str">
            <v>Expiry+1</v>
          </cell>
          <cell r="AJ227" t="str">
            <v>Expiry+4</v>
          </cell>
          <cell r="AK227" t="str">
            <v>Expiry+1</v>
          </cell>
          <cell r="AL227" t="str">
            <v>Expiry+4</v>
          </cell>
          <cell r="AM227" t="str">
            <v>Euroclear</v>
          </cell>
          <cell r="AN227">
            <v>500</v>
          </cell>
          <cell r="AO227" t="str">
            <v>Oil &amp; Gas</v>
          </cell>
          <cell r="AP227" t="str">
            <v>RDSb.L</v>
          </cell>
        </row>
        <row r="228">
          <cell r="C228" t="str">
            <v>NL0000009082</v>
          </cell>
          <cell r="D228" t="str">
            <v>KPN</v>
          </cell>
          <cell r="E228" t="str">
            <v>Euronext Amsterdam</v>
          </cell>
          <cell r="F228" t="str">
            <v>Netherlands</v>
          </cell>
          <cell r="G228" t="str">
            <v>KPN</v>
          </cell>
          <cell r="H228" t="str">
            <v>KP</v>
          </cell>
          <cell r="I228" t="str">
            <v>KPU</v>
          </cell>
          <cell r="J228" t="str">
            <v>KPQ</v>
          </cell>
          <cell r="K228" t="str">
            <v>KPJ</v>
          </cell>
          <cell r="L228" t="str">
            <v>KPX</v>
          </cell>
          <cell r="M228" t="str">
            <v/>
          </cell>
          <cell r="N228" t="str">
            <v/>
          </cell>
          <cell r="O228" t="str">
            <v/>
          </cell>
          <cell r="P228" t="str">
            <v/>
          </cell>
          <cell r="Q228" t="str">
            <v/>
          </cell>
          <cell r="R228" t="str">
            <v>KPN</v>
          </cell>
          <cell r="S228" t="str">
            <v>EUR</v>
          </cell>
          <cell r="T228">
            <v>100</v>
          </cell>
          <cell r="U228">
            <v>0.01</v>
          </cell>
          <cell r="V228">
            <v>1</v>
          </cell>
          <cell r="W228">
            <v>0.01</v>
          </cell>
          <cell r="X228">
            <v>0.01</v>
          </cell>
          <cell r="Y228" t="str">
            <v>OCP</v>
          </cell>
          <cell r="Z228">
            <v>0.01</v>
          </cell>
          <cell r="AA228">
            <v>999.98</v>
          </cell>
          <cell r="AB228" t="str">
            <v>1 cent</v>
          </cell>
          <cell r="AC228" t="str">
            <v>N</v>
          </cell>
          <cell r="AD228">
            <v>0.33333333333333331</v>
          </cell>
          <cell r="AE228">
            <v>0.70833333333333337</v>
          </cell>
          <cell r="AF228">
            <v>0.6875</v>
          </cell>
          <cell r="AG228">
            <v>0.72222222222222221</v>
          </cell>
          <cell r="AH228">
            <v>0.75</v>
          </cell>
          <cell r="AI228" t="str">
            <v>Expiry+1</v>
          </cell>
          <cell r="AJ228" t="str">
            <v>Expiry+4</v>
          </cell>
          <cell r="AK228" t="str">
            <v>Expiry+1</v>
          </cell>
          <cell r="AL228" t="str">
            <v>Expiry+4</v>
          </cell>
          <cell r="AM228" t="str">
            <v>Euroclear</v>
          </cell>
          <cell r="AN228">
            <v>6500</v>
          </cell>
          <cell r="AO228" t="str">
            <v>Telecommunications</v>
          </cell>
          <cell r="AP228" t="str">
            <v>KPN.AS</v>
          </cell>
        </row>
        <row r="229">
          <cell r="C229" t="str">
            <v>NL0000375616</v>
          </cell>
          <cell r="D229" t="str">
            <v>NUM</v>
          </cell>
          <cell r="E229" t="str">
            <v>Euronext Amsterdam</v>
          </cell>
          <cell r="F229" t="str">
            <v>Netherlands</v>
          </cell>
          <cell r="G229" t="str">
            <v>NUM</v>
          </cell>
          <cell r="H229" t="str">
            <v>NU</v>
          </cell>
          <cell r="I229" t="str">
            <v>NUU</v>
          </cell>
          <cell r="J229" t="str">
            <v>NUQ</v>
          </cell>
          <cell r="K229" t="str">
            <v>NUJ</v>
          </cell>
          <cell r="L229" t="str">
            <v>NUX</v>
          </cell>
          <cell r="M229" t="str">
            <v/>
          </cell>
          <cell r="N229" t="str">
            <v/>
          </cell>
          <cell r="O229" t="str">
            <v/>
          </cell>
          <cell r="P229" t="str">
            <v/>
          </cell>
          <cell r="Q229" t="str">
            <v/>
          </cell>
          <cell r="R229" t="str">
            <v>NUM</v>
          </cell>
          <cell r="S229" t="str">
            <v>EUR</v>
          </cell>
          <cell r="T229">
            <v>100</v>
          </cell>
          <cell r="U229">
            <v>0.01</v>
          </cell>
          <cell r="V229">
            <v>1</v>
          </cell>
          <cell r="W229">
            <v>0.01</v>
          </cell>
          <cell r="X229">
            <v>0.01</v>
          </cell>
          <cell r="Y229" t="str">
            <v>OCP</v>
          </cell>
          <cell r="Z229">
            <v>0.01</v>
          </cell>
          <cell r="AA229">
            <v>999.98</v>
          </cell>
          <cell r="AB229" t="str">
            <v>1 cent</v>
          </cell>
          <cell r="AC229" t="str">
            <v>N</v>
          </cell>
          <cell r="AD229">
            <v>0.33333333333333331</v>
          </cell>
          <cell r="AE229">
            <v>0.70833333333333337</v>
          </cell>
          <cell r="AF229">
            <v>0.6875</v>
          </cell>
          <cell r="AG229">
            <v>0.72222222222222221</v>
          </cell>
          <cell r="AH229">
            <v>0.75</v>
          </cell>
          <cell r="AI229" t="str">
            <v>Expiry+1</v>
          </cell>
          <cell r="AJ229" t="str">
            <v>Expiry+4</v>
          </cell>
          <cell r="AK229" t="str">
            <v>Expiry+1</v>
          </cell>
          <cell r="AL229" t="str">
            <v>Expiry+4</v>
          </cell>
          <cell r="AM229" t="str">
            <v>Euroclear</v>
          </cell>
          <cell r="AN229">
            <v>3500</v>
          </cell>
          <cell r="AO229" t="str">
            <v>Food &amp; Beverage</v>
          </cell>
          <cell r="AP229" t="str">
            <v>NUMCc.AS</v>
          </cell>
        </row>
        <row r="230">
          <cell r="C230" t="str">
            <v>DE0007037129</v>
          </cell>
          <cell r="D230" t="str">
            <v>RWE</v>
          </cell>
          <cell r="E230" t="str">
            <v>Deutsche Borse</v>
          </cell>
          <cell r="F230" t="str">
            <v>Germany</v>
          </cell>
          <cell r="G230" t="str">
            <v>RWE</v>
          </cell>
          <cell r="H230" t="str">
            <v>RW</v>
          </cell>
          <cell r="I230" t="str">
            <v>RWU</v>
          </cell>
          <cell r="J230" t="str">
            <v>RWQ</v>
          </cell>
          <cell r="K230" t="str">
            <v>RWJ</v>
          </cell>
          <cell r="L230" t="str">
            <v>RWX</v>
          </cell>
          <cell r="M230" t="str">
            <v/>
          </cell>
          <cell r="N230" t="str">
            <v/>
          </cell>
          <cell r="O230" t="str">
            <v/>
          </cell>
          <cell r="P230" t="str">
            <v/>
          </cell>
          <cell r="Q230" t="str">
            <v/>
          </cell>
          <cell r="R230" t="str">
            <v/>
          </cell>
          <cell r="S230" t="str">
            <v>EUR</v>
          </cell>
          <cell r="T230">
            <v>100</v>
          </cell>
          <cell r="U230">
            <v>0.01</v>
          </cell>
          <cell r="V230">
            <v>1</v>
          </cell>
          <cell r="W230">
            <v>0.01</v>
          </cell>
          <cell r="X230">
            <v>0.01</v>
          </cell>
          <cell r="Y230" t="str">
            <v>OCP</v>
          </cell>
          <cell r="Z230">
            <v>0.01</v>
          </cell>
          <cell r="AA230">
            <v>999.98</v>
          </cell>
          <cell r="AB230" t="str">
            <v>1 cent</v>
          </cell>
          <cell r="AC230" t="str">
            <v>N</v>
          </cell>
          <cell r="AD230">
            <v>0.33333333333333331</v>
          </cell>
          <cell r="AE230">
            <v>0.70833333333333337</v>
          </cell>
          <cell r="AF230">
            <v>0.6875</v>
          </cell>
          <cell r="AG230">
            <v>0.72222222222222221</v>
          </cell>
          <cell r="AH230">
            <v>0.75</v>
          </cell>
          <cell r="AI230" t="str">
            <v>Expiry+1</v>
          </cell>
          <cell r="AJ230" t="str">
            <v>Expiry+4</v>
          </cell>
          <cell r="AK230" t="str">
            <v>Expiry+1</v>
          </cell>
          <cell r="AL230" t="str">
            <v>Expiry+4</v>
          </cell>
          <cell r="AM230" t="str">
            <v>Euroclear</v>
          </cell>
          <cell r="AN230">
            <v>7500</v>
          </cell>
          <cell r="AO230" t="str">
            <v>Utilities</v>
          </cell>
          <cell r="AP230" t="str">
            <v>RWEG.DE</v>
          </cell>
        </row>
        <row r="231">
          <cell r="C231" t="str">
            <v>GB0004835483</v>
          </cell>
          <cell r="D231" t="str">
            <v>SAB</v>
          </cell>
          <cell r="E231" t="str">
            <v>London Stock Exchange</v>
          </cell>
          <cell r="F231" t="str">
            <v>UK</v>
          </cell>
          <cell r="G231" t="str">
            <v>SAB</v>
          </cell>
          <cell r="H231" t="str">
            <v>AP</v>
          </cell>
          <cell r="I231" t="str">
            <v>APU</v>
          </cell>
          <cell r="J231" t="str">
            <v>APQ</v>
          </cell>
          <cell r="K231" t="str">
            <v>APJ</v>
          </cell>
          <cell r="L231" t="str">
            <v>APX</v>
          </cell>
          <cell r="M231" t="str">
            <v>SAB</v>
          </cell>
          <cell r="N231" t="str">
            <v/>
          </cell>
          <cell r="O231" t="str">
            <v/>
          </cell>
          <cell r="P231" t="str">
            <v/>
          </cell>
          <cell r="Q231" t="str">
            <v/>
          </cell>
          <cell r="R231" t="str">
            <v/>
          </cell>
          <cell r="S231" t="str">
            <v>GBX</v>
          </cell>
          <cell r="T231">
            <v>1000</v>
          </cell>
          <cell r="U231">
            <v>0.5</v>
          </cell>
          <cell r="V231">
            <v>500</v>
          </cell>
          <cell r="W231">
            <v>0.5</v>
          </cell>
          <cell r="X231">
            <v>0.5</v>
          </cell>
          <cell r="Y231" t="str">
            <v>OCP</v>
          </cell>
          <cell r="Z231">
            <v>1</v>
          </cell>
          <cell r="AA231">
            <v>99998</v>
          </cell>
          <cell r="AB231" t="str">
            <v>1 pence</v>
          </cell>
          <cell r="AC231" t="str">
            <v>Y</v>
          </cell>
          <cell r="AD231">
            <v>0.33333333333333331</v>
          </cell>
          <cell r="AE231">
            <v>0.70833333333333337</v>
          </cell>
          <cell r="AF231">
            <v>0.6875</v>
          </cell>
          <cell r="AG231">
            <v>0.72222222222222221</v>
          </cell>
          <cell r="AH231">
            <v>0.75</v>
          </cell>
          <cell r="AI231" t="str">
            <v>Expiry+1</v>
          </cell>
          <cell r="AJ231" t="str">
            <v>Expiry+4</v>
          </cell>
          <cell r="AK231" t="str">
            <v>Expiry+1</v>
          </cell>
          <cell r="AL231" t="str">
            <v>Expiry+4</v>
          </cell>
          <cell r="AM231" t="str">
            <v>CREST</v>
          </cell>
          <cell r="AN231">
            <v>3500</v>
          </cell>
          <cell r="AO231" t="str">
            <v>Food &amp; Beverage</v>
          </cell>
          <cell r="AP231" t="str">
            <v>SAB.L</v>
          </cell>
        </row>
        <row r="232">
          <cell r="C232" t="str">
            <v>GB0008021650</v>
          </cell>
          <cell r="D232" t="str">
            <v>SGE</v>
          </cell>
          <cell r="E232" t="str">
            <v>London Stock Exchange</v>
          </cell>
          <cell r="F232" t="str">
            <v>UK</v>
          </cell>
          <cell r="G232" t="str">
            <v>SGE</v>
          </cell>
          <cell r="H232" t="str">
            <v>QL</v>
          </cell>
          <cell r="I232" t="str">
            <v>QLU</v>
          </cell>
          <cell r="J232" t="str">
            <v>QLQ</v>
          </cell>
          <cell r="K232" t="str">
            <v>QLJ</v>
          </cell>
          <cell r="L232" t="str">
            <v>QLX</v>
          </cell>
          <cell r="M232" t="str">
            <v>SGE</v>
          </cell>
          <cell r="N232" t="str">
            <v/>
          </cell>
          <cell r="O232" t="str">
            <v/>
          </cell>
          <cell r="P232" t="str">
            <v/>
          </cell>
          <cell r="Q232" t="str">
            <v/>
          </cell>
          <cell r="R232" t="str">
            <v/>
          </cell>
          <cell r="S232" t="str">
            <v>GBX</v>
          </cell>
          <cell r="T232">
            <v>1000</v>
          </cell>
          <cell r="U232">
            <v>0.25</v>
          </cell>
          <cell r="V232">
            <v>250</v>
          </cell>
          <cell r="W232">
            <v>0.25</v>
          </cell>
          <cell r="X232">
            <v>0.25</v>
          </cell>
          <cell r="Y232" t="str">
            <v>OCP</v>
          </cell>
          <cell r="Z232">
            <v>1</v>
          </cell>
          <cell r="AA232">
            <v>99998</v>
          </cell>
          <cell r="AB232" t="str">
            <v>1 pence</v>
          </cell>
          <cell r="AC232" t="str">
            <v>Y</v>
          </cell>
          <cell r="AD232">
            <v>0.33333333333333331</v>
          </cell>
          <cell r="AE232">
            <v>0.70833333333333337</v>
          </cell>
          <cell r="AF232">
            <v>0.6875</v>
          </cell>
          <cell r="AG232">
            <v>0.72222222222222221</v>
          </cell>
          <cell r="AH232">
            <v>0.75</v>
          </cell>
          <cell r="AI232" t="str">
            <v>Expiry+1</v>
          </cell>
          <cell r="AJ232" t="str">
            <v>Expiry+4</v>
          </cell>
          <cell r="AK232" t="str">
            <v>Expiry+1</v>
          </cell>
          <cell r="AL232" t="str">
            <v>Expiry+4</v>
          </cell>
          <cell r="AM232" t="str">
            <v>CREST</v>
          </cell>
          <cell r="AN232">
            <v>9500</v>
          </cell>
          <cell r="AO232" t="str">
            <v>Technology</v>
          </cell>
          <cell r="AP232" t="str">
            <v>SGE.L</v>
          </cell>
        </row>
        <row r="233">
          <cell r="C233" t="str">
            <v>FI0009003305</v>
          </cell>
          <cell r="D233" t="str">
            <v>SAMAS</v>
          </cell>
          <cell r="E233" t="str">
            <v>Helsinki Stock Exchange</v>
          </cell>
          <cell r="F233" t="str">
            <v>Finland</v>
          </cell>
          <cell r="G233" t="str">
            <v>SMP</v>
          </cell>
          <cell r="H233" t="str">
            <v>FA</v>
          </cell>
          <cell r="I233" t="str">
            <v>FAU</v>
          </cell>
          <cell r="J233" t="str">
            <v>FAQ</v>
          </cell>
          <cell r="K233" t="str">
            <v>FAJ</v>
          </cell>
          <cell r="L233" t="str">
            <v>FAX</v>
          </cell>
          <cell r="M233" t="str">
            <v/>
          </cell>
          <cell r="N233" t="str">
            <v/>
          </cell>
          <cell r="O233" t="str">
            <v/>
          </cell>
          <cell r="P233" t="str">
            <v/>
          </cell>
          <cell r="Q233" t="str">
            <v/>
          </cell>
          <cell r="R233" t="str">
            <v/>
          </cell>
          <cell r="S233" t="str">
            <v>EUR</v>
          </cell>
          <cell r="T233">
            <v>100</v>
          </cell>
          <cell r="U233">
            <v>0.01</v>
          </cell>
          <cell r="V233">
            <v>1</v>
          </cell>
          <cell r="W233">
            <v>0.01</v>
          </cell>
          <cell r="X233">
            <v>0.01</v>
          </cell>
          <cell r="Y233" t="str">
            <v>OCP</v>
          </cell>
          <cell r="Z233">
            <v>0.01</v>
          </cell>
          <cell r="AA233">
            <v>999.98</v>
          </cell>
          <cell r="AB233" t="str">
            <v>1 cent</v>
          </cell>
          <cell r="AC233" t="str">
            <v>N</v>
          </cell>
          <cell r="AD233">
            <v>0.33333333333333331</v>
          </cell>
          <cell r="AE233">
            <v>0.70833333333333337</v>
          </cell>
          <cell r="AF233">
            <v>0.6875</v>
          </cell>
          <cell r="AG233">
            <v>0.72222222222222221</v>
          </cell>
          <cell r="AH233">
            <v>0.75</v>
          </cell>
          <cell r="AI233" t="str">
            <v>Expiry+1</v>
          </cell>
          <cell r="AJ233" t="str">
            <v>Expiry+4</v>
          </cell>
          <cell r="AK233" t="str">
            <v>Expiry+1</v>
          </cell>
          <cell r="AL233" t="str">
            <v>Expiry+4</v>
          </cell>
          <cell r="AM233" t="str">
            <v>Euroclear</v>
          </cell>
          <cell r="AN233">
            <v>8500</v>
          </cell>
          <cell r="AO233" t="str">
            <v>Insurance</v>
          </cell>
          <cell r="AP233" t="str">
            <v>SAMAS.HE</v>
          </cell>
        </row>
        <row r="234">
          <cell r="C234" t="str">
            <v>SE0000667891</v>
          </cell>
          <cell r="D234" t="str">
            <v>SAND</v>
          </cell>
          <cell r="E234" t="str">
            <v>Stockholmborsen</v>
          </cell>
          <cell r="F234" t="str">
            <v>Sweden</v>
          </cell>
          <cell r="G234" t="str">
            <v>SVK</v>
          </cell>
          <cell r="H234" t="str">
            <v>DH</v>
          </cell>
          <cell r="I234" t="str">
            <v>DHU</v>
          </cell>
          <cell r="J234" t="str">
            <v>DHQ</v>
          </cell>
          <cell r="K234" t="str">
            <v>DHJ</v>
          </cell>
          <cell r="L234" t="str">
            <v>DHX</v>
          </cell>
          <cell r="M234" t="str">
            <v/>
          </cell>
          <cell r="N234" t="str">
            <v/>
          </cell>
          <cell r="O234" t="str">
            <v/>
          </cell>
          <cell r="P234" t="str">
            <v/>
          </cell>
          <cell r="Q234" t="str">
            <v/>
          </cell>
          <cell r="R234" t="str">
            <v/>
          </cell>
          <cell r="S234" t="str">
            <v>SEK</v>
          </cell>
          <cell r="T234">
            <v>100</v>
          </cell>
          <cell r="U234">
            <v>0.01</v>
          </cell>
          <cell r="V234">
            <v>1</v>
          </cell>
          <cell r="W234">
            <v>0.01</v>
          </cell>
          <cell r="X234">
            <v>0.01</v>
          </cell>
          <cell r="Y234" t="str">
            <v>OCP</v>
          </cell>
          <cell r="Z234">
            <v>0.01</v>
          </cell>
          <cell r="AA234">
            <v>999.98</v>
          </cell>
          <cell r="AB234" t="str">
            <v>1 cent</v>
          </cell>
          <cell r="AC234" t="str">
            <v>N</v>
          </cell>
          <cell r="AD234">
            <v>0.33333333333333331</v>
          </cell>
          <cell r="AE234">
            <v>0.70833333333333337</v>
          </cell>
          <cell r="AF234">
            <v>0.6875</v>
          </cell>
          <cell r="AG234">
            <v>0.72222222222222221</v>
          </cell>
          <cell r="AH234">
            <v>0.75</v>
          </cell>
          <cell r="AI234" t="str">
            <v>Expiry+1</v>
          </cell>
          <cell r="AJ234" t="str">
            <v>Expiry+4</v>
          </cell>
          <cell r="AK234" t="str">
            <v>Expiry+1</v>
          </cell>
          <cell r="AL234" t="str">
            <v>Expiry+4</v>
          </cell>
          <cell r="AM234" t="str">
            <v>Euroclear</v>
          </cell>
          <cell r="AN234">
            <v>2700</v>
          </cell>
          <cell r="AO234" t="str">
            <v>Industrial Goods &amp; Services</v>
          </cell>
          <cell r="AP234" t="str">
            <v>SAND.ST</v>
          </cell>
        </row>
        <row r="235">
          <cell r="C235" t="str">
            <v>FR0000120578</v>
          </cell>
          <cell r="D235" t="str">
            <v>SAN</v>
          </cell>
          <cell r="E235" t="str">
            <v>Euronext Paris</v>
          </cell>
          <cell r="F235" t="str">
            <v>France</v>
          </cell>
          <cell r="G235" t="str">
            <v>SSL</v>
          </cell>
          <cell r="H235" t="str">
            <v>SF</v>
          </cell>
          <cell r="I235" t="str">
            <v>SFU</v>
          </cell>
          <cell r="J235" t="str">
            <v>SFQ</v>
          </cell>
          <cell r="K235" t="str">
            <v>SFJ</v>
          </cell>
          <cell r="L235" t="str">
            <v>SFX</v>
          </cell>
          <cell r="M235" t="str">
            <v/>
          </cell>
          <cell r="N235" t="str">
            <v/>
          </cell>
          <cell r="O235" t="str">
            <v>SA1</v>
          </cell>
          <cell r="Q235" t="str">
            <v/>
          </cell>
          <cell r="R235" t="str">
            <v/>
          </cell>
          <cell r="S235" t="str">
            <v>EUR</v>
          </cell>
          <cell r="T235">
            <v>100</v>
          </cell>
          <cell r="U235">
            <v>0.01</v>
          </cell>
          <cell r="V235">
            <v>1</v>
          </cell>
          <cell r="W235">
            <v>0.01</v>
          </cell>
          <cell r="X235">
            <v>0.01</v>
          </cell>
          <cell r="Y235" t="str">
            <v>OCP</v>
          </cell>
          <cell r="Z235">
            <v>0.01</v>
          </cell>
          <cell r="AA235">
            <v>999.98</v>
          </cell>
          <cell r="AB235" t="str">
            <v>1 cent</v>
          </cell>
          <cell r="AC235" t="str">
            <v>N</v>
          </cell>
          <cell r="AD235">
            <v>0.33333333333333331</v>
          </cell>
          <cell r="AE235">
            <v>0.70833333333333337</v>
          </cell>
          <cell r="AF235">
            <v>0.6875</v>
          </cell>
          <cell r="AG235">
            <v>0.72222222222222221</v>
          </cell>
          <cell r="AH235">
            <v>0.75</v>
          </cell>
          <cell r="AI235" t="str">
            <v>Expiry+1</v>
          </cell>
          <cell r="AJ235" t="str">
            <v>Expiry+4</v>
          </cell>
          <cell r="AK235" t="str">
            <v>Expiry+1</v>
          </cell>
          <cell r="AL235" t="str">
            <v>Expiry+4</v>
          </cell>
          <cell r="AM235" t="str">
            <v>Euroclear</v>
          </cell>
          <cell r="AN235">
            <v>4500</v>
          </cell>
          <cell r="AO235" t="str">
            <v>Health Care</v>
          </cell>
          <cell r="AP235" t="str">
            <v>SASY.PA</v>
          </cell>
        </row>
        <row r="236">
          <cell r="C236" t="str">
            <v>IT0001269361</v>
          </cell>
          <cell r="D236" t="str">
            <v>SPI</v>
          </cell>
          <cell r="E236" t="str">
            <v>Borsa Italiana</v>
          </cell>
          <cell r="F236" t="str">
            <v>Italy</v>
          </cell>
          <cell r="G236" t="str">
            <v>SPI</v>
          </cell>
          <cell r="H236" t="str">
            <v>SX</v>
          </cell>
          <cell r="I236" t="str">
            <v>n/a</v>
          </cell>
          <cell r="J236" t="str">
            <v>SXQ</v>
          </cell>
          <cell r="K236" t="str">
            <v>n/a</v>
          </cell>
          <cell r="L236" t="str">
            <v>SXX</v>
          </cell>
          <cell r="M236" t="str">
            <v/>
          </cell>
          <cell r="N236" t="str">
            <v/>
          </cell>
          <cell r="O236" t="str">
            <v/>
          </cell>
          <cell r="P236" t="str">
            <v/>
          </cell>
          <cell r="Q236" t="str">
            <v/>
          </cell>
          <cell r="R236" t="str">
            <v/>
          </cell>
          <cell r="S236" t="str">
            <v>EUR</v>
          </cell>
          <cell r="T236">
            <v>1000</v>
          </cell>
          <cell r="U236">
            <v>1E-3</v>
          </cell>
          <cell r="V236">
            <v>1</v>
          </cell>
          <cell r="W236">
            <v>1E-3</v>
          </cell>
          <cell r="X236">
            <v>1E-3</v>
          </cell>
          <cell r="Y236" t="str">
            <v>OCP</v>
          </cell>
          <cell r="Z236">
            <v>0.01</v>
          </cell>
          <cell r="AA236">
            <v>999.98</v>
          </cell>
          <cell r="AB236" t="str">
            <v>1 cent</v>
          </cell>
          <cell r="AC236" t="str">
            <v>N</v>
          </cell>
          <cell r="AD236">
            <v>0.33333333333333331</v>
          </cell>
          <cell r="AE236">
            <v>0.70833333333333337</v>
          </cell>
          <cell r="AF236">
            <v>0.6875</v>
          </cell>
          <cell r="AG236">
            <v>0.72222222222222221</v>
          </cell>
          <cell r="AH236">
            <v>0.75</v>
          </cell>
          <cell r="AI236" t="str">
            <v>n/a</v>
          </cell>
          <cell r="AJ236" t="str">
            <v>Expiry+4</v>
          </cell>
          <cell r="AK236" t="str">
            <v>n/a</v>
          </cell>
          <cell r="AL236" t="str">
            <v>Expiry+4</v>
          </cell>
          <cell r="AM236" t="str">
            <v>Euroclear</v>
          </cell>
          <cell r="AN236">
            <v>8300</v>
          </cell>
          <cell r="AO236" t="str">
            <v>Banks</v>
          </cell>
          <cell r="AP236" t="str">
            <v>SPI.MI</v>
          </cell>
        </row>
        <row r="237">
          <cell r="C237" t="str">
            <v>DE0007164600</v>
          </cell>
          <cell r="D237" t="str">
            <v>SAP</v>
          </cell>
          <cell r="E237" t="str">
            <v>Deutsche Borse</v>
          </cell>
          <cell r="F237" t="str">
            <v>Germany</v>
          </cell>
          <cell r="G237" t="str">
            <v>SAP</v>
          </cell>
          <cell r="H237" t="str">
            <v>SK</v>
          </cell>
          <cell r="I237" t="str">
            <v>SKU</v>
          </cell>
          <cell r="J237" t="str">
            <v>SKQ</v>
          </cell>
          <cell r="K237" t="str">
            <v>SKJ</v>
          </cell>
          <cell r="L237" t="str">
            <v>SKX</v>
          </cell>
          <cell r="M237" t="str">
            <v/>
          </cell>
          <cell r="N237" t="str">
            <v/>
          </cell>
          <cell r="O237" t="str">
            <v/>
          </cell>
          <cell r="P237" t="str">
            <v/>
          </cell>
          <cell r="Q237" t="str">
            <v/>
          </cell>
          <cell r="R237" t="str">
            <v/>
          </cell>
          <cell r="S237" t="str">
            <v>EUR</v>
          </cell>
          <cell r="T237">
            <v>100</v>
          </cell>
          <cell r="U237">
            <v>0.01</v>
          </cell>
          <cell r="V237">
            <v>1</v>
          </cell>
          <cell r="W237">
            <v>0.01</v>
          </cell>
          <cell r="X237">
            <v>0.01</v>
          </cell>
          <cell r="Y237" t="str">
            <v>OCP</v>
          </cell>
          <cell r="Z237">
            <v>0.01</v>
          </cell>
          <cell r="AA237">
            <v>999.98</v>
          </cell>
          <cell r="AB237" t="str">
            <v>1 cent</v>
          </cell>
          <cell r="AC237" t="str">
            <v>N</v>
          </cell>
          <cell r="AD237">
            <v>0.33333333333333331</v>
          </cell>
          <cell r="AE237">
            <v>0.70833333333333337</v>
          </cell>
          <cell r="AF237">
            <v>0.6875</v>
          </cell>
          <cell r="AG237">
            <v>0.72222222222222221</v>
          </cell>
          <cell r="AH237">
            <v>0.75</v>
          </cell>
          <cell r="AI237" t="str">
            <v>Expiry+1</v>
          </cell>
          <cell r="AJ237" t="str">
            <v>Expiry+4</v>
          </cell>
          <cell r="AK237" t="str">
            <v>Expiry+1</v>
          </cell>
          <cell r="AL237" t="str">
            <v>Expiry+4</v>
          </cell>
          <cell r="AM237" t="str">
            <v>Euroclear</v>
          </cell>
          <cell r="AN237">
            <v>9500</v>
          </cell>
          <cell r="AO237" t="str">
            <v>Technology</v>
          </cell>
          <cell r="AP237" t="str">
            <v>SAPG.DE</v>
          </cell>
        </row>
        <row r="238">
          <cell r="C238" t="str">
            <v>NL0000360600</v>
          </cell>
          <cell r="D238" t="str">
            <v>SBMO</v>
          </cell>
          <cell r="E238" t="str">
            <v>Euronext Amsterdam</v>
          </cell>
          <cell r="F238" t="str">
            <v>Netherlands</v>
          </cell>
          <cell r="G238" t="str">
            <v>IHC</v>
          </cell>
          <cell r="H238" t="str">
            <v>IL</v>
          </cell>
          <cell r="I238" t="str">
            <v>ILU</v>
          </cell>
          <cell r="J238" t="str">
            <v>ILQ</v>
          </cell>
          <cell r="K238" t="str">
            <v>ILJ</v>
          </cell>
          <cell r="L238" t="str">
            <v>ILX</v>
          </cell>
          <cell r="M238" t="str">
            <v/>
          </cell>
          <cell r="N238" t="str">
            <v/>
          </cell>
          <cell r="O238" t="str">
            <v/>
          </cell>
          <cell r="P238" t="str">
            <v/>
          </cell>
          <cell r="Q238" t="str">
            <v/>
          </cell>
          <cell r="R238" t="str">
            <v>IHC</v>
          </cell>
          <cell r="S238" t="str">
            <v>EUR</v>
          </cell>
          <cell r="T238">
            <v>100</v>
          </cell>
          <cell r="U238">
            <v>0.01</v>
          </cell>
          <cell r="V238">
            <v>1</v>
          </cell>
          <cell r="W238">
            <v>0.01</v>
          </cell>
          <cell r="X238">
            <v>0.01</v>
          </cell>
          <cell r="Y238" t="str">
            <v>OCP</v>
          </cell>
          <cell r="Z238">
            <v>0.01</v>
          </cell>
          <cell r="AA238">
            <v>999.98</v>
          </cell>
          <cell r="AB238" t="str">
            <v>1 cent</v>
          </cell>
          <cell r="AC238" t="str">
            <v>N</v>
          </cell>
          <cell r="AD238">
            <v>0.33333333333333331</v>
          </cell>
          <cell r="AE238">
            <v>0.70833333333333337</v>
          </cell>
          <cell r="AF238">
            <v>0.6875</v>
          </cell>
          <cell r="AG238">
            <v>0.72222222222222221</v>
          </cell>
          <cell r="AH238">
            <v>0.75</v>
          </cell>
          <cell r="AI238" t="str">
            <v>Expiry+1</v>
          </cell>
          <cell r="AJ238" t="str">
            <v>Expiry+4</v>
          </cell>
          <cell r="AK238" t="str">
            <v>Expiry+1</v>
          </cell>
          <cell r="AL238" t="str">
            <v>Expiry+4</v>
          </cell>
          <cell r="AM238" t="str">
            <v>Euroclear</v>
          </cell>
          <cell r="AN238">
            <v>500</v>
          </cell>
          <cell r="AO238" t="str">
            <v>Oil &amp; Gas</v>
          </cell>
          <cell r="AP238" t="str">
            <v>SBMO.AS</v>
          </cell>
        </row>
        <row r="239">
          <cell r="C239" t="str">
            <v>DE0007172009</v>
          </cell>
          <cell r="D239" t="str">
            <v>SCH</v>
          </cell>
          <cell r="E239" t="str">
            <v>Deutsche Borse</v>
          </cell>
          <cell r="F239" t="str">
            <v>Germany</v>
          </cell>
          <cell r="G239" t="str">
            <v>SHC</v>
          </cell>
          <cell r="H239" t="str">
            <v>QT</v>
          </cell>
          <cell r="I239" t="str">
            <v>QTU</v>
          </cell>
          <cell r="J239" t="str">
            <v>QTQ</v>
          </cell>
          <cell r="K239" t="str">
            <v>QTJ</v>
          </cell>
          <cell r="L239" t="str">
            <v>QTX</v>
          </cell>
          <cell r="M239" t="str">
            <v/>
          </cell>
          <cell r="N239" t="str">
            <v/>
          </cell>
          <cell r="O239" t="str">
            <v/>
          </cell>
          <cell r="P239" t="str">
            <v/>
          </cell>
          <cell r="Q239" t="str">
            <v/>
          </cell>
          <cell r="R239" t="str">
            <v/>
          </cell>
          <cell r="S239" t="str">
            <v>EUR</v>
          </cell>
          <cell r="T239">
            <v>100</v>
          </cell>
          <cell r="U239">
            <v>0.01</v>
          </cell>
          <cell r="V239">
            <v>1</v>
          </cell>
          <cell r="W239">
            <v>0.01</v>
          </cell>
          <cell r="X239">
            <v>0.01</v>
          </cell>
          <cell r="Y239" t="str">
            <v>OCP</v>
          </cell>
          <cell r="Z239">
            <v>0.01</v>
          </cell>
          <cell r="AA239">
            <v>999.98</v>
          </cell>
          <cell r="AB239" t="str">
            <v>1 cent</v>
          </cell>
          <cell r="AC239" t="str">
            <v>N</v>
          </cell>
          <cell r="AD239">
            <v>0.33333333333333331</v>
          </cell>
          <cell r="AE239">
            <v>0.70833333333333337</v>
          </cell>
          <cell r="AF239">
            <v>0.6875</v>
          </cell>
          <cell r="AG239">
            <v>0.72222222222222221</v>
          </cell>
          <cell r="AH239">
            <v>0.75</v>
          </cell>
          <cell r="AI239" t="str">
            <v>Expiry+1</v>
          </cell>
          <cell r="AJ239" t="str">
            <v>Expiry+4</v>
          </cell>
          <cell r="AK239" t="str">
            <v>Expiry+1</v>
          </cell>
          <cell r="AL239" t="str">
            <v>Expiry+4</v>
          </cell>
          <cell r="AM239" t="str">
            <v>Euroclear</v>
          </cell>
          <cell r="AN239">
            <v>4500</v>
          </cell>
          <cell r="AO239" t="str">
            <v>Health Care</v>
          </cell>
          <cell r="AP239" t="str">
            <v>SCHG.DE</v>
          </cell>
        </row>
        <row r="240">
          <cell r="C240" t="str">
            <v>FR0000121972</v>
          </cell>
          <cell r="D240" t="str">
            <v>SU</v>
          </cell>
          <cell r="E240" t="str">
            <v>Euronext Paris</v>
          </cell>
          <cell r="F240" t="str">
            <v>France</v>
          </cell>
          <cell r="G240" t="str">
            <v>SU</v>
          </cell>
          <cell r="H240" t="str">
            <v>SU</v>
          </cell>
          <cell r="I240" t="str">
            <v>SUU</v>
          </cell>
          <cell r="J240" t="str">
            <v>SUQ</v>
          </cell>
          <cell r="K240" t="str">
            <v>SUJ</v>
          </cell>
          <cell r="L240" t="str">
            <v>SUX</v>
          </cell>
          <cell r="M240" t="str">
            <v/>
          </cell>
          <cell r="N240" t="str">
            <v/>
          </cell>
          <cell r="O240" t="str">
            <v>SU1</v>
          </cell>
          <cell r="Q240" t="str">
            <v/>
          </cell>
          <cell r="R240" t="str">
            <v/>
          </cell>
          <cell r="S240" t="str">
            <v>EUR</v>
          </cell>
          <cell r="T240">
            <v>100</v>
          </cell>
          <cell r="U240">
            <v>0.01</v>
          </cell>
          <cell r="V240">
            <v>1</v>
          </cell>
          <cell r="W240">
            <v>0.01</v>
          </cell>
          <cell r="X240">
            <v>0.01</v>
          </cell>
          <cell r="Y240" t="str">
            <v>OCP</v>
          </cell>
          <cell r="Z240">
            <v>0.01</v>
          </cell>
          <cell r="AA240">
            <v>999.98</v>
          </cell>
          <cell r="AB240" t="str">
            <v>1 cent</v>
          </cell>
          <cell r="AC240" t="str">
            <v>N</v>
          </cell>
          <cell r="AD240">
            <v>0.33333333333333331</v>
          </cell>
          <cell r="AE240">
            <v>0.70833333333333337</v>
          </cell>
          <cell r="AF240">
            <v>0.6875</v>
          </cell>
          <cell r="AG240">
            <v>0.72222222222222221</v>
          </cell>
          <cell r="AH240">
            <v>0.75</v>
          </cell>
          <cell r="AI240" t="str">
            <v>Expiry+1</v>
          </cell>
          <cell r="AJ240" t="str">
            <v>Expiry+4</v>
          </cell>
          <cell r="AK240" t="str">
            <v>Expiry+1</v>
          </cell>
          <cell r="AL240" t="str">
            <v>Expiry+4</v>
          </cell>
          <cell r="AM240" t="str">
            <v>Euroclear</v>
          </cell>
          <cell r="AN240">
            <v>2700</v>
          </cell>
          <cell r="AO240" t="str">
            <v>Industrial Goods &amp; Services</v>
          </cell>
          <cell r="AP240" t="str">
            <v>SCHN.PA</v>
          </cell>
        </row>
        <row r="241">
          <cell r="C241" t="str">
            <v>GB0007839698</v>
          </cell>
          <cell r="D241" t="str">
            <v>SCTN</v>
          </cell>
          <cell r="E241" t="str">
            <v>London Stock Exchange</v>
          </cell>
          <cell r="F241" t="str">
            <v>UK</v>
          </cell>
          <cell r="G241" t="str">
            <v>SCN</v>
          </cell>
          <cell r="H241" t="str">
            <v>FG</v>
          </cell>
          <cell r="I241" t="str">
            <v>FGU</v>
          </cell>
          <cell r="J241" t="str">
            <v>FGQ</v>
          </cell>
          <cell r="K241" t="str">
            <v>FGJ</v>
          </cell>
          <cell r="L241" t="str">
            <v>FGX</v>
          </cell>
          <cell r="M241" t="str">
            <v>SCN</v>
          </cell>
          <cell r="N241" t="str">
            <v/>
          </cell>
          <cell r="O241" t="str">
            <v/>
          </cell>
          <cell r="P241" t="str">
            <v/>
          </cell>
          <cell r="Q241" t="str">
            <v/>
          </cell>
          <cell r="R241" t="str">
            <v/>
          </cell>
          <cell r="S241" t="str">
            <v>GBX</v>
          </cell>
          <cell r="T241">
            <v>1000</v>
          </cell>
          <cell r="U241">
            <v>0.5</v>
          </cell>
          <cell r="V241">
            <v>500</v>
          </cell>
          <cell r="W241">
            <v>0.5</v>
          </cell>
          <cell r="X241">
            <v>0.5</v>
          </cell>
          <cell r="Y241" t="str">
            <v>OCP</v>
          </cell>
          <cell r="Z241">
            <v>1</v>
          </cell>
          <cell r="AA241">
            <v>99998</v>
          </cell>
          <cell r="AB241" t="str">
            <v>1 pence</v>
          </cell>
          <cell r="AC241" t="str">
            <v>Y</v>
          </cell>
          <cell r="AD241">
            <v>0.33333333333333331</v>
          </cell>
          <cell r="AE241">
            <v>0.70833333333333337</v>
          </cell>
          <cell r="AF241">
            <v>0.6875</v>
          </cell>
          <cell r="AG241">
            <v>0.72222222222222221</v>
          </cell>
          <cell r="AH241">
            <v>0.75</v>
          </cell>
          <cell r="AI241" t="str">
            <v>Expiry+1</v>
          </cell>
          <cell r="AJ241" t="str">
            <v>Expiry+4</v>
          </cell>
          <cell r="AK241" t="str">
            <v>Expiry+1</v>
          </cell>
          <cell r="AL241" t="str">
            <v>Expiry+4</v>
          </cell>
          <cell r="AM241" t="str">
            <v>CREST</v>
          </cell>
          <cell r="AN241">
            <v>3500</v>
          </cell>
          <cell r="AO241" t="str">
            <v>Food &amp; Beverage</v>
          </cell>
          <cell r="AP241" t="str">
            <v>SCTN.L</v>
          </cell>
        </row>
        <row r="242">
          <cell r="C242" t="str">
            <v>GB0007908733</v>
          </cell>
          <cell r="D242" t="str">
            <v>SSE</v>
          </cell>
          <cell r="E242" t="str">
            <v>London Stock Exchange</v>
          </cell>
          <cell r="F242" t="str">
            <v>UK</v>
          </cell>
          <cell r="G242" t="str">
            <v>SSE</v>
          </cell>
          <cell r="H242" t="str">
            <v>SS</v>
          </cell>
          <cell r="I242" t="str">
            <v>SSU</v>
          </cell>
          <cell r="J242" t="str">
            <v>SSQ</v>
          </cell>
          <cell r="K242" t="str">
            <v>SSJ</v>
          </cell>
          <cell r="L242" t="str">
            <v>SSX</v>
          </cell>
          <cell r="M242" t="str">
            <v>SSE</v>
          </cell>
          <cell r="N242" t="str">
            <v/>
          </cell>
          <cell r="O242" t="str">
            <v/>
          </cell>
          <cell r="P242" t="str">
            <v/>
          </cell>
          <cell r="Q242" t="str">
            <v/>
          </cell>
          <cell r="R242" t="str">
            <v/>
          </cell>
          <cell r="S242" t="str">
            <v>GBX</v>
          </cell>
          <cell r="T242">
            <v>1000</v>
          </cell>
          <cell r="U242">
            <v>0.5</v>
          </cell>
          <cell r="V242">
            <v>500</v>
          </cell>
          <cell r="W242">
            <v>0.5</v>
          </cell>
          <cell r="X242">
            <v>0.5</v>
          </cell>
          <cell r="Y242" t="str">
            <v>OCP</v>
          </cell>
          <cell r="Z242">
            <v>1</v>
          </cell>
          <cell r="AA242">
            <v>99998</v>
          </cell>
          <cell r="AB242" t="str">
            <v>1 pence</v>
          </cell>
          <cell r="AC242" t="str">
            <v>Y</v>
          </cell>
          <cell r="AD242">
            <v>0.33333333333333331</v>
          </cell>
          <cell r="AE242">
            <v>0.70833333333333337</v>
          </cell>
          <cell r="AF242">
            <v>0.6875</v>
          </cell>
          <cell r="AG242">
            <v>0.72222222222222221</v>
          </cell>
          <cell r="AH242">
            <v>0.75</v>
          </cell>
          <cell r="AI242" t="str">
            <v>Expiry+1</v>
          </cell>
          <cell r="AJ242" t="str">
            <v>Expiry+4</v>
          </cell>
          <cell r="AK242" t="str">
            <v>Expiry+1</v>
          </cell>
          <cell r="AL242" t="str">
            <v>Expiry+4</v>
          </cell>
          <cell r="AM242" t="str">
            <v>CREST</v>
          </cell>
          <cell r="AN242">
            <v>7500</v>
          </cell>
          <cell r="AO242" t="str">
            <v>Utilities</v>
          </cell>
          <cell r="AP242" t="str">
            <v>SSE.L</v>
          </cell>
        </row>
        <row r="243">
          <cell r="C243" t="str">
            <v>GB0006900707</v>
          </cell>
          <cell r="D243" t="str">
            <v>SPW</v>
          </cell>
          <cell r="E243" t="str">
            <v>London Stock Exchange</v>
          </cell>
          <cell r="F243" t="str">
            <v>UK</v>
          </cell>
          <cell r="G243" t="str">
            <v>SPW</v>
          </cell>
          <cell r="H243" t="str">
            <v>SP</v>
          </cell>
          <cell r="I243" t="str">
            <v>SPU</v>
          </cell>
          <cell r="J243" t="str">
            <v>SPQ</v>
          </cell>
          <cell r="K243" t="str">
            <v>SPJ</v>
          </cell>
          <cell r="L243" t="str">
            <v>SPX</v>
          </cell>
          <cell r="M243" t="str">
            <v>SPW</v>
          </cell>
          <cell r="N243" t="str">
            <v>SPX</v>
          </cell>
          <cell r="O243" t="str">
            <v/>
          </cell>
          <cell r="P243" t="str">
            <v/>
          </cell>
          <cell r="Q243" t="str">
            <v/>
          </cell>
          <cell r="R243" t="str">
            <v/>
          </cell>
          <cell r="S243" t="str">
            <v>GBX</v>
          </cell>
          <cell r="T243">
            <v>1000</v>
          </cell>
          <cell r="U243">
            <v>0.5</v>
          </cell>
          <cell r="V243">
            <v>500</v>
          </cell>
          <cell r="W243">
            <v>0.5</v>
          </cell>
          <cell r="X243">
            <v>0.5</v>
          </cell>
          <cell r="Y243" t="str">
            <v>OCP</v>
          </cell>
          <cell r="Z243">
            <v>1</v>
          </cell>
          <cell r="AA243">
            <v>99998</v>
          </cell>
          <cell r="AB243" t="str">
            <v>1 pence</v>
          </cell>
          <cell r="AC243" t="str">
            <v>Y</v>
          </cell>
          <cell r="AD243">
            <v>0.33333333333333331</v>
          </cell>
          <cell r="AE243">
            <v>0.70833333333333337</v>
          </cell>
          <cell r="AF243">
            <v>0.6875</v>
          </cell>
          <cell r="AG243">
            <v>0.72222222222222221</v>
          </cell>
          <cell r="AH243">
            <v>0.75</v>
          </cell>
          <cell r="AI243" t="str">
            <v>Expiry+1</v>
          </cell>
          <cell r="AJ243" t="str">
            <v>Expiry+4</v>
          </cell>
          <cell r="AK243" t="str">
            <v>Expiry+1</v>
          </cell>
          <cell r="AL243" t="str">
            <v>Expiry+4</v>
          </cell>
          <cell r="AM243" t="str">
            <v>CREST</v>
          </cell>
          <cell r="AN243">
            <v>7500</v>
          </cell>
          <cell r="AO243" t="str">
            <v>Utilities</v>
          </cell>
          <cell r="AP243" t="str">
            <v>SPW.L</v>
          </cell>
        </row>
        <row r="244">
          <cell r="C244" t="str">
            <v>IT0003479638</v>
          </cell>
          <cell r="D244" t="str">
            <v>PG</v>
          </cell>
          <cell r="E244" t="str">
            <v>Borsa Italiana</v>
          </cell>
          <cell r="F244" t="str">
            <v>Italy</v>
          </cell>
          <cell r="G244" t="str">
            <v>TX</v>
          </cell>
          <cell r="H244" t="str">
            <v>TX</v>
          </cell>
          <cell r="I244" t="str">
            <v>n/a</v>
          </cell>
          <cell r="J244" t="str">
            <v>TXQ</v>
          </cell>
          <cell r="K244" t="str">
            <v>n/a</v>
          </cell>
          <cell r="L244" t="str">
            <v>TXX</v>
          </cell>
          <cell r="M244" t="str">
            <v/>
          </cell>
          <cell r="N244" t="str">
            <v/>
          </cell>
          <cell r="O244" t="str">
            <v/>
          </cell>
          <cell r="P244" t="str">
            <v/>
          </cell>
          <cell r="Q244" t="str">
            <v/>
          </cell>
          <cell r="R244" t="str">
            <v/>
          </cell>
          <cell r="S244" t="str">
            <v>EUR</v>
          </cell>
          <cell r="T244">
            <v>1000</v>
          </cell>
          <cell r="U244">
            <v>1E-3</v>
          </cell>
          <cell r="V244">
            <v>1</v>
          </cell>
          <cell r="W244">
            <v>1E-3</v>
          </cell>
          <cell r="X244">
            <v>1E-3</v>
          </cell>
          <cell r="Y244" t="str">
            <v>OCP</v>
          </cell>
          <cell r="Z244">
            <v>0.01</v>
          </cell>
          <cell r="AA244">
            <v>999.98</v>
          </cell>
          <cell r="AB244" t="str">
            <v>1 cent</v>
          </cell>
          <cell r="AC244" t="str">
            <v>N</v>
          </cell>
          <cell r="AD244">
            <v>0.33333333333333331</v>
          </cell>
          <cell r="AE244">
            <v>0.70833333333333337</v>
          </cell>
          <cell r="AF244">
            <v>0.6875</v>
          </cell>
          <cell r="AG244">
            <v>0.72222222222222221</v>
          </cell>
          <cell r="AH244">
            <v>0.75</v>
          </cell>
          <cell r="AI244" t="str">
            <v>n/a</v>
          </cell>
          <cell r="AJ244" t="str">
            <v>Expiry+4</v>
          </cell>
          <cell r="AK244" t="str">
            <v>n/a</v>
          </cell>
          <cell r="AL244" t="str">
            <v>Expiry+4</v>
          </cell>
          <cell r="AM244" t="str">
            <v>Euroclear</v>
          </cell>
          <cell r="AN244">
            <v>3300</v>
          </cell>
          <cell r="AO244" t="str">
            <v>Automobiles &amp; Parts</v>
          </cell>
          <cell r="AP244" t="str">
            <v>PG.MI</v>
          </cell>
        </row>
        <row r="245">
          <cell r="C245" t="str">
            <v>SE0000163594</v>
          </cell>
          <cell r="D245" t="str">
            <v>SECU B</v>
          </cell>
          <cell r="E245" t="str">
            <v>Stockholmborsen</v>
          </cell>
          <cell r="F245" t="str">
            <v>Sweden</v>
          </cell>
          <cell r="G245" t="str">
            <v>SEC</v>
          </cell>
          <cell r="H245" t="str">
            <v>QP</v>
          </cell>
          <cell r="I245" t="str">
            <v>QPU</v>
          </cell>
          <cell r="J245" t="str">
            <v>QPQ</v>
          </cell>
          <cell r="K245" t="str">
            <v>QPJ</v>
          </cell>
          <cell r="L245" t="str">
            <v>QPX</v>
          </cell>
          <cell r="M245" t="str">
            <v/>
          </cell>
          <cell r="N245" t="str">
            <v/>
          </cell>
          <cell r="O245" t="str">
            <v/>
          </cell>
          <cell r="P245" t="str">
            <v/>
          </cell>
          <cell r="Q245" t="str">
            <v/>
          </cell>
          <cell r="R245" t="str">
            <v/>
          </cell>
          <cell r="S245" t="str">
            <v>SEK</v>
          </cell>
          <cell r="T245">
            <v>100</v>
          </cell>
          <cell r="U245">
            <v>0.01</v>
          </cell>
          <cell r="V245">
            <v>1</v>
          </cell>
          <cell r="W245">
            <v>0.01</v>
          </cell>
          <cell r="X245">
            <v>0.01</v>
          </cell>
          <cell r="Y245" t="str">
            <v>OCP</v>
          </cell>
          <cell r="Z245">
            <v>0.01</v>
          </cell>
          <cell r="AA245">
            <v>999.98</v>
          </cell>
          <cell r="AB245" t="str">
            <v>1 cent</v>
          </cell>
          <cell r="AC245" t="str">
            <v>N</v>
          </cell>
          <cell r="AD245">
            <v>0.33333333333333331</v>
          </cell>
          <cell r="AE245">
            <v>0.70833333333333337</v>
          </cell>
          <cell r="AF245">
            <v>0.6875</v>
          </cell>
          <cell r="AG245">
            <v>0.72222222222222221</v>
          </cell>
          <cell r="AH245">
            <v>0.75</v>
          </cell>
          <cell r="AI245" t="str">
            <v>Expiry+1</v>
          </cell>
          <cell r="AJ245" t="str">
            <v>Expiry+4</v>
          </cell>
          <cell r="AK245" t="str">
            <v>Expiry+1</v>
          </cell>
          <cell r="AL245" t="str">
            <v>Expiry+4</v>
          </cell>
          <cell r="AM245" t="str">
            <v>Euroclear</v>
          </cell>
          <cell r="AN245">
            <v>2700</v>
          </cell>
          <cell r="AO245" t="str">
            <v>Industrial Goods &amp; Services</v>
          </cell>
          <cell r="AP245" t="str">
            <v>SECUb.ST</v>
          </cell>
        </row>
        <row r="246">
          <cell r="C246" t="str">
            <v>CH0010751920</v>
          </cell>
          <cell r="D246" t="str">
            <v>SEO</v>
          </cell>
          <cell r="E246" t="str">
            <v>virt-x</v>
          </cell>
          <cell r="F246" t="str">
            <v>Switzerland</v>
          </cell>
          <cell r="G246" t="str">
            <v>SER</v>
          </cell>
          <cell r="H246" t="str">
            <v>FI</v>
          </cell>
          <cell r="I246" t="str">
            <v>FIU</v>
          </cell>
          <cell r="J246" t="str">
            <v>FIQ</v>
          </cell>
          <cell r="K246" t="str">
            <v>FIJ</v>
          </cell>
          <cell r="L246" t="str">
            <v>FIX</v>
          </cell>
          <cell r="M246" t="str">
            <v/>
          </cell>
          <cell r="N246" t="str">
            <v/>
          </cell>
          <cell r="O246" t="str">
            <v/>
          </cell>
          <cell r="P246" t="str">
            <v/>
          </cell>
          <cell r="Q246" t="str">
            <v/>
          </cell>
          <cell r="R246" t="str">
            <v/>
          </cell>
          <cell r="S246" t="str">
            <v>CHF</v>
          </cell>
          <cell r="T246">
            <v>100</v>
          </cell>
          <cell r="U246">
            <v>0.05</v>
          </cell>
          <cell r="V246">
            <v>5</v>
          </cell>
          <cell r="W246">
            <v>0.05</v>
          </cell>
          <cell r="X246">
            <v>0.05</v>
          </cell>
          <cell r="Y246" t="str">
            <v>OCP</v>
          </cell>
          <cell r="Z246">
            <v>0.1</v>
          </cell>
          <cell r="AA246">
            <v>9999.7999999999993</v>
          </cell>
          <cell r="AB246" t="str">
            <v>5 cents</v>
          </cell>
          <cell r="AC246" t="str">
            <v>N</v>
          </cell>
          <cell r="AD246">
            <v>0.33333333333333331</v>
          </cell>
          <cell r="AE246">
            <v>0.70833333333333337</v>
          </cell>
          <cell r="AF246">
            <v>0.6875</v>
          </cell>
          <cell r="AG246">
            <v>0.72222222222222221</v>
          </cell>
          <cell r="AH246">
            <v>0.75</v>
          </cell>
          <cell r="AI246" t="str">
            <v>Expiry+1</v>
          </cell>
          <cell r="AJ246" t="str">
            <v>Expiry+4</v>
          </cell>
          <cell r="AK246" t="str">
            <v>Expiry+1</v>
          </cell>
          <cell r="AL246" t="str">
            <v>Expiry+4</v>
          </cell>
          <cell r="AM246" t="str">
            <v>Euroclear</v>
          </cell>
          <cell r="AN246">
            <v>4500</v>
          </cell>
          <cell r="AO246" t="str">
            <v>Health Care</v>
          </cell>
          <cell r="AP246" t="str">
            <v>SEO.VX</v>
          </cell>
        </row>
        <row r="247">
          <cell r="C247" t="str">
            <v>CH0002497458</v>
          </cell>
          <cell r="D247" t="str">
            <v>SGSN</v>
          </cell>
          <cell r="E247" t="str">
            <v>virt-x</v>
          </cell>
          <cell r="F247" t="str">
            <v>Switzerland</v>
          </cell>
          <cell r="G247" t="str">
            <v>WGS</v>
          </cell>
          <cell r="H247" t="str">
            <v>WG</v>
          </cell>
          <cell r="I247" t="str">
            <v>WGU</v>
          </cell>
          <cell r="J247" t="str">
            <v>WGQ</v>
          </cell>
          <cell r="K247" t="str">
            <v>WGJ</v>
          </cell>
          <cell r="L247" t="str">
            <v>WGX</v>
          </cell>
          <cell r="M247" t="str">
            <v/>
          </cell>
          <cell r="N247" t="str">
            <v/>
          </cell>
          <cell r="O247" t="str">
            <v/>
          </cell>
          <cell r="P247" t="str">
            <v/>
          </cell>
          <cell r="Q247" t="str">
            <v/>
          </cell>
          <cell r="R247" t="str">
            <v/>
          </cell>
          <cell r="S247" t="str">
            <v>CHF</v>
          </cell>
          <cell r="T247">
            <v>100</v>
          </cell>
          <cell r="U247">
            <v>0.05</v>
          </cell>
          <cell r="V247">
            <v>5</v>
          </cell>
          <cell r="W247">
            <v>0.05</v>
          </cell>
          <cell r="X247">
            <v>0.05</v>
          </cell>
          <cell r="Y247" t="str">
            <v>OCP</v>
          </cell>
          <cell r="Z247">
            <v>0.1</v>
          </cell>
          <cell r="AA247">
            <v>9999.7999999999993</v>
          </cell>
          <cell r="AB247" t="str">
            <v>5 cents</v>
          </cell>
          <cell r="AC247" t="str">
            <v>N</v>
          </cell>
          <cell r="AD247">
            <v>0.33333333333333331</v>
          </cell>
          <cell r="AE247">
            <v>0.70833333333333337</v>
          </cell>
          <cell r="AF247">
            <v>0.6875</v>
          </cell>
          <cell r="AG247">
            <v>0.72222222222222221</v>
          </cell>
          <cell r="AH247">
            <v>0.75</v>
          </cell>
          <cell r="AI247" t="str">
            <v>Expiry+1</v>
          </cell>
          <cell r="AJ247" t="str">
            <v>Expiry+4</v>
          </cell>
          <cell r="AK247" t="str">
            <v>Expiry+1</v>
          </cell>
          <cell r="AL247" t="str">
            <v>Expiry+4</v>
          </cell>
          <cell r="AM247" t="str">
            <v>Euroclear</v>
          </cell>
          <cell r="AN247">
            <v>2700</v>
          </cell>
          <cell r="AO247" t="str">
            <v>Industrial Goods &amp; Services</v>
          </cell>
          <cell r="AP247" t="str">
            <v>SGSN.VX</v>
          </cell>
        </row>
        <row r="248">
          <cell r="C248" t="str">
            <v>GB00B0KQX869</v>
          </cell>
          <cell r="D248" t="str">
            <v>SHP</v>
          </cell>
          <cell r="E248" t="str">
            <v>London Stock Exchange</v>
          </cell>
          <cell r="F248" t="str">
            <v>UK</v>
          </cell>
          <cell r="G248" t="str">
            <v>SHP</v>
          </cell>
          <cell r="H248" t="str">
            <v>SR</v>
          </cell>
          <cell r="I248" t="str">
            <v>SRU</v>
          </cell>
          <cell r="J248" t="str">
            <v>SRQ</v>
          </cell>
          <cell r="K248" t="str">
            <v>SRJ</v>
          </cell>
          <cell r="L248" t="str">
            <v>SRX</v>
          </cell>
          <cell r="M248" t="str">
            <v>SHP</v>
          </cell>
          <cell r="N248" t="str">
            <v>SRX</v>
          </cell>
          <cell r="O248" t="str">
            <v/>
          </cell>
          <cell r="P248" t="str">
            <v/>
          </cell>
          <cell r="Q248" t="str">
            <v/>
          </cell>
          <cell r="R248" t="str">
            <v/>
          </cell>
          <cell r="S248" t="str">
            <v>GBX</v>
          </cell>
          <cell r="T248">
            <v>1000</v>
          </cell>
          <cell r="U248">
            <v>0.5</v>
          </cell>
          <cell r="V248">
            <v>500</v>
          </cell>
          <cell r="W248">
            <v>0.5</v>
          </cell>
          <cell r="X248">
            <v>0.5</v>
          </cell>
          <cell r="Y248" t="str">
            <v>OCP</v>
          </cell>
          <cell r="Z248">
            <v>1</v>
          </cell>
          <cell r="AA248">
            <v>99998</v>
          </cell>
          <cell r="AB248" t="str">
            <v>1 pence</v>
          </cell>
          <cell r="AC248" t="str">
            <v>Y</v>
          </cell>
          <cell r="AD248">
            <v>0.33333333333333331</v>
          </cell>
          <cell r="AE248">
            <v>0.70833333333333337</v>
          </cell>
          <cell r="AF248">
            <v>0.6875</v>
          </cell>
          <cell r="AG248">
            <v>0.72222222222222221</v>
          </cell>
          <cell r="AH248">
            <v>0.75</v>
          </cell>
          <cell r="AI248" t="str">
            <v>Expiry+1</v>
          </cell>
          <cell r="AJ248" t="str">
            <v>Expiry+4</v>
          </cell>
          <cell r="AK248" t="str">
            <v>Expiry+1</v>
          </cell>
          <cell r="AL248" t="str">
            <v>Expiry+4</v>
          </cell>
          <cell r="AM248" t="str">
            <v>CREST</v>
          </cell>
          <cell r="AN248">
            <v>4500</v>
          </cell>
          <cell r="AO248" t="str">
            <v>Health Care</v>
          </cell>
          <cell r="AP248" t="str">
            <v>SHP.L</v>
          </cell>
        </row>
        <row r="249">
          <cell r="C249" t="str">
            <v>DE0007236101</v>
          </cell>
          <cell r="D249" t="str">
            <v>SIE</v>
          </cell>
          <cell r="E249" t="str">
            <v>Deutsche Borse</v>
          </cell>
          <cell r="F249" t="str">
            <v>Germany</v>
          </cell>
          <cell r="G249" t="str">
            <v>SIE</v>
          </cell>
          <cell r="H249" t="str">
            <v>SI</v>
          </cell>
          <cell r="I249" t="str">
            <v>SIU</v>
          </cell>
          <cell r="J249" t="str">
            <v>SIQ</v>
          </cell>
          <cell r="K249" t="str">
            <v>SIJ</v>
          </cell>
          <cell r="L249" t="str">
            <v>SIX</v>
          </cell>
          <cell r="M249" t="str">
            <v/>
          </cell>
          <cell r="N249" t="str">
            <v/>
          </cell>
          <cell r="O249" t="str">
            <v/>
          </cell>
          <cell r="P249" t="str">
            <v/>
          </cell>
          <cell r="Q249" t="str">
            <v/>
          </cell>
          <cell r="R249" t="str">
            <v/>
          </cell>
          <cell r="S249" t="str">
            <v>EUR</v>
          </cell>
          <cell r="T249">
            <v>100</v>
          </cell>
          <cell r="U249">
            <v>0.01</v>
          </cell>
          <cell r="V249">
            <v>1</v>
          </cell>
          <cell r="W249">
            <v>0.01</v>
          </cell>
          <cell r="X249">
            <v>0.01</v>
          </cell>
          <cell r="Y249" t="str">
            <v>OCP</v>
          </cell>
          <cell r="Z249">
            <v>0.01</v>
          </cell>
          <cell r="AA249">
            <v>999.98</v>
          </cell>
          <cell r="AB249" t="str">
            <v>1 cent</v>
          </cell>
          <cell r="AC249" t="str">
            <v>N</v>
          </cell>
          <cell r="AD249">
            <v>0.33333333333333331</v>
          </cell>
          <cell r="AE249">
            <v>0.70833333333333337</v>
          </cell>
          <cell r="AF249">
            <v>0.6875</v>
          </cell>
          <cell r="AG249">
            <v>0.72222222222222221</v>
          </cell>
          <cell r="AH249">
            <v>0.75</v>
          </cell>
          <cell r="AI249" t="str">
            <v>Expiry+1</v>
          </cell>
          <cell r="AJ249" t="str">
            <v>Expiry+4</v>
          </cell>
          <cell r="AK249" t="str">
            <v>Expiry+1</v>
          </cell>
          <cell r="AL249" t="str">
            <v>Expiry+4</v>
          </cell>
          <cell r="AM249" t="str">
            <v>Euroclear</v>
          </cell>
          <cell r="AN249">
            <v>2700</v>
          </cell>
          <cell r="AO249" t="str">
            <v>Industrial Goods &amp; Services</v>
          </cell>
          <cell r="AP249" t="str">
            <v>SIEGn.DE</v>
          </cell>
        </row>
        <row r="250">
          <cell r="C250" t="str">
            <v>SE0000148884</v>
          </cell>
          <cell r="D250" t="str">
            <v>SEB A</v>
          </cell>
          <cell r="E250" t="str">
            <v>Stockholmborsen</v>
          </cell>
          <cell r="F250" t="str">
            <v>Sweden</v>
          </cell>
          <cell r="G250" t="str">
            <v>SEB</v>
          </cell>
          <cell r="H250" t="str">
            <v>QS</v>
          </cell>
          <cell r="I250" t="str">
            <v>QSU</v>
          </cell>
          <cell r="J250" t="str">
            <v>QSQ</v>
          </cell>
          <cell r="K250" t="str">
            <v>QSJ</v>
          </cell>
          <cell r="L250" t="str">
            <v>QSX</v>
          </cell>
          <cell r="M250" t="str">
            <v/>
          </cell>
          <cell r="N250" t="str">
            <v/>
          </cell>
          <cell r="O250" t="str">
            <v/>
          </cell>
          <cell r="P250" t="str">
            <v/>
          </cell>
          <cell r="Q250" t="str">
            <v/>
          </cell>
          <cell r="R250" t="str">
            <v/>
          </cell>
          <cell r="S250" t="str">
            <v>SEK</v>
          </cell>
          <cell r="T250">
            <v>100</v>
          </cell>
          <cell r="U250">
            <v>0.01</v>
          </cell>
          <cell r="V250">
            <v>1</v>
          </cell>
          <cell r="W250">
            <v>0.01</v>
          </cell>
          <cell r="X250">
            <v>0.01</v>
          </cell>
          <cell r="Y250" t="str">
            <v>OCP</v>
          </cell>
          <cell r="Z250">
            <v>0.01</v>
          </cell>
          <cell r="AA250">
            <v>999.98</v>
          </cell>
          <cell r="AB250" t="str">
            <v>1 cent</v>
          </cell>
          <cell r="AC250" t="str">
            <v>N</v>
          </cell>
          <cell r="AD250">
            <v>0.33333333333333331</v>
          </cell>
          <cell r="AE250">
            <v>0.70833333333333337</v>
          </cell>
          <cell r="AF250">
            <v>0.6875</v>
          </cell>
          <cell r="AG250">
            <v>0.72222222222222221</v>
          </cell>
          <cell r="AH250">
            <v>0.75</v>
          </cell>
          <cell r="AI250" t="str">
            <v>Expiry+1</v>
          </cell>
          <cell r="AJ250" t="str">
            <v>Expiry+4</v>
          </cell>
          <cell r="AK250" t="str">
            <v>Expiry+1</v>
          </cell>
          <cell r="AL250" t="str">
            <v>Expiry+4</v>
          </cell>
          <cell r="AM250" t="str">
            <v>Euroclear</v>
          </cell>
          <cell r="AN250">
            <v>8300</v>
          </cell>
          <cell r="AO250" t="str">
            <v>Banks</v>
          </cell>
          <cell r="AP250" t="str">
            <v>SEBa.ST</v>
          </cell>
        </row>
        <row r="251">
          <cell r="C251" t="str">
            <v>GB0009223206</v>
          </cell>
          <cell r="D251" t="str">
            <v>SN.</v>
          </cell>
          <cell r="E251" t="str">
            <v>London Stock Exchange</v>
          </cell>
          <cell r="F251" t="str">
            <v>UK</v>
          </cell>
          <cell r="G251" t="str">
            <v>SNP</v>
          </cell>
          <cell r="H251" t="str">
            <v>SN</v>
          </cell>
          <cell r="I251" t="str">
            <v>SNU</v>
          </cell>
          <cell r="J251" t="str">
            <v>SNQ</v>
          </cell>
          <cell r="K251" t="str">
            <v>SNJ</v>
          </cell>
          <cell r="L251" t="str">
            <v>SNX</v>
          </cell>
          <cell r="M251" t="str">
            <v>SNP</v>
          </cell>
          <cell r="N251" t="str">
            <v>SNX</v>
          </cell>
          <cell r="O251" t="str">
            <v/>
          </cell>
          <cell r="P251" t="str">
            <v/>
          </cell>
          <cell r="Q251" t="str">
            <v/>
          </cell>
          <cell r="R251" t="str">
            <v/>
          </cell>
          <cell r="S251" t="str">
            <v>GBX</v>
          </cell>
          <cell r="T251">
            <v>1000</v>
          </cell>
          <cell r="U251">
            <v>0.5</v>
          </cell>
          <cell r="V251">
            <v>500</v>
          </cell>
          <cell r="W251">
            <v>0.5</v>
          </cell>
          <cell r="X251">
            <v>0.5</v>
          </cell>
          <cell r="Y251" t="str">
            <v>OCP</v>
          </cell>
          <cell r="Z251">
            <v>1</v>
          </cell>
          <cell r="AA251">
            <v>99998</v>
          </cell>
          <cell r="AB251" t="str">
            <v>1 pence</v>
          </cell>
          <cell r="AC251" t="str">
            <v>Y</v>
          </cell>
          <cell r="AD251">
            <v>0.33333333333333331</v>
          </cell>
          <cell r="AE251">
            <v>0.70833333333333337</v>
          </cell>
          <cell r="AF251">
            <v>0.6875</v>
          </cell>
          <cell r="AG251">
            <v>0.72222222222222221</v>
          </cell>
          <cell r="AH251">
            <v>0.75</v>
          </cell>
          <cell r="AI251" t="str">
            <v>Expiry+1</v>
          </cell>
          <cell r="AJ251" t="str">
            <v>Expiry+4</v>
          </cell>
          <cell r="AK251" t="str">
            <v>Expiry+1</v>
          </cell>
          <cell r="AL251" t="str">
            <v>Expiry+4</v>
          </cell>
          <cell r="AM251" t="str">
            <v>CREST</v>
          </cell>
          <cell r="AN251">
            <v>4500</v>
          </cell>
          <cell r="AO251" t="str">
            <v>Health Care</v>
          </cell>
          <cell r="AP251" t="str">
            <v>SN.L</v>
          </cell>
        </row>
        <row r="252">
          <cell r="C252" t="str">
            <v>IT0003153415</v>
          </cell>
          <cell r="D252" t="str">
            <v>SRG</v>
          </cell>
          <cell r="E252" t="str">
            <v>Borsa Italiana</v>
          </cell>
          <cell r="F252" t="str">
            <v>Italy</v>
          </cell>
          <cell r="G252" t="str">
            <v>SNA</v>
          </cell>
          <cell r="H252" t="str">
            <v>CX</v>
          </cell>
          <cell r="I252" t="str">
            <v>n/a</v>
          </cell>
          <cell r="J252" t="str">
            <v>CXQ</v>
          </cell>
          <cell r="K252" t="str">
            <v>n/a</v>
          </cell>
          <cell r="L252" t="str">
            <v>CXX</v>
          </cell>
          <cell r="M252" t="str">
            <v/>
          </cell>
          <cell r="N252" t="str">
            <v/>
          </cell>
          <cell r="O252" t="str">
            <v/>
          </cell>
          <cell r="P252" t="str">
            <v/>
          </cell>
          <cell r="Q252" t="str">
            <v/>
          </cell>
          <cell r="R252" t="str">
            <v/>
          </cell>
          <cell r="S252" t="str">
            <v>EUR</v>
          </cell>
          <cell r="T252">
            <v>1000</v>
          </cell>
          <cell r="U252">
            <v>1E-3</v>
          </cell>
          <cell r="V252">
            <v>1</v>
          </cell>
          <cell r="W252">
            <v>1E-3</v>
          </cell>
          <cell r="X252">
            <v>1E-3</v>
          </cell>
          <cell r="Y252" t="str">
            <v>OCP</v>
          </cell>
          <cell r="Z252">
            <v>0.01</v>
          </cell>
          <cell r="AA252">
            <v>999.98</v>
          </cell>
          <cell r="AB252" t="str">
            <v>1 cent</v>
          </cell>
          <cell r="AC252" t="str">
            <v>N</v>
          </cell>
          <cell r="AD252">
            <v>0.33333333333333331</v>
          </cell>
          <cell r="AE252">
            <v>0.70833333333333337</v>
          </cell>
          <cell r="AF252">
            <v>0.6875</v>
          </cell>
          <cell r="AG252">
            <v>0.72222222222222221</v>
          </cell>
          <cell r="AH252">
            <v>0.75</v>
          </cell>
          <cell r="AI252" t="str">
            <v>n/a</v>
          </cell>
          <cell r="AJ252" t="str">
            <v>Expiry+4</v>
          </cell>
          <cell r="AK252" t="str">
            <v>n/a</v>
          </cell>
          <cell r="AL252" t="str">
            <v>Expiry+4</v>
          </cell>
          <cell r="AM252" t="str">
            <v>Euroclear</v>
          </cell>
          <cell r="AN252">
            <v>7500</v>
          </cell>
          <cell r="AO252" t="str">
            <v>Utilities</v>
          </cell>
          <cell r="AP252" t="str">
            <v>SRG.MI</v>
          </cell>
        </row>
        <row r="253">
          <cell r="C253" t="str">
            <v>FR0000130809</v>
          </cell>
          <cell r="D253" t="str">
            <v>GLE</v>
          </cell>
          <cell r="E253" t="str">
            <v>Euronext Paris</v>
          </cell>
          <cell r="F253" t="str">
            <v>France</v>
          </cell>
          <cell r="G253" t="str">
            <v>GLE</v>
          </cell>
          <cell r="H253" t="str">
            <v>GL</v>
          </cell>
          <cell r="I253" t="str">
            <v>GLU</v>
          </cell>
          <cell r="J253" t="str">
            <v>GLQ</v>
          </cell>
          <cell r="K253" t="str">
            <v>GLJ</v>
          </cell>
          <cell r="L253" t="str">
            <v>GLX</v>
          </cell>
          <cell r="M253" t="str">
            <v/>
          </cell>
          <cell r="N253" t="str">
            <v/>
          </cell>
          <cell r="O253" t="str">
            <v>GL1</v>
          </cell>
          <cell r="Q253" t="str">
            <v/>
          </cell>
          <cell r="R253" t="str">
            <v/>
          </cell>
          <cell r="S253" t="str">
            <v>EUR</v>
          </cell>
          <cell r="T253">
            <v>100</v>
          </cell>
          <cell r="U253">
            <v>0.01</v>
          </cell>
          <cell r="V253">
            <v>1</v>
          </cell>
          <cell r="W253">
            <v>0.01</v>
          </cell>
          <cell r="X253">
            <v>0.01</v>
          </cell>
          <cell r="Y253" t="str">
            <v>OCP</v>
          </cell>
          <cell r="Z253">
            <v>0.01</v>
          </cell>
          <cell r="AA253">
            <v>999.98</v>
          </cell>
          <cell r="AB253" t="str">
            <v>1 cent</v>
          </cell>
          <cell r="AC253" t="str">
            <v>N</v>
          </cell>
          <cell r="AD253">
            <v>0.33333333333333331</v>
          </cell>
          <cell r="AE253">
            <v>0.70833333333333337</v>
          </cell>
          <cell r="AF253">
            <v>0.6875</v>
          </cell>
          <cell r="AG253">
            <v>0.72222222222222221</v>
          </cell>
          <cell r="AH253">
            <v>0.75</v>
          </cell>
          <cell r="AI253" t="str">
            <v>Expiry+1</v>
          </cell>
          <cell r="AJ253" t="str">
            <v>Expiry+4</v>
          </cell>
          <cell r="AK253" t="str">
            <v>Expiry+1</v>
          </cell>
          <cell r="AL253" t="str">
            <v>Expiry+4</v>
          </cell>
          <cell r="AM253" t="str">
            <v>Euroclear</v>
          </cell>
          <cell r="AN253">
            <v>8300</v>
          </cell>
          <cell r="AO253" t="str">
            <v>Banks</v>
          </cell>
          <cell r="AP253" t="str">
            <v>SOGN.PA</v>
          </cell>
        </row>
        <row r="254">
          <cell r="C254" t="str">
            <v>FR0000054900</v>
          </cell>
          <cell r="D254" t="str">
            <v>TFI</v>
          </cell>
          <cell r="E254" t="str">
            <v>Euronext Paris</v>
          </cell>
          <cell r="F254" t="str">
            <v>France</v>
          </cell>
          <cell r="G254" t="str">
            <v>TFI</v>
          </cell>
          <cell r="H254" t="str">
            <v>TF</v>
          </cell>
          <cell r="I254" t="str">
            <v>TFU</v>
          </cell>
          <cell r="J254" t="str">
            <v>TFQ</v>
          </cell>
          <cell r="K254" t="str">
            <v>TFJ</v>
          </cell>
          <cell r="L254" t="str">
            <v>TFX</v>
          </cell>
          <cell r="M254" t="str">
            <v/>
          </cell>
          <cell r="N254" t="str">
            <v/>
          </cell>
          <cell r="O254" t="str">
            <v>TF1</v>
          </cell>
          <cell r="Q254" t="str">
            <v/>
          </cell>
          <cell r="R254" t="str">
            <v/>
          </cell>
          <cell r="S254" t="str">
            <v>EUR</v>
          </cell>
          <cell r="T254">
            <v>100</v>
          </cell>
          <cell r="U254">
            <v>0.01</v>
          </cell>
          <cell r="V254">
            <v>1</v>
          </cell>
          <cell r="W254">
            <v>0.01</v>
          </cell>
          <cell r="X254">
            <v>0.01</v>
          </cell>
          <cell r="Y254" t="str">
            <v>OCP</v>
          </cell>
          <cell r="Z254">
            <v>0.01</v>
          </cell>
          <cell r="AA254">
            <v>999.98</v>
          </cell>
          <cell r="AB254" t="str">
            <v>1 cent</v>
          </cell>
          <cell r="AC254" t="str">
            <v>N</v>
          </cell>
          <cell r="AD254">
            <v>0.33333333333333331</v>
          </cell>
          <cell r="AE254">
            <v>0.70833333333333337</v>
          </cell>
          <cell r="AF254">
            <v>0.6875</v>
          </cell>
          <cell r="AG254">
            <v>0.72222222222222221</v>
          </cell>
          <cell r="AH254">
            <v>0.75</v>
          </cell>
          <cell r="AI254" t="str">
            <v>Expiry+1</v>
          </cell>
          <cell r="AJ254" t="str">
            <v>Expiry+4</v>
          </cell>
          <cell r="AK254" t="str">
            <v>Expiry+1</v>
          </cell>
          <cell r="AL254" t="str">
            <v>Expiry+4</v>
          </cell>
          <cell r="AM254" t="str">
            <v>Euroclear</v>
          </cell>
          <cell r="AN254">
            <v>5500</v>
          </cell>
          <cell r="AO254" t="str">
            <v>Media</v>
          </cell>
          <cell r="AP254" t="str">
            <v>TFFP.PA</v>
          </cell>
        </row>
        <row r="255">
          <cell r="C255" t="str">
            <v>BE0003470755</v>
          </cell>
          <cell r="D255" t="str">
            <v>SOLB</v>
          </cell>
          <cell r="E255" t="str">
            <v>Euronext Brussels</v>
          </cell>
          <cell r="F255" t="str">
            <v>Belgium</v>
          </cell>
          <cell r="G255" t="str">
            <v>SOB</v>
          </cell>
          <cell r="H255" t="str">
            <v>SO</v>
          </cell>
          <cell r="I255" t="str">
            <v>SOU</v>
          </cell>
          <cell r="J255" t="str">
            <v>SOQ</v>
          </cell>
          <cell r="K255" t="str">
            <v>SOJ</v>
          </cell>
          <cell r="L255" t="str">
            <v>SOX</v>
          </cell>
          <cell r="M255" t="str">
            <v/>
          </cell>
          <cell r="N255" t="str">
            <v/>
          </cell>
          <cell r="O255" t="str">
            <v/>
          </cell>
          <cell r="P255" t="str">
            <v/>
          </cell>
          <cell r="Q255" t="str">
            <v>SOL</v>
          </cell>
          <cell r="R255" t="str">
            <v/>
          </cell>
          <cell r="S255" t="str">
            <v>EUR</v>
          </cell>
          <cell r="T255">
            <v>100</v>
          </cell>
          <cell r="U255">
            <v>0.01</v>
          </cell>
          <cell r="V255">
            <v>1</v>
          </cell>
          <cell r="W255">
            <v>0.01</v>
          </cell>
          <cell r="X255">
            <v>0.01</v>
          </cell>
          <cell r="Y255" t="str">
            <v>OCP</v>
          </cell>
          <cell r="Z255">
            <v>0.01</v>
          </cell>
          <cell r="AA255">
            <v>999.98</v>
          </cell>
          <cell r="AB255" t="str">
            <v>1 cent</v>
          </cell>
          <cell r="AC255" t="str">
            <v>N</v>
          </cell>
          <cell r="AD255">
            <v>0.33333333333333331</v>
          </cell>
          <cell r="AE255">
            <v>0.70833333333333337</v>
          </cell>
          <cell r="AF255">
            <v>0.6875</v>
          </cell>
          <cell r="AG255">
            <v>0.72222222222222221</v>
          </cell>
          <cell r="AH255">
            <v>0.75</v>
          </cell>
          <cell r="AI255" t="str">
            <v>Expiry+1</v>
          </cell>
          <cell r="AJ255" t="str">
            <v>Expiry+4</v>
          </cell>
          <cell r="AK255" t="str">
            <v>Expiry+1</v>
          </cell>
          <cell r="AL255" t="str">
            <v>Expiry+4</v>
          </cell>
          <cell r="AM255" t="str">
            <v>Euroclear</v>
          </cell>
          <cell r="AN255">
            <v>1300</v>
          </cell>
          <cell r="AO255" t="str">
            <v>Chemicals</v>
          </cell>
          <cell r="AP255" t="str">
            <v>SOLBt.BR</v>
          </cell>
        </row>
        <row r="256">
          <cell r="C256" t="str">
            <v>GB0004082847</v>
          </cell>
          <cell r="D256" t="str">
            <v>STAN</v>
          </cell>
          <cell r="E256" t="str">
            <v>London Stock Exchange</v>
          </cell>
          <cell r="F256" t="str">
            <v>UK</v>
          </cell>
          <cell r="G256" t="str">
            <v>SCB</v>
          </cell>
          <cell r="H256" t="str">
            <v>SC</v>
          </cell>
          <cell r="I256" t="str">
            <v>SCU</v>
          </cell>
          <cell r="J256" t="str">
            <v>SCQ</v>
          </cell>
          <cell r="K256" t="str">
            <v>SCJ</v>
          </cell>
          <cell r="L256" t="str">
            <v>SCX</v>
          </cell>
          <cell r="M256" t="str">
            <v>SCB</v>
          </cell>
          <cell r="N256" t="str">
            <v>SCX</v>
          </cell>
          <cell r="O256" t="str">
            <v/>
          </cell>
          <cell r="P256" t="str">
            <v/>
          </cell>
          <cell r="Q256" t="str">
            <v/>
          </cell>
          <cell r="R256" t="str">
            <v/>
          </cell>
          <cell r="S256" t="str">
            <v>GBX</v>
          </cell>
          <cell r="T256">
            <v>1000</v>
          </cell>
          <cell r="U256">
            <v>0.5</v>
          </cell>
          <cell r="V256">
            <v>500</v>
          </cell>
          <cell r="W256">
            <v>0.5</v>
          </cell>
          <cell r="X256">
            <v>0.5</v>
          </cell>
          <cell r="Y256" t="str">
            <v>OCP</v>
          </cell>
          <cell r="Z256">
            <v>1</v>
          </cell>
          <cell r="AA256">
            <v>99998</v>
          </cell>
          <cell r="AB256" t="str">
            <v>1 pence</v>
          </cell>
          <cell r="AC256" t="str">
            <v>Y</v>
          </cell>
          <cell r="AD256">
            <v>0.33333333333333331</v>
          </cell>
          <cell r="AE256">
            <v>0.70833333333333337</v>
          </cell>
          <cell r="AF256">
            <v>0.6875</v>
          </cell>
          <cell r="AG256">
            <v>0.72222222222222221</v>
          </cell>
          <cell r="AH256">
            <v>0.75</v>
          </cell>
          <cell r="AI256" t="str">
            <v>Expiry+1</v>
          </cell>
          <cell r="AJ256" t="str">
            <v>Expiry+4</v>
          </cell>
          <cell r="AK256" t="str">
            <v>Expiry+1</v>
          </cell>
          <cell r="AL256" t="str">
            <v>Expiry+4</v>
          </cell>
          <cell r="AM256" t="str">
            <v>CREST</v>
          </cell>
          <cell r="AN256">
            <v>8300</v>
          </cell>
          <cell r="AO256" t="str">
            <v>Banks</v>
          </cell>
          <cell r="AP256" t="str">
            <v>STAN.L</v>
          </cell>
        </row>
        <row r="257">
          <cell r="C257" t="str">
            <v>NO0010096985</v>
          </cell>
          <cell r="D257" t="str">
            <v>STL</v>
          </cell>
          <cell r="E257" t="str">
            <v>Oslo Bors</v>
          </cell>
          <cell r="F257" t="str">
            <v>Norway</v>
          </cell>
          <cell r="G257" t="str">
            <v>SLX</v>
          </cell>
          <cell r="H257" t="str">
            <v>SQ</v>
          </cell>
          <cell r="I257" t="str">
            <v>SQU</v>
          </cell>
          <cell r="J257" t="str">
            <v>SQQ</v>
          </cell>
          <cell r="K257" t="str">
            <v>SQJ</v>
          </cell>
          <cell r="L257" t="str">
            <v>SQX</v>
          </cell>
          <cell r="M257" t="str">
            <v/>
          </cell>
          <cell r="N257" t="str">
            <v/>
          </cell>
          <cell r="O257" t="str">
            <v/>
          </cell>
          <cell r="P257" t="str">
            <v/>
          </cell>
          <cell r="Q257" t="str">
            <v/>
          </cell>
          <cell r="R257" t="str">
            <v/>
          </cell>
          <cell r="S257" t="str">
            <v>NOK</v>
          </cell>
          <cell r="T257">
            <v>100</v>
          </cell>
          <cell r="U257">
            <v>0.5</v>
          </cell>
          <cell r="V257">
            <v>50</v>
          </cell>
          <cell r="W257">
            <v>0.5</v>
          </cell>
          <cell r="X257">
            <v>0.5</v>
          </cell>
          <cell r="Y257" t="str">
            <v>OCP</v>
          </cell>
          <cell r="Z257">
            <v>1</v>
          </cell>
          <cell r="AA257">
            <v>99998</v>
          </cell>
          <cell r="AB257" t="str">
            <v>1 Krona</v>
          </cell>
          <cell r="AC257" t="str">
            <v>N</v>
          </cell>
          <cell r="AD257">
            <v>0.33333333333333331</v>
          </cell>
          <cell r="AE257">
            <v>0.70833333333333337</v>
          </cell>
          <cell r="AF257">
            <v>0.625</v>
          </cell>
          <cell r="AG257">
            <v>0.72222222222222221</v>
          </cell>
          <cell r="AH257">
            <v>0.75</v>
          </cell>
          <cell r="AI257" t="str">
            <v>Expiry+1</v>
          </cell>
          <cell r="AJ257" t="str">
            <v>Expiry+4</v>
          </cell>
          <cell r="AK257" t="str">
            <v>Expiry+1</v>
          </cell>
          <cell r="AL257" t="str">
            <v>Expiry+4</v>
          </cell>
          <cell r="AM257" t="str">
            <v>Euroclear</v>
          </cell>
          <cell r="AN257">
            <v>500</v>
          </cell>
          <cell r="AO257" t="str">
            <v>Oil &amp; Gas</v>
          </cell>
          <cell r="AP257" t="str">
            <v>STL.OL</v>
          </cell>
        </row>
        <row r="258">
          <cell r="C258" t="str">
            <v>NL0000226223</v>
          </cell>
          <cell r="D258" t="str">
            <v>STM</v>
          </cell>
          <cell r="E258" t="str">
            <v>Borsa Italiana</v>
          </cell>
          <cell r="F258" t="str">
            <v>Italy</v>
          </cell>
          <cell r="G258" t="str">
            <v>STM</v>
          </cell>
          <cell r="H258" t="str">
            <v>AR</v>
          </cell>
          <cell r="I258" t="str">
            <v>n/a</v>
          </cell>
          <cell r="J258" t="str">
            <v>ARQ</v>
          </cell>
          <cell r="K258" t="str">
            <v>n/a</v>
          </cell>
          <cell r="L258" t="str">
            <v>ARX</v>
          </cell>
          <cell r="M258" t="str">
            <v/>
          </cell>
          <cell r="N258" t="str">
            <v/>
          </cell>
          <cell r="O258" t="str">
            <v>ST1</v>
          </cell>
          <cell r="Q258" t="str">
            <v/>
          </cell>
          <cell r="R258" t="str">
            <v/>
          </cell>
          <cell r="S258" t="str">
            <v>EUR</v>
          </cell>
          <cell r="T258">
            <v>1000</v>
          </cell>
          <cell r="U258">
            <v>1E-3</v>
          </cell>
          <cell r="V258">
            <v>1</v>
          </cell>
          <cell r="W258">
            <v>1E-3</v>
          </cell>
          <cell r="X258">
            <v>1E-3</v>
          </cell>
          <cell r="Y258" t="str">
            <v>OCP</v>
          </cell>
          <cell r="Z258">
            <v>0.01</v>
          </cell>
          <cell r="AA258">
            <v>999.98</v>
          </cell>
          <cell r="AB258" t="str">
            <v>1 cent</v>
          </cell>
          <cell r="AC258" t="str">
            <v>N</v>
          </cell>
          <cell r="AD258">
            <v>0.33333333333333331</v>
          </cell>
          <cell r="AE258">
            <v>0.70833333333333337</v>
          </cell>
          <cell r="AF258">
            <v>0.6875</v>
          </cell>
          <cell r="AG258">
            <v>0.72222222222222221</v>
          </cell>
          <cell r="AH258">
            <v>0.75</v>
          </cell>
          <cell r="AI258" t="str">
            <v>n/a</v>
          </cell>
          <cell r="AJ258" t="str">
            <v>Expiry+4</v>
          </cell>
          <cell r="AK258" t="str">
            <v>n/a</v>
          </cell>
          <cell r="AL258" t="str">
            <v>Expiry+4</v>
          </cell>
          <cell r="AM258" t="str">
            <v>Euroclear</v>
          </cell>
          <cell r="AN258">
            <v>9500</v>
          </cell>
          <cell r="AO258" t="str">
            <v>Technology</v>
          </cell>
          <cell r="AP258" t="str">
            <v>STM.MI</v>
          </cell>
        </row>
        <row r="259">
          <cell r="C259" t="str">
            <v>FI0009005961</v>
          </cell>
          <cell r="D259" t="str">
            <v>STERV</v>
          </cell>
          <cell r="E259" t="str">
            <v>Helsinki Stock Exchange</v>
          </cell>
          <cell r="F259" t="str">
            <v>Finland</v>
          </cell>
          <cell r="G259" t="str">
            <v>STX</v>
          </cell>
          <cell r="H259" t="str">
            <v>DK</v>
          </cell>
          <cell r="I259" t="str">
            <v>DKU</v>
          </cell>
          <cell r="J259" t="str">
            <v>DKQ</v>
          </cell>
          <cell r="K259" t="str">
            <v>DKJ</v>
          </cell>
          <cell r="L259" t="str">
            <v>DKX</v>
          </cell>
          <cell r="M259" t="str">
            <v/>
          </cell>
          <cell r="N259" t="str">
            <v/>
          </cell>
          <cell r="O259" t="str">
            <v/>
          </cell>
          <cell r="P259" t="str">
            <v/>
          </cell>
          <cell r="Q259" t="str">
            <v/>
          </cell>
          <cell r="R259" t="str">
            <v/>
          </cell>
          <cell r="S259" t="str">
            <v>EUR</v>
          </cell>
          <cell r="T259">
            <v>100</v>
          </cell>
          <cell r="U259">
            <v>0.01</v>
          </cell>
          <cell r="V259">
            <v>1</v>
          </cell>
          <cell r="W259">
            <v>0.01</v>
          </cell>
          <cell r="X259">
            <v>0.01</v>
          </cell>
          <cell r="Y259" t="str">
            <v>OCP</v>
          </cell>
          <cell r="Z259">
            <v>0.01</v>
          </cell>
          <cell r="AA259">
            <v>999.98</v>
          </cell>
          <cell r="AB259" t="str">
            <v>1 cent</v>
          </cell>
          <cell r="AC259" t="str">
            <v>N</v>
          </cell>
          <cell r="AD259">
            <v>0.33333333333333331</v>
          </cell>
          <cell r="AE259">
            <v>0.70833333333333337</v>
          </cell>
          <cell r="AF259">
            <v>0.6875</v>
          </cell>
          <cell r="AG259">
            <v>0.72222222222222221</v>
          </cell>
          <cell r="AH259">
            <v>0.75</v>
          </cell>
          <cell r="AI259" t="str">
            <v>Expiry+1</v>
          </cell>
          <cell r="AJ259" t="str">
            <v>Expiry+4</v>
          </cell>
          <cell r="AK259" t="str">
            <v>Expiry+1</v>
          </cell>
          <cell r="AL259" t="str">
            <v>Expiry+4</v>
          </cell>
          <cell r="AM259" t="str">
            <v>Euroclear</v>
          </cell>
          <cell r="AN259">
            <v>1700</v>
          </cell>
          <cell r="AO259" t="str">
            <v>Basic Resources</v>
          </cell>
          <cell r="AP259" t="str">
            <v>STERV.HE</v>
          </cell>
        </row>
        <row r="260">
          <cell r="C260" t="str">
            <v>FR0000120529</v>
          </cell>
          <cell r="D260" t="str">
            <v>SZEB</v>
          </cell>
          <cell r="E260" t="str">
            <v>Euronext Paris</v>
          </cell>
          <cell r="F260" t="str">
            <v>France</v>
          </cell>
          <cell r="G260" t="str">
            <v>SZE</v>
          </cell>
          <cell r="H260" t="str">
            <v>SZ</v>
          </cell>
          <cell r="I260" t="str">
            <v>SZU</v>
          </cell>
          <cell r="J260" t="str">
            <v>SZQ</v>
          </cell>
          <cell r="K260" t="str">
            <v>SZJ</v>
          </cell>
          <cell r="L260" t="str">
            <v>SZX</v>
          </cell>
          <cell r="M260" t="str">
            <v/>
          </cell>
          <cell r="N260" t="str">
            <v/>
          </cell>
          <cell r="O260" t="str">
            <v>SZ1</v>
          </cell>
          <cell r="Q260" t="str">
            <v/>
          </cell>
          <cell r="R260" t="str">
            <v/>
          </cell>
          <cell r="S260" t="str">
            <v>EUR</v>
          </cell>
          <cell r="T260">
            <v>100</v>
          </cell>
          <cell r="U260">
            <v>0.01</v>
          </cell>
          <cell r="V260">
            <v>1</v>
          </cell>
          <cell r="W260">
            <v>0.01</v>
          </cell>
          <cell r="X260">
            <v>0.01</v>
          </cell>
          <cell r="Y260" t="str">
            <v>OCP</v>
          </cell>
          <cell r="Z260">
            <v>0.01</v>
          </cell>
          <cell r="AA260">
            <v>999.98</v>
          </cell>
          <cell r="AB260" t="str">
            <v>1 cent</v>
          </cell>
          <cell r="AC260" t="str">
            <v>N</v>
          </cell>
          <cell r="AD260">
            <v>0.33333333333333331</v>
          </cell>
          <cell r="AE260">
            <v>0.70833333333333337</v>
          </cell>
          <cell r="AF260">
            <v>0.6875</v>
          </cell>
          <cell r="AG260">
            <v>0.72222222222222221</v>
          </cell>
          <cell r="AH260">
            <v>0.75</v>
          </cell>
          <cell r="AI260" t="str">
            <v>Expiry+1</v>
          </cell>
          <cell r="AJ260" t="str">
            <v>Expiry+4</v>
          </cell>
          <cell r="AK260" t="str">
            <v>Expiry+1</v>
          </cell>
          <cell r="AL260" t="str">
            <v>Expiry+4</v>
          </cell>
          <cell r="AM260" t="str">
            <v>Euroclear</v>
          </cell>
          <cell r="AN260">
            <v>7500</v>
          </cell>
          <cell r="AO260" t="str">
            <v>Utilities</v>
          </cell>
          <cell r="AP260" t="str">
            <v>LYOE.PA</v>
          </cell>
        </row>
        <row r="261">
          <cell r="C261" t="str">
            <v>SE0000112724</v>
          </cell>
          <cell r="D261" t="str">
            <v>SCA B</v>
          </cell>
          <cell r="E261" t="str">
            <v>Stockholmborsen</v>
          </cell>
          <cell r="F261" t="str">
            <v>Sweden</v>
          </cell>
          <cell r="G261" t="str">
            <v>SCL</v>
          </cell>
          <cell r="H261" t="str">
            <v>EP</v>
          </cell>
          <cell r="I261" t="str">
            <v>EPU</v>
          </cell>
          <cell r="J261" t="str">
            <v>EPQ</v>
          </cell>
          <cell r="K261" t="str">
            <v>EPJ</v>
          </cell>
          <cell r="L261" t="str">
            <v>EPX</v>
          </cell>
          <cell r="M261" t="str">
            <v/>
          </cell>
          <cell r="N261" t="str">
            <v/>
          </cell>
          <cell r="O261" t="str">
            <v/>
          </cell>
          <cell r="P261" t="str">
            <v/>
          </cell>
          <cell r="Q261" t="str">
            <v/>
          </cell>
          <cell r="R261" t="str">
            <v/>
          </cell>
          <cell r="S261" t="str">
            <v>SEK</v>
          </cell>
          <cell r="T261">
            <v>100</v>
          </cell>
          <cell r="U261">
            <v>0.01</v>
          </cell>
          <cell r="V261">
            <v>1</v>
          </cell>
          <cell r="W261">
            <v>0.01</v>
          </cell>
          <cell r="X261">
            <v>0.01</v>
          </cell>
          <cell r="Y261" t="str">
            <v>OCP</v>
          </cell>
          <cell r="Z261">
            <v>0.01</v>
          </cell>
          <cell r="AA261">
            <v>999.98</v>
          </cell>
          <cell r="AB261" t="str">
            <v>1 cent</v>
          </cell>
          <cell r="AC261" t="str">
            <v>N</v>
          </cell>
          <cell r="AD261">
            <v>0.33333333333333331</v>
          </cell>
          <cell r="AE261">
            <v>0.70833333333333337</v>
          </cell>
          <cell r="AF261">
            <v>0.6875</v>
          </cell>
          <cell r="AG261">
            <v>0.72222222222222221</v>
          </cell>
          <cell r="AH261">
            <v>0.75</v>
          </cell>
          <cell r="AI261" t="str">
            <v>Expiry+1</v>
          </cell>
          <cell r="AJ261" t="str">
            <v>Expiry+4</v>
          </cell>
          <cell r="AK261" t="str">
            <v>Expiry+1</v>
          </cell>
          <cell r="AL261" t="str">
            <v>Expiry+4</v>
          </cell>
          <cell r="AM261" t="str">
            <v>Euroclear</v>
          </cell>
          <cell r="AN261">
            <v>3700</v>
          </cell>
          <cell r="AO261" t="str">
            <v>Personal &amp; Household Goods</v>
          </cell>
          <cell r="AP261" t="str">
            <v>SCAb.ST</v>
          </cell>
        </row>
        <row r="262">
          <cell r="C262" t="str">
            <v>SE0000193120</v>
          </cell>
          <cell r="D262" t="str">
            <v>SHB A</v>
          </cell>
          <cell r="E262" t="str">
            <v>Stockholmborsen</v>
          </cell>
          <cell r="F262" t="str">
            <v>Sweden</v>
          </cell>
          <cell r="G262" t="str">
            <v>SHB</v>
          </cell>
          <cell r="H262" t="str">
            <v>AQ</v>
          </cell>
          <cell r="I262" t="str">
            <v>AQU</v>
          </cell>
          <cell r="J262" t="str">
            <v>AQQ</v>
          </cell>
          <cell r="K262" t="str">
            <v>AQJ</v>
          </cell>
          <cell r="L262" t="str">
            <v>AQX</v>
          </cell>
          <cell r="M262" t="str">
            <v/>
          </cell>
          <cell r="N262" t="str">
            <v/>
          </cell>
          <cell r="O262" t="str">
            <v/>
          </cell>
          <cell r="P262" t="str">
            <v/>
          </cell>
          <cell r="Q262" t="str">
            <v/>
          </cell>
          <cell r="R262" t="str">
            <v/>
          </cell>
          <cell r="S262" t="str">
            <v>SEK</v>
          </cell>
          <cell r="T262">
            <v>100</v>
          </cell>
          <cell r="U262">
            <v>0.01</v>
          </cell>
          <cell r="V262">
            <v>1</v>
          </cell>
          <cell r="W262">
            <v>0.01</v>
          </cell>
          <cell r="X262">
            <v>0.01</v>
          </cell>
          <cell r="Y262" t="str">
            <v>OCP</v>
          </cell>
          <cell r="Z262">
            <v>0.01</v>
          </cell>
          <cell r="AA262">
            <v>999.98</v>
          </cell>
          <cell r="AB262" t="str">
            <v>1 cent</v>
          </cell>
          <cell r="AC262" t="str">
            <v>N</v>
          </cell>
          <cell r="AD262">
            <v>0.33333333333333331</v>
          </cell>
          <cell r="AE262">
            <v>0.70833333333333337</v>
          </cell>
          <cell r="AF262">
            <v>0.6875</v>
          </cell>
          <cell r="AG262">
            <v>0.72222222222222221</v>
          </cell>
          <cell r="AH262">
            <v>0.75</v>
          </cell>
          <cell r="AI262" t="str">
            <v>Expiry+1</v>
          </cell>
          <cell r="AJ262" t="str">
            <v>Expiry+4</v>
          </cell>
          <cell r="AK262" t="str">
            <v>Expiry+1</v>
          </cell>
          <cell r="AL262" t="str">
            <v>Expiry+4</v>
          </cell>
          <cell r="AM262" t="str">
            <v>Euroclear</v>
          </cell>
          <cell r="AN262">
            <v>8300</v>
          </cell>
          <cell r="AO262" t="str">
            <v>Banks</v>
          </cell>
          <cell r="AP262" t="str">
            <v>SHBa.ST</v>
          </cell>
        </row>
        <row r="263">
          <cell r="C263" t="str">
            <v>CH0012255144</v>
          </cell>
          <cell r="D263" t="str">
            <v>UHRN</v>
          </cell>
          <cell r="E263" t="str">
            <v>virt-x</v>
          </cell>
          <cell r="F263" t="str">
            <v>Switzerland</v>
          </cell>
          <cell r="G263" t="str">
            <v>SWT</v>
          </cell>
          <cell r="H263" t="str">
            <v>UI</v>
          </cell>
          <cell r="I263" t="str">
            <v>UIU</v>
          </cell>
          <cell r="J263" t="str">
            <v>UIQ</v>
          </cell>
          <cell r="K263" t="str">
            <v>UIJ</v>
          </cell>
          <cell r="L263" t="str">
            <v>UIX</v>
          </cell>
          <cell r="M263" t="str">
            <v/>
          </cell>
          <cell r="N263" t="str">
            <v/>
          </cell>
          <cell r="O263" t="str">
            <v/>
          </cell>
          <cell r="P263" t="str">
            <v/>
          </cell>
          <cell r="Q263" t="str">
            <v/>
          </cell>
          <cell r="R263" t="str">
            <v/>
          </cell>
          <cell r="S263" t="str">
            <v>CHF</v>
          </cell>
          <cell r="T263">
            <v>100</v>
          </cell>
          <cell r="U263">
            <v>0.05</v>
          </cell>
          <cell r="V263">
            <v>5</v>
          </cell>
          <cell r="W263">
            <v>0.05</v>
          </cell>
          <cell r="X263">
            <v>0.05</v>
          </cell>
          <cell r="Y263" t="str">
            <v>OCP</v>
          </cell>
          <cell r="Z263">
            <v>0.1</v>
          </cell>
          <cell r="AA263">
            <v>9999.7999999999993</v>
          </cell>
          <cell r="AB263" t="str">
            <v>5 cents</v>
          </cell>
          <cell r="AC263" t="str">
            <v>N</v>
          </cell>
          <cell r="AD263">
            <v>0.33333333333333331</v>
          </cell>
          <cell r="AE263">
            <v>0.70833333333333337</v>
          </cell>
          <cell r="AF263">
            <v>0.6875</v>
          </cell>
          <cell r="AG263">
            <v>0.72222222222222221</v>
          </cell>
          <cell r="AH263">
            <v>0.75</v>
          </cell>
          <cell r="AI263" t="str">
            <v>Expiry+1</v>
          </cell>
          <cell r="AJ263" t="str">
            <v>Expiry+4</v>
          </cell>
          <cell r="AK263" t="str">
            <v>Expiry+1</v>
          </cell>
          <cell r="AL263" t="str">
            <v>Expiry+4</v>
          </cell>
          <cell r="AM263" t="str">
            <v>Euroclear</v>
          </cell>
          <cell r="AN263">
            <v>3700</v>
          </cell>
          <cell r="AO263" t="str">
            <v>Personal &amp; Household Goods</v>
          </cell>
          <cell r="AP263" t="str">
            <v>UHRN.VX</v>
          </cell>
        </row>
        <row r="264">
          <cell r="C264" t="str">
            <v>CH0014852781</v>
          </cell>
          <cell r="D264" t="str">
            <v>SLHN</v>
          </cell>
          <cell r="E264" t="str">
            <v>virt-x</v>
          </cell>
          <cell r="F264" t="str">
            <v>Switzerland</v>
          </cell>
          <cell r="G264" t="str">
            <v>WDA</v>
          </cell>
          <cell r="H264" t="str">
            <v>WD</v>
          </cell>
          <cell r="I264" t="str">
            <v>WDU</v>
          </cell>
          <cell r="J264" t="str">
            <v>WDQ</v>
          </cell>
          <cell r="K264" t="str">
            <v>WDJ</v>
          </cell>
          <cell r="L264" t="str">
            <v>WDX</v>
          </cell>
          <cell r="M264" t="str">
            <v/>
          </cell>
          <cell r="N264" t="str">
            <v/>
          </cell>
          <cell r="O264" t="str">
            <v/>
          </cell>
          <cell r="P264" t="str">
            <v/>
          </cell>
          <cell r="Q264" t="str">
            <v/>
          </cell>
          <cell r="R264" t="str">
            <v/>
          </cell>
          <cell r="S264" t="str">
            <v>CHF</v>
          </cell>
          <cell r="T264">
            <v>100</v>
          </cell>
          <cell r="U264">
            <v>0.05</v>
          </cell>
          <cell r="V264">
            <v>5</v>
          </cell>
          <cell r="W264">
            <v>0.05</v>
          </cell>
          <cell r="X264">
            <v>0.05</v>
          </cell>
          <cell r="Y264" t="str">
            <v>OCP</v>
          </cell>
          <cell r="Z264">
            <v>0.1</v>
          </cell>
          <cell r="AA264">
            <v>9999.7999999999993</v>
          </cell>
          <cell r="AB264" t="str">
            <v>5 cents</v>
          </cell>
          <cell r="AC264" t="str">
            <v>N</v>
          </cell>
          <cell r="AD264">
            <v>0.33333333333333331</v>
          </cell>
          <cell r="AE264">
            <v>0.70833333333333337</v>
          </cell>
          <cell r="AF264">
            <v>0.6875</v>
          </cell>
          <cell r="AG264">
            <v>0.72222222222222221</v>
          </cell>
          <cell r="AH264">
            <v>0.75</v>
          </cell>
          <cell r="AI264" t="str">
            <v>Expiry+1</v>
          </cell>
          <cell r="AJ264" t="str">
            <v>Expiry+4</v>
          </cell>
          <cell r="AK264" t="str">
            <v>Expiry+1</v>
          </cell>
          <cell r="AL264" t="str">
            <v>Expiry+4</v>
          </cell>
          <cell r="AM264" t="str">
            <v>Euroclear</v>
          </cell>
          <cell r="AN264">
            <v>8500</v>
          </cell>
          <cell r="AO264" t="str">
            <v>Insurance</v>
          </cell>
          <cell r="AP264" t="str">
            <v>SLHN.VX</v>
          </cell>
        </row>
        <row r="265">
          <cell r="C265" t="str">
            <v>CH0012332372</v>
          </cell>
          <cell r="D265" t="str">
            <v>RUKN</v>
          </cell>
          <cell r="E265" t="str">
            <v>virt-x</v>
          </cell>
          <cell r="F265" t="str">
            <v>Switzerland</v>
          </cell>
          <cell r="G265" t="str">
            <v>RUK</v>
          </cell>
          <cell r="H265" t="str">
            <v>RF</v>
          </cell>
          <cell r="I265" t="str">
            <v>RFU</v>
          </cell>
          <cell r="J265" t="str">
            <v>RFQ</v>
          </cell>
          <cell r="K265" t="str">
            <v>RFJ</v>
          </cell>
          <cell r="L265" t="str">
            <v>RFX</v>
          </cell>
          <cell r="M265" t="str">
            <v/>
          </cell>
          <cell r="N265" t="str">
            <v/>
          </cell>
          <cell r="O265" t="str">
            <v/>
          </cell>
          <cell r="P265" t="str">
            <v/>
          </cell>
          <cell r="Q265" t="str">
            <v/>
          </cell>
          <cell r="R265" t="str">
            <v/>
          </cell>
          <cell r="S265" t="str">
            <v>CHF</v>
          </cell>
          <cell r="T265">
            <v>100</v>
          </cell>
          <cell r="U265">
            <v>0.1</v>
          </cell>
          <cell r="V265">
            <v>10</v>
          </cell>
          <cell r="W265">
            <v>0.1</v>
          </cell>
          <cell r="X265">
            <v>0.1</v>
          </cell>
          <cell r="Y265" t="str">
            <v>OCP</v>
          </cell>
          <cell r="Z265">
            <v>0.1</v>
          </cell>
          <cell r="AA265">
            <v>9999.7999999999993</v>
          </cell>
          <cell r="AB265" t="str">
            <v>10 cents</v>
          </cell>
          <cell r="AC265" t="str">
            <v>N</v>
          </cell>
          <cell r="AD265">
            <v>0.33333333333333331</v>
          </cell>
          <cell r="AE265">
            <v>0.70833333333333337</v>
          </cell>
          <cell r="AF265">
            <v>0.6875</v>
          </cell>
          <cell r="AG265">
            <v>0.72222222222222221</v>
          </cell>
          <cell r="AH265">
            <v>0.75</v>
          </cell>
          <cell r="AI265" t="str">
            <v>Expiry+1</v>
          </cell>
          <cell r="AJ265" t="str">
            <v>Expiry+4</v>
          </cell>
          <cell r="AK265" t="str">
            <v>Expiry+1</v>
          </cell>
          <cell r="AL265" t="str">
            <v>Expiry+4</v>
          </cell>
          <cell r="AM265" t="str">
            <v>Euroclear</v>
          </cell>
          <cell r="AN265">
            <v>8500</v>
          </cell>
          <cell r="AO265" t="str">
            <v>Insurance</v>
          </cell>
          <cell r="AP265" t="str">
            <v>RUKN.VX</v>
          </cell>
        </row>
        <row r="266">
          <cell r="C266" t="str">
            <v>CH0008742519</v>
          </cell>
          <cell r="D266" t="str">
            <v>SCMN</v>
          </cell>
          <cell r="E266" t="str">
            <v>virt-x</v>
          </cell>
          <cell r="F266" t="str">
            <v>Switzerland</v>
          </cell>
          <cell r="G266" t="str">
            <v>SCM</v>
          </cell>
          <cell r="H266" t="str">
            <v>SW</v>
          </cell>
          <cell r="I266" t="str">
            <v>SWU</v>
          </cell>
          <cell r="J266" t="str">
            <v>SWQ</v>
          </cell>
          <cell r="K266" t="str">
            <v>SWJ</v>
          </cell>
          <cell r="L266" t="str">
            <v>SWX</v>
          </cell>
          <cell r="M266" t="str">
            <v/>
          </cell>
          <cell r="N266" t="str">
            <v/>
          </cell>
          <cell r="O266" t="str">
            <v/>
          </cell>
          <cell r="P266" t="str">
            <v/>
          </cell>
          <cell r="Q266" t="str">
            <v/>
          </cell>
          <cell r="R266" t="str">
            <v/>
          </cell>
          <cell r="S266" t="str">
            <v>CHF</v>
          </cell>
          <cell r="T266">
            <v>100</v>
          </cell>
          <cell r="U266">
            <v>0.1</v>
          </cell>
          <cell r="V266">
            <v>10</v>
          </cell>
          <cell r="W266">
            <v>0.1</v>
          </cell>
          <cell r="X266">
            <v>0.1</v>
          </cell>
          <cell r="Y266" t="str">
            <v>OCP</v>
          </cell>
          <cell r="Z266">
            <v>0.1</v>
          </cell>
          <cell r="AA266">
            <v>9999.7999999999993</v>
          </cell>
          <cell r="AB266" t="str">
            <v>10 cents</v>
          </cell>
          <cell r="AC266" t="str">
            <v>N</v>
          </cell>
          <cell r="AD266">
            <v>0.33333333333333331</v>
          </cell>
          <cell r="AE266">
            <v>0.70833333333333337</v>
          </cell>
          <cell r="AF266">
            <v>0.6875</v>
          </cell>
          <cell r="AG266">
            <v>0.72222222222222221</v>
          </cell>
          <cell r="AH266">
            <v>0.75</v>
          </cell>
          <cell r="AI266" t="str">
            <v>Expiry+1</v>
          </cell>
          <cell r="AJ266" t="str">
            <v>Expiry+4</v>
          </cell>
          <cell r="AK266" t="str">
            <v>Expiry+1</v>
          </cell>
          <cell r="AL266" t="str">
            <v>Expiry+4</v>
          </cell>
          <cell r="AM266" t="str">
            <v>Euroclear</v>
          </cell>
          <cell r="AN266">
            <v>6500</v>
          </cell>
          <cell r="AO266" t="str">
            <v>Telecommunications</v>
          </cell>
          <cell r="AP266" t="str">
            <v>SCMN.VX</v>
          </cell>
        </row>
        <row r="267">
          <cell r="C267" t="str">
            <v>CH0011037469</v>
          </cell>
          <cell r="D267" t="str">
            <v>SYNN</v>
          </cell>
          <cell r="E267" t="str">
            <v>virt-x</v>
          </cell>
          <cell r="F267" t="str">
            <v>Switzerland</v>
          </cell>
          <cell r="G267" t="str">
            <v>SYN</v>
          </cell>
          <cell r="H267" t="str">
            <v>CU</v>
          </cell>
          <cell r="I267" t="str">
            <v>CUU</v>
          </cell>
          <cell r="J267" t="str">
            <v>CUQ</v>
          </cell>
          <cell r="K267" t="str">
            <v>CUJ</v>
          </cell>
          <cell r="L267" t="str">
            <v>CUX</v>
          </cell>
          <cell r="M267" t="str">
            <v/>
          </cell>
          <cell r="N267" t="str">
            <v/>
          </cell>
          <cell r="O267" t="str">
            <v/>
          </cell>
          <cell r="P267" t="str">
            <v/>
          </cell>
          <cell r="Q267" t="str">
            <v/>
          </cell>
          <cell r="R267" t="str">
            <v/>
          </cell>
          <cell r="S267" t="str">
            <v>CHF</v>
          </cell>
          <cell r="T267">
            <v>100</v>
          </cell>
          <cell r="U267">
            <v>0.05</v>
          </cell>
          <cell r="V267">
            <v>5</v>
          </cell>
          <cell r="W267">
            <v>0.05</v>
          </cell>
          <cell r="X267">
            <v>0.05</v>
          </cell>
          <cell r="Y267" t="str">
            <v>OCP</v>
          </cell>
          <cell r="Z267">
            <v>0.1</v>
          </cell>
          <cell r="AA267">
            <v>9999.7999999999993</v>
          </cell>
          <cell r="AB267" t="str">
            <v>5 cents</v>
          </cell>
          <cell r="AC267" t="str">
            <v>N</v>
          </cell>
          <cell r="AD267">
            <v>0.33333333333333331</v>
          </cell>
          <cell r="AE267">
            <v>0.70833333333333337</v>
          </cell>
          <cell r="AF267">
            <v>0.6875</v>
          </cell>
          <cell r="AG267">
            <v>0.72222222222222221</v>
          </cell>
          <cell r="AH267">
            <v>0.75</v>
          </cell>
          <cell r="AI267" t="str">
            <v>Expiry+1</v>
          </cell>
          <cell r="AJ267" t="str">
            <v>Expiry+4</v>
          </cell>
          <cell r="AK267" t="str">
            <v>Expiry+1</v>
          </cell>
          <cell r="AL267" t="str">
            <v>Expiry+4</v>
          </cell>
          <cell r="AM267" t="str">
            <v>Euroclear</v>
          </cell>
          <cell r="AN267">
            <v>1300</v>
          </cell>
          <cell r="AO267" t="str">
            <v>Chemicals</v>
          </cell>
          <cell r="AP267" t="str">
            <v>SYNN.VX</v>
          </cell>
        </row>
        <row r="268">
          <cell r="C268" t="str">
            <v>US87162M4096</v>
          </cell>
          <cell r="D268" t="str">
            <v>SYST</v>
          </cell>
          <cell r="E268" t="str">
            <v>virt-x</v>
          </cell>
          <cell r="F268" t="str">
            <v>Switzerland</v>
          </cell>
          <cell r="G268" t="str">
            <v>SYT</v>
          </cell>
          <cell r="H268" t="str">
            <v>SY</v>
          </cell>
          <cell r="I268" t="str">
            <v>SYU</v>
          </cell>
          <cell r="J268" t="str">
            <v>SYQ</v>
          </cell>
          <cell r="K268" t="str">
            <v>SYJ</v>
          </cell>
          <cell r="L268" t="str">
            <v>SYX</v>
          </cell>
          <cell r="M268" t="str">
            <v/>
          </cell>
          <cell r="N268" t="str">
            <v/>
          </cell>
          <cell r="O268" t="str">
            <v/>
          </cell>
          <cell r="P268" t="str">
            <v/>
          </cell>
          <cell r="Q268" t="str">
            <v/>
          </cell>
          <cell r="R268" t="str">
            <v/>
          </cell>
          <cell r="S268" t="str">
            <v>CHF</v>
          </cell>
          <cell r="T268">
            <v>100</v>
          </cell>
          <cell r="U268">
            <v>0.05</v>
          </cell>
          <cell r="V268">
            <v>5</v>
          </cell>
          <cell r="W268">
            <v>0.05</v>
          </cell>
          <cell r="X268">
            <v>0.05</v>
          </cell>
          <cell r="Y268" t="str">
            <v>OCP</v>
          </cell>
          <cell r="Z268">
            <v>0.1</v>
          </cell>
          <cell r="AA268">
            <v>9999.7999999999993</v>
          </cell>
          <cell r="AB268" t="str">
            <v>5 cents</v>
          </cell>
          <cell r="AC268" t="str">
            <v>N</v>
          </cell>
          <cell r="AD268">
            <v>0.33333333333333331</v>
          </cell>
          <cell r="AE268">
            <v>0.70833333333333337</v>
          </cell>
          <cell r="AF268">
            <v>0.6875</v>
          </cell>
          <cell r="AG268">
            <v>0.72222222222222221</v>
          </cell>
          <cell r="AH268">
            <v>0.75</v>
          </cell>
          <cell r="AI268" t="str">
            <v>Expiry+1</v>
          </cell>
          <cell r="AJ268" t="str">
            <v>Expiry+4</v>
          </cell>
          <cell r="AK268" t="str">
            <v>Expiry+1</v>
          </cell>
          <cell r="AL268" t="str">
            <v>Expiry+4</v>
          </cell>
          <cell r="AM268" t="str">
            <v>Euroclear</v>
          </cell>
          <cell r="AN268">
            <v>4500</v>
          </cell>
          <cell r="AO268" t="str">
            <v>Health Care</v>
          </cell>
          <cell r="AP268" t="str">
            <v>SYST.VX</v>
          </cell>
        </row>
        <row r="269">
          <cell r="C269" t="str">
            <v>SE0000314312</v>
          </cell>
          <cell r="D269" t="str">
            <v>TEL2 B</v>
          </cell>
          <cell r="E269" t="str">
            <v>Stockholmborsen</v>
          </cell>
          <cell r="F269" t="str">
            <v>Sweden</v>
          </cell>
          <cell r="G269" t="str">
            <v>TLT</v>
          </cell>
          <cell r="H269" t="str">
            <v>TS</v>
          </cell>
          <cell r="I269" t="str">
            <v>TSU</v>
          </cell>
          <cell r="J269" t="str">
            <v>TSQ</v>
          </cell>
          <cell r="K269" t="str">
            <v>TSJ</v>
          </cell>
          <cell r="L269" t="str">
            <v>TSX</v>
          </cell>
          <cell r="M269" t="str">
            <v/>
          </cell>
          <cell r="N269" t="str">
            <v/>
          </cell>
          <cell r="O269" t="str">
            <v/>
          </cell>
          <cell r="P269" t="str">
            <v/>
          </cell>
          <cell r="Q269" t="str">
            <v/>
          </cell>
          <cell r="R269" t="str">
            <v/>
          </cell>
          <cell r="S269" t="str">
            <v>SEK</v>
          </cell>
          <cell r="T269">
            <v>100</v>
          </cell>
          <cell r="U269">
            <v>0.01</v>
          </cell>
          <cell r="V269">
            <v>1</v>
          </cell>
          <cell r="W269">
            <v>0.01</v>
          </cell>
          <cell r="X269">
            <v>0.01</v>
          </cell>
          <cell r="Y269" t="str">
            <v>OCP</v>
          </cell>
          <cell r="Z269">
            <v>0.01</v>
          </cell>
          <cell r="AA269">
            <v>999.98</v>
          </cell>
          <cell r="AB269" t="str">
            <v>1 cent</v>
          </cell>
          <cell r="AC269" t="str">
            <v>N</v>
          </cell>
          <cell r="AD269">
            <v>0.33333333333333331</v>
          </cell>
          <cell r="AE269">
            <v>0.70833333333333337</v>
          </cell>
          <cell r="AF269">
            <v>0.6875</v>
          </cell>
          <cell r="AG269">
            <v>0.72222222222222221</v>
          </cell>
          <cell r="AH269">
            <v>0.75</v>
          </cell>
          <cell r="AI269" t="str">
            <v>Expiry+1</v>
          </cell>
          <cell r="AJ269" t="str">
            <v>Expiry+4</v>
          </cell>
          <cell r="AK269" t="str">
            <v>Expiry+1</v>
          </cell>
          <cell r="AL269" t="str">
            <v>Expiry+4</v>
          </cell>
          <cell r="AM269" t="str">
            <v>Euroclear</v>
          </cell>
          <cell r="AN269">
            <v>6500</v>
          </cell>
          <cell r="AO269" t="str">
            <v>Telecommunications</v>
          </cell>
          <cell r="AP269" t="str">
            <v>TEL2b.ST</v>
          </cell>
        </row>
        <row r="270">
          <cell r="C270" t="str">
            <v>IT0003497168</v>
          </cell>
          <cell r="D270" t="str">
            <v>TIT</v>
          </cell>
          <cell r="E270" t="str">
            <v>Borsa Italiana</v>
          </cell>
          <cell r="F270" t="str">
            <v>Italy</v>
          </cell>
          <cell r="G270" t="str">
            <v>TI</v>
          </cell>
          <cell r="H270" t="str">
            <v>TJ</v>
          </cell>
          <cell r="I270" t="str">
            <v>n/a</v>
          </cell>
          <cell r="J270" t="str">
            <v>TJQ</v>
          </cell>
          <cell r="K270" t="str">
            <v>n/a</v>
          </cell>
          <cell r="L270" t="str">
            <v>TJX</v>
          </cell>
          <cell r="M270" t="str">
            <v/>
          </cell>
          <cell r="N270" t="str">
            <v/>
          </cell>
          <cell r="O270" t="str">
            <v/>
          </cell>
          <cell r="P270" t="str">
            <v/>
          </cell>
          <cell r="Q270" t="str">
            <v/>
          </cell>
          <cell r="R270" t="str">
            <v/>
          </cell>
          <cell r="S270" t="str">
            <v>EUR</v>
          </cell>
          <cell r="T270">
            <v>1000</v>
          </cell>
          <cell r="U270">
            <v>1E-3</v>
          </cell>
          <cell r="V270">
            <v>1</v>
          </cell>
          <cell r="W270">
            <v>1E-3</v>
          </cell>
          <cell r="X270">
            <v>1E-3</v>
          </cell>
          <cell r="Y270" t="str">
            <v>OCP</v>
          </cell>
          <cell r="Z270">
            <v>0.01</v>
          </cell>
          <cell r="AA270">
            <v>999.98</v>
          </cell>
          <cell r="AB270" t="str">
            <v>1 cent</v>
          </cell>
          <cell r="AC270" t="str">
            <v>N</v>
          </cell>
          <cell r="AD270">
            <v>0.33333333333333331</v>
          </cell>
          <cell r="AE270">
            <v>0.70833333333333337</v>
          </cell>
          <cell r="AF270">
            <v>0.6875</v>
          </cell>
          <cell r="AG270">
            <v>0.72222222222222221</v>
          </cell>
          <cell r="AH270">
            <v>0.75</v>
          </cell>
          <cell r="AI270" t="str">
            <v>n/a</v>
          </cell>
          <cell r="AJ270" t="str">
            <v>Expiry+4</v>
          </cell>
          <cell r="AK270" t="str">
            <v>n/a</v>
          </cell>
          <cell r="AL270" t="str">
            <v>Expiry+4</v>
          </cell>
          <cell r="AM270" t="str">
            <v>Euroclear</v>
          </cell>
          <cell r="AN270">
            <v>6500</v>
          </cell>
          <cell r="AO270" t="str">
            <v>Telecommunications</v>
          </cell>
          <cell r="AP270" t="str">
            <v>TLIT.MI</v>
          </cell>
        </row>
        <row r="271">
          <cell r="C271" t="str">
            <v>IT0003497176</v>
          </cell>
          <cell r="D271" t="str">
            <v>TITR</v>
          </cell>
          <cell r="E271" t="str">
            <v>Borsa Italiana</v>
          </cell>
          <cell r="F271" t="str">
            <v>Italy</v>
          </cell>
          <cell r="G271" t="str">
            <v>TIR</v>
          </cell>
          <cell r="H271" t="str">
            <v>TN</v>
          </cell>
          <cell r="I271" t="str">
            <v>n/a</v>
          </cell>
          <cell r="J271" t="str">
            <v>TNQ</v>
          </cell>
          <cell r="K271" t="str">
            <v>n/a</v>
          </cell>
          <cell r="L271" t="str">
            <v>TNX</v>
          </cell>
          <cell r="M271" t="str">
            <v/>
          </cell>
          <cell r="N271" t="str">
            <v/>
          </cell>
          <cell r="O271" t="str">
            <v/>
          </cell>
          <cell r="P271" t="str">
            <v/>
          </cell>
          <cell r="Q271" t="str">
            <v/>
          </cell>
          <cell r="R271" t="str">
            <v/>
          </cell>
          <cell r="S271" t="str">
            <v>EUR</v>
          </cell>
          <cell r="T271">
            <v>1000</v>
          </cell>
          <cell r="U271">
            <v>1E-3</v>
          </cell>
          <cell r="V271">
            <v>1</v>
          </cell>
          <cell r="W271">
            <v>1E-3</v>
          </cell>
          <cell r="X271">
            <v>1E-3</v>
          </cell>
          <cell r="Y271" t="str">
            <v>OCP</v>
          </cell>
          <cell r="Z271">
            <v>0.01</v>
          </cell>
          <cell r="AA271">
            <v>999.98</v>
          </cell>
          <cell r="AB271" t="str">
            <v>1 cent</v>
          </cell>
          <cell r="AC271" t="str">
            <v>N</v>
          </cell>
          <cell r="AD271">
            <v>0.33333333333333331</v>
          </cell>
          <cell r="AE271">
            <v>0.70833333333333337</v>
          </cell>
          <cell r="AF271">
            <v>0.6875</v>
          </cell>
          <cell r="AG271">
            <v>0.72222222222222221</v>
          </cell>
          <cell r="AH271">
            <v>0.75</v>
          </cell>
          <cell r="AI271" t="str">
            <v>n/a</v>
          </cell>
          <cell r="AJ271" t="str">
            <v>Expiry+4</v>
          </cell>
          <cell r="AK271" t="str">
            <v>n/a</v>
          </cell>
          <cell r="AL271" t="str">
            <v>Expiry+4</v>
          </cell>
          <cell r="AM271" t="str">
            <v>Euroclear</v>
          </cell>
          <cell r="AN271">
            <v>6500</v>
          </cell>
          <cell r="AO271" t="str">
            <v>Telecommunications</v>
          </cell>
          <cell r="AP271" t="str">
            <v>TLITn.MI</v>
          </cell>
        </row>
        <row r="272">
          <cell r="C272" t="str">
            <v>ES0178401016</v>
          </cell>
          <cell r="D272" t="str">
            <v>TEM</v>
          </cell>
          <cell r="E272" t="str">
            <v>Bolsa de Madrid</v>
          </cell>
          <cell r="F272" t="str">
            <v>Spain</v>
          </cell>
          <cell r="G272" t="str">
            <v>TEM</v>
          </cell>
          <cell r="H272" t="str">
            <v>TG</v>
          </cell>
          <cell r="I272" t="str">
            <v>TGU</v>
          </cell>
          <cell r="J272" t="str">
            <v>TGQ</v>
          </cell>
          <cell r="K272" t="str">
            <v>TGJ</v>
          </cell>
          <cell r="L272" t="str">
            <v>TGX</v>
          </cell>
          <cell r="M272" t="str">
            <v/>
          </cell>
          <cell r="N272" t="str">
            <v/>
          </cell>
          <cell r="O272" t="str">
            <v/>
          </cell>
          <cell r="P272" t="str">
            <v/>
          </cell>
          <cell r="Q272" t="str">
            <v/>
          </cell>
          <cell r="R272" t="str">
            <v/>
          </cell>
          <cell r="S272" t="str">
            <v>EUR</v>
          </cell>
          <cell r="T272">
            <v>100</v>
          </cell>
          <cell r="U272">
            <v>0.01</v>
          </cell>
          <cell r="V272">
            <v>1</v>
          </cell>
          <cell r="W272">
            <v>0.01</v>
          </cell>
          <cell r="X272">
            <v>0.01</v>
          </cell>
          <cell r="Y272" t="str">
            <v>OCP</v>
          </cell>
          <cell r="Z272">
            <v>0.01</v>
          </cell>
          <cell r="AA272">
            <v>999.98</v>
          </cell>
          <cell r="AB272" t="str">
            <v>1 cent</v>
          </cell>
          <cell r="AC272" t="str">
            <v>N</v>
          </cell>
          <cell r="AD272">
            <v>0.33333333333333331</v>
          </cell>
          <cell r="AE272">
            <v>0.70833333333333337</v>
          </cell>
          <cell r="AF272">
            <v>0.6875</v>
          </cell>
          <cell r="AG272">
            <v>0.72222222222222221</v>
          </cell>
          <cell r="AH272">
            <v>0.75</v>
          </cell>
          <cell r="AI272" t="str">
            <v>Expiry+1</v>
          </cell>
          <cell r="AJ272" t="str">
            <v>Expiry+4</v>
          </cell>
          <cell r="AK272" t="str">
            <v>Expiry+1</v>
          </cell>
          <cell r="AL272" t="str">
            <v>Expiry+4</v>
          </cell>
          <cell r="AM272" t="str">
            <v>Euroclear</v>
          </cell>
          <cell r="AN272">
            <v>6500</v>
          </cell>
          <cell r="AO272" t="str">
            <v>Telecommunications</v>
          </cell>
          <cell r="AP272" t="str">
            <v>TEM.MC</v>
          </cell>
        </row>
        <row r="273">
          <cell r="C273" t="str">
            <v>ES0178430E18</v>
          </cell>
          <cell r="D273" t="str">
            <v>TEF</v>
          </cell>
          <cell r="E273" t="str">
            <v>Bolsa de Madrid</v>
          </cell>
          <cell r="F273" t="str">
            <v>Spain</v>
          </cell>
          <cell r="G273" t="str">
            <v>TEF</v>
          </cell>
          <cell r="H273" t="str">
            <v>TE</v>
          </cell>
          <cell r="I273" t="str">
            <v>TEU</v>
          </cell>
          <cell r="J273" t="str">
            <v>TEQ</v>
          </cell>
          <cell r="K273" t="str">
            <v>TEJ</v>
          </cell>
          <cell r="L273" t="str">
            <v>TEX</v>
          </cell>
          <cell r="M273" t="str">
            <v/>
          </cell>
          <cell r="N273" t="str">
            <v/>
          </cell>
          <cell r="O273" t="str">
            <v/>
          </cell>
          <cell r="P273" t="str">
            <v/>
          </cell>
          <cell r="Q273" t="str">
            <v/>
          </cell>
          <cell r="R273" t="str">
            <v/>
          </cell>
          <cell r="S273" t="str">
            <v>EUR</v>
          </cell>
          <cell r="T273">
            <v>100</v>
          </cell>
          <cell r="U273">
            <v>0.01</v>
          </cell>
          <cell r="V273">
            <v>1</v>
          </cell>
          <cell r="W273">
            <v>0.01</v>
          </cell>
          <cell r="X273">
            <v>0.01</v>
          </cell>
          <cell r="Y273" t="str">
            <v>OCP</v>
          </cell>
          <cell r="Z273">
            <v>0.01</v>
          </cell>
          <cell r="AA273">
            <v>999.98</v>
          </cell>
          <cell r="AB273" t="str">
            <v>1 cent</v>
          </cell>
          <cell r="AC273" t="str">
            <v>N</v>
          </cell>
          <cell r="AD273">
            <v>0.33333333333333331</v>
          </cell>
          <cell r="AE273">
            <v>0.70833333333333337</v>
          </cell>
          <cell r="AF273">
            <v>0.6875</v>
          </cell>
          <cell r="AG273">
            <v>0.72222222222222221</v>
          </cell>
          <cell r="AH273">
            <v>0.75</v>
          </cell>
          <cell r="AI273" t="str">
            <v>Expiry+1</v>
          </cell>
          <cell r="AJ273" t="str">
            <v>Expiry+4</v>
          </cell>
          <cell r="AK273" t="str">
            <v>Expiry+1</v>
          </cell>
          <cell r="AL273" t="str">
            <v>Expiry+4</v>
          </cell>
          <cell r="AM273" t="str">
            <v>Euroclear</v>
          </cell>
          <cell r="AN273">
            <v>6500</v>
          </cell>
          <cell r="AO273" t="str">
            <v>Telecommunications</v>
          </cell>
          <cell r="AP273" t="str">
            <v>TEF.MC</v>
          </cell>
        </row>
        <row r="274">
          <cell r="C274" t="str">
            <v>AT0000720008</v>
          </cell>
          <cell r="D274" t="str">
            <v>TKA</v>
          </cell>
          <cell r="E274" t="str">
            <v>Wiener Borse</v>
          </cell>
          <cell r="F274" t="str">
            <v>Austria</v>
          </cell>
          <cell r="G274" t="str">
            <v>TAG</v>
          </cell>
          <cell r="H274" t="str">
            <v>TR</v>
          </cell>
          <cell r="I274" t="str">
            <v>TRU</v>
          </cell>
          <cell r="J274" t="str">
            <v>TRQ</v>
          </cell>
          <cell r="K274" t="str">
            <v>TRJ</v>
          </cell>
          <cell r="L274" t="str">
            <v>TRX</v>
          </cell>
          <cell r="M274" t="str">
            <v/>
          </cell>
          <cell r="N274" t="str">
            <v/>
          </cell>
          <cell r="O274" t="str">
            <v/>
          </cell>
          <cell r="P274" t="str">
            <v/>
          </cell>
          <cell r="Q274" t="str">
            <v/>
          </cell>
          <cell r="R274" t="str">
            <v/>
          </cell>
          <cell r="S274" t="str">
            <v>EUR</v>
          </cell>
          <cell r="T274">
            <v>100</v>
          </cell>
          <cell r="U274">
            <v>0.01</v>
          </cell>
          <cell r="V274">
            <v>1</v>
          </cell>
          <cell r="W274">
            <v>0.01</v>
          </cell>
          <cell r="X274">
            <v>0.01</v>
          </cell>
          <cell r="Y274" t="str">
            <v>OCP</v>
          </cell>
          <cell r="Z274">
            <v>0.01</v>
          </cell>
          <cell r="AA274">
            <v>999.98</v>
          </cell>
          <cell r="AB274" t="str">
            <v>1 cent</v>
          </cell>
          <cell r="AC274" t="str">
            <v>N</v>
          </cell>
          <cell r="AD274">
            <v>0.33333333333333331</v>
          </cell>
          <cell r="AE274">
            <v>0.70833333333333337</v>
          </cell>
          <cell r="AF274">
            <v>0.6875</v>
          </cell>
          <cell r="AG274">
            <v>0.72222222222222221</v>
          </cell>
          <cell r="AH274">
            <v>0.75</v>
          </cell>
          <cell r="AI274" t="str">
            <v>Expiry+1</v>
          </cell>
          <cell r="AJ274" t="str">
            <v>Expiry+4</v>
          </cell>
          <cell r="AK274" t="str">
            <v>Expiry+1</v>
          </cell>
          <cell r="AL274" t="str">
            <v>Expiry+4</v>
          </cell>
          <cell r="AM274" t="str">
            <v>Euroclear</v>
          </cell>
          <cell r="AN274">
            <v>6500</v>
          </cell>
          <cell r="AO274" t="str">
            <v>Telecommunications</v>
          </cell>
          <cell r="AP274" t="str">
            <v>TELA.VI</v>
          </cell>
        </row>
        <row r="275">
          <cell r="C275" t="str">
            <v>NO0010063308</v>
          </cell>
          <cell r="D275" t="str">
            <v>TEL</v>
          </cell>
          <cell r="E275" t="str">
            <v>Oslo Bors</v>
          </cell>
          <cell r="F275" t="str">
            <v>Norway</v>
          </cell>
          <cell r="G275" t="str">
            <v>TLR</v>
          </cell>
          <cell r="H275" t="str">
            <v>TQ</v>
          </cell>
          <cell r="I275" t="str">
            <v>TQU</v>
          </cell>
          <cell r="J275" t="str">
            <v>TQQ</v>
          </cell>
          <cell r="K275" t="str">
            <v>TQJ</v>
          </cell>
          <cell r="L275" t="str">
            <v>TQX</v>
          </cell>
          <cell r="M275" t="str">
            <v/>
          </cell>
          <cell r="N275" t="str">
            <v/>
          </cell>
          <cell r="O275" t="str">
            <v/>
          </cell>
          <cell r="P275" t="str">
            <v/>
          </cell>
          <cell r="Q275" t="str">
            <v/>
          </cell>
          <cell r="R275" t="str">
            <v/>
          </cell>
          <cell r="S275" t="str">
            <v>NOK</v>
          </cell>
          <cell r="T275">
            <v>100</v>
          </cell>
          <cell r="U275">
            <v>0.5</v>
          </cell>
          <cell r="V275">
            <v>50</v>
          </cell>
          <cell r="W275">
            <v>0.5</v>
          </cell>
          <cell r="X275">
            <v>0.5</v>
          </cell>
          <cell r="Y275" t="str">
            <v>OCP</v>
          </cell>
          <cell r="Z275">
            <v>1</v>
          </cell>
          <cell r="AA275">
            <v>99998</v>
          </cell>
          <cell r="AB275" t="str">
            <v>1 Krona</v>
          </cell>
          <cell r="AC275" t="str">
            <v>N</v>
          </cell>
          <cell r="AD275">
            <v>0.33333333333333331</v>
          </cell>
          <cell r="AE275">
            <v>0.70833333333333337</v>
          </cell>
          <cell r="AF275">
            <v>0.625</v>
          </cell>
          <cell r="AG275">
            <v>0.72222222222222221</v>
          </cell>
          <cell r="AH275">
            <v>0.75</v>
          </cell>
          <cell r="AI275" t="str">
            <v>Expiry+1</v>
          </cell>
          <cell r="AJ275" t="str">
            <v>Expiry+4</v>
          </cell>
          <cell r="AK275" t="str">
            <v>Expiry+1</v>
          </cell>
          <cell r="AL275" t="str">
            <v>Expiry+4</v>
          </cell>
          <cell r="AM275" t="str">
            <v>Euroclear</v>
          </cell>
          <cell r="AN275">
            <v>6500</v>
          </cell>
          <cell r="AO275" t="str">
            <v>Telecommunications</v>
          </cell>
          <cell r="AP275" t="str">
            <v>TEL.OL</v>
          </cell>
        </row>
        <row r="276">
          <cell r="C276" t="str">
            <v>SE0000667925</v>
          </cell>
          <cell r="D276" t="str">
            <v>TLSN</v>
          </cell>
          <cell r="E276" t="str">
            <v>Stockholmborsen</v>
          </cell>
          <cell r="F276" t="str">
            <v>Sweden</v>
          </cell>
          <cell r="G276" t="str">
            <v>TLI</v>
          </cell>
          <cell r="H276" t="str">
            <v>TL</v>
          </cell>
          <cell r="I276" t="str">
            <v>TLU</v>
          </cell>
          <cell r="J276" t="str">
            <v>TLQ</v>
          </cell>
          <cell r="K276" t="str">
            <v>TLJ</v>
          </cell>
          <cell r="L276" t="str">
            <v>TLX</v>
          </cell>
          <cell r="M276" t="str">
            <v/>
          </cell>
          <cell r="N276" t="str">
            <v/>
          </cell>
          <cell r="O276" t="str">
            <v/>
          </cell>
          <cell r="P276" t="str">
            <v/>
          </cell>
          <cell r="Q276" t="str">
            <v/>
          </cell>
          <cell r="R276" t="str">
            <v/>
          </cell>
          <cell r="S276" t="str">
            <v>SEK</v>
          </cell>
          <cell r="T276">
            <v>100</v>
          </cell>
          <cell r="U276">
            <v>0.01</v>
          </cell>
          <cell r="V276">
            <v>1</v>
          </cell>
          <cell r="W276">
            <v>0.01</v>
          </cell>
          <cell r="X276">
            <v>0.01</v>
          </cell>
          <cell r="Y276" t="str">
            <v>OCP</v>
          </cell>
          <cell r="Z276">
            <v>0.01</v>
          </cell>
          <cell r="AA276">
            <v>999.98</v>
          </cell>
          <cell r="AB276" t="str">
            <v>1 cent</v>
          </cell>
          <cell r="AC276" t="str">
            <v>N</v>
          </cell>
          <cell r="AD276">
            <v>0.33333333333333331</v>
          </cell>
          <cell r="AE276">
            <v>0.70833333333333337</v>
          </cell>
          <cell r="AF276">
            <v>0.6875</v>
          </cell>
          <cell r="AG276">
            <v>0.72222222222222221</v>
          </cell>
          <cell r="AH276">
            <v>0.75</v>
          </cell>
          <cell r="AI276" t="str">
            <v>Expiry+1</v>
          </cell>
          <cell r="AJ276" t="str">
            <v>Expiry+4</v>
          </cell>
          <cell r="AK276" t="str">
            <v>Expiry+1</v>
          </cell>
          <cell r="AL276" t="str">
            <v>Expiry+4</v>
          </cell>
          <cell r="AM276" t="str">
            <v>Euroclear</v>
          </cell>
          <cell r="AN276">
            <v>6500</v>
          </cell>
          <cell r="AO276" t="str">
            <v>Telecommunications</v>
          </cell>
          <cell r="AP276" t="str">
            <v>TLSN.ST</v>
          </cell>
        </row>
        <row r="277">
          <cell r="C277" t="str">
            <v>GB0008847096</v>
          </cell>
          <cell r="D277" t="str">
            <v>TSCO</v>
          </cell>
          <cell r="E277" t="str">
            <v>London Stock Exchange</v>
          </cell>
          <cell r="F277" t="str">
            <v>UK</v>
          </cell>
          <cell r="G277" t="str">
            <v>TCO</v>
          </cell>
          <cell r="H277" t="str">
            <v>TC</v>
          </cell>
          <cell r="I277" t="str">
            <v>TCU</v>
          </cell>
          <cell r="J277" t="str">
            <v>TCQ</v>
          </cell>
          <cell r="K277" t="str">
            <v>TCJ</v>
          </cell>
          <cell r="L277" t="str">
            <v>TCX</v>
          </cell>
          <cell r="M277" t="str">
            <v>TCO</v>
          </cell>
          <cell r="N277" t="str">
            <v>TCX</v>
          </cell>
          <cell r="O277" t="str">
            <v/>
          </cell>
          <cell r="P277" t="str">
            <v/>
          </cell>
          <cell r="Q277" t="str">
            <v/>
          </cell>
          <cell r="R277" t="str">
            <v/>
          </cell>
          <cell r="S277" t="str">
            <v>GBX</v>
          </cell>
          <cell r="T277">
            <v>1000</v>
          </cell>
          <cell r="U277">
            <v>0.25</v>
          </cell>
          <cell r="V277">
            <v>250</v>
          </cell>
          <cell r="W277">
            <v>0.25</v>
          </cell>
          <cell r="X277">
            <v>0.25</v>
          </cell>
          <cell r="Y277" t="str">
            <v>OCP</v>
          </cell>
          <cell r="Z277">
            <v>1</v>
          </cell>
          <cell r="AA277">
            <v>99998</v>
          </cell>
          <cell r="AB277" t="str">
            <v>1 pence</v>
          </cell>
          <cell r="AC277" t="str">
            <v>Y</v>
          </cell>
          <cell r="AD277">
            <v>0.33333333333333331</v>
          </cell>
          <cell r="AE277">
            <v>0.70833333333333337</v>
          </cell>
          <cell r="AF277">
            <v>0.6875</v>
          </cell>
          <cell r="AG277">
            <v>0.72222222222222221</v>
          </cell>
          <cell r="AH277">
            <v>0.75</v>
          </cell>
          <cell r="AI277" t="str">
            <v>Expiry+1</v>
          </cell>
          <cell r="AJ277" t="str">
            <v>Expiry+4</v>
          </cell>
          <cell r="AK277" t="str">
            <v>Expiry+1</v>
          </cell>
          <cell r="AL277" t="str">
            <v>Expiry+4</v>
          </cell>
          <cell r="AM277" t="str">
            <v>CREST</v>
          </cell>
          <cell r="AN277">
            <v>5300</v>
          </cell>
          <cell r="AO277" t="str">
            <v>Retail</v>
          </cell>
          <cell r="AP277" t="str">
            <v>TSCO.L</v>
          </cell>
        </row>
        <row r="278">
          <cell r="C278" t="str">
            <v>FR0000121329</v>
          </cell>
          <cell r="D278" t="str">
            <v>HO</v>
          </cell>
          <cell r="E278" t="str">
            <v>Euronext Paris</v>
          </cell>
          <cell r="F278" t="str">
            <v>France</v>
          </cell>
          <cell r="G278" t="str">
            <v>HO</v>
          </cell>
          <cell r="H278" t="str">
            <v>HC</v>
          </cell>
          <cell r="I278" t="str">
            <v>HCU</v>
          </cell>
          <cell r="J278" t="str">
            <v>HCQ</v>
          </cell>
          <cell r="K278" t="str">
            <v>HCJ</v>
          </cell>
          <cell r="L278" t="str">
            <v>HCX</v>
          </cell>
          <cell r="M278" t="str">
            <v/>
          </cell>
          <cell r="N278" t="str">
            <v/>
          </cell>
          <cell r="O278" t="str">
            <v>HO1</v>
          </cell>
          <cell r="Q278" t="str">
            <v/>
          </cell>
          <cell r="R278" t="str">
            <v/>
          </cell>
          <cell r="S278" t="str">
            <v>EUR</v>
          </cell>
          <cell r="T278">
            <v>100</v>
          </cell>
          <cell r="U278">
            <v>0.01</v>
          </cell>
          <cell r="V278">
            <v>1</v>
          </cell>
          <cell r="W278">
            <v>0.01</v>
          </cell>
          <cell r="X278">
            <v>0.01</v>
          </cell>
          <cell r="Y278" t="str">
            <v>OCP</v>
          </cell>
          <cell r="Z278">
            <v>0.01</v>
          </cell>
          <cell r="AA278">
            <v>999.98</v>
          </cell>
          <cell r="AB278" t="str">
            <v>1 cent</v>
          </cell>
          <cell r="AC278" t="str">
            <v>N</v>
          </cell>
          <cell r="AD278">
            <v>0.33333333333333331</v>
          </cell>
          <cell r="AE278">
            <v>0.70833333333333337</v>
          </cell>
          <cell r="AF278">
            <v>0.6875</v>
          </cell>
          <cell r="AG278">
            <v>0.72222222222222221</v>
          </cell>
          <cell r="AH278">
            <v>0.75</v>
          </cell>
          <cell r="AI278" t="str">
            <v>Expiry+1</v>
          </cell>
          <cell r="AJ278" t="str">
            <v>Expiry+4</v>
          </cell>
          <cell r="AK278" t="str">
            <v>Expiry+1</v>
          </cell>
          <cell r="AL278" t="str">
            <v>Expiry+4</v>
          </cell>
          <cell r="AM278" t="str">
            <v>Euroclear</v>
          </cell>
          <cell r="AN278">
            <v>2700</v>
          </cell>
          <cell r="AO278" t="str">
            <v>Industrial Goods &amp; Services</v>
          </cell>
          <cell r="AP278" t="str">
            <v>TCFP.PA</v>
          </cell>
        </row>
        <row r="279">
          <cell r="C279" t="str">
            <v>FR0000184533</v>
          </cell>
          <cell r="D279" t="str">
            <v>TMS</v>
          </cell>
          <cell r="E279" t="str">
            <v>Euronext Paris</v>
          </cell>
          <cell r="F279" t="str">
            <v>France</v>
          </cell>
          <cell r="G279" t="str">
            <v>TMS</v>
          </cell>
          <cell r="H279" t="str">
            <v>TM</v>
          </cell>
          <cell r="I279" t="str">
            <v>TMU</v>
          </cell>
          <cell r="J279" t="str">
            <v>TMQ</v>
          </cell>
          <cell r="K279" t="str">
            <v>TMJ</v>
          </cell>
          <cell r="L279" t="str">
            <v>TMX</v>
          </cell>
          <cell r="M279" t="str">
            <v/>
          </cell>
          <cell r="N279" t="str">
            <v/>
          </cell>
          <cell r="O279" t="str">
            <v>TM1</v>
          </cell>
          <cell r="Q279" t="str">
            <v/>
          </cell>
          <cell r="R279" t="str">
            <v/>
          </cell>
          <cell r="S279" t="str">
            <v>EUR</v>
          </cell>
          <cell r="T279">
            <v>100</v>
          </cell>
          <cell r="U279">
            <v>0.01</v>
          </cell>
          <cell r="V279">
            <v>1</v>
          </cell>
          <cell r="W279">
            <v>0.01</v>
          </cell>
          <cell r="X279">
            <v>0.01</v>
          </cell>
          <cell r="Y279" t="str">
            <v>OCP</v>
          </cell>
          <cell r="Z279">
            <v>0.01</v>
          </cell>
          <cell r="AA279">
            <v>999.98</v>
          </cell>
          <cell r="AB279" t="str">
            <v>1 cent</v>
          </cell>
          <cell r="AC279" t="str">
            <v>N</v>
          </cell>
          <cell r="AD279">
            <v>0.33333333333333331</v>
          </cell>
          <cell r="AE279">
            <v>0.70833333333333337</v>
          </cell>
          <cell r="AF279">
            <v>0.6875</v>
          </cell>
          <cell r="AG279">
            <v>0.72222222222222221</v>
          </cell>
          <cell r="AH279">
            <v>0.75</v>
          </cell>
          <cell r="AI279" t="str">
            <v>Expiry+1</v>
          </cell>
          <cell r="AJ279" t="str">
            <v>Expiry+4</v>
          </cell>
          <cell r="AK279" t="str">
            <v>Expiry+1</v>
          </cell>
          <cell r="AL279" t="str">
            <v>Expiry+4</v>
          </cell>
          <cell r="AM279" t="str">
            <v>Euroclear</v>
          </cell>
          <cell r="AN279">
            <v>3700</v>
          </cell>
          <cell r="AO279" t="str">
            <v>Personal &amp; Household Goods</v>
          </cell>
          <cell r="AP279" t="str">
            <v>TMS.PA</v>
          </cell>
        </row>
        <row r="280">
          <cell r="C280" t="str">
            <v>DE0007500001</v>
          </cell>
          <cell r="D280" t="str">
            <v>TKA</v>
          </cell>
          <cell r="E280" t="str">
            <v>Deutsche Borse</v>
          </cell>
          <cell r="F280" t="str">
            <v>Germany</v>
          </cell>
          <cell r="G280" t="str">
            <v>TKA</v>
          </cell>
          <cell r="H280" t="str">
            <v>TK</v>
          </cell>
          <cell r="I280" t="str">
            <v>TKU</v>
          </cell>
          <cell r="J280" t="str">
            <v>TKQ</v>
          </cell>
          <cell r="K280" t="str">
            <v>TKJ</v>
          </cell>
          <cell r="L280" t="str">
            <v>TKX</v>
          </cell>
          <cell r="M280" t="str">
            <v/>
          </cell>
          <cell r="N280" t="str">
            <v/>
          </cell>
          <cell r="O280" t="str">
            <v/>
          </cell>
          <cell r="P280" t="str">
            <v/>
          </cell>
          <cell r="Q280" t="str">
            <v/>
          </cell>
          <cell r="R280" t="str">
            <v/>
          </cell>
          <cell r="S280" t="str">
            <v>EUR</v>
          </cell>
          <cell r="T280">
            <v>100</v>
          </cell>
          <cell r="U280">
            <v>0.01</v>
          </cell>
          <cell r="V280">
            <v>1</v>
          </cell>
          <cell r="W280">
            <v>0.01</v>
          </cell>
          <cell r="X280">
            <v>0.01</v>
          </cell>
          <cell r="Y280" t="str">
            <v>OCP</v>
          </cell>
          <cell r="Z280">
            <v>0.01</v>
          </cell>
          <cell r="AA280">
            <v>999.98</v>
          </cell>
          <cell r="AB280" t="str">
            <v>1 cent</v>
          </cell>
          <cell r="AC280" t="str">
            <v>N</v>
          </cell>
          <cell r="AD280">
            <v>0.33333333333333331</v>
          </cell>
          <cell r="AE280">
            <v>0.70833333333333337</v>
          </cell>
          <cell r="AF280">
            <v>0.6875</v>
          </cell>
          <cell r="AG280">
            <v>0.72222222222222221</v>
          </cell>
          <cell r="AH280">
            <v>0.75</v>
          </cell>
          <cell r="AI280" t="str">
            <v>Expiry+1</v>
          </cell>
          <cell r="AJ280" t="str">
            <v>Expiry+4</v>
          </cell>
          <cell r="AK280" t="str">
            <v>Expiry+1</v>
          </cell>
          <cell r="AL280" t="str">
            <v>Expiry+4</v>
          </cell>
          <cell r="AM280" t="str">
            <v>Euroclear</v>
          </cell>
          <cell r="AN280">
            <v>2700</v>
          </cell>
          <cell r="AO280" t="str">
            <v>Industrial Goods &amp; Services</v>
          </cell>
          <cell r="AP280" t="str">
            <v>TKAG.DE</v>
          </cell>
        </row>
        <row r="281">
          <cell r="C281" t="str">
            <v>NL0000009066</v>
          </cell>
          <cell r="D281" t="str">
            <v>TNT</v>
          </cell>
          <cell r="E281" t="str">
            <v>Euronext Amsterdam</v>
          </cell>
          <cell r="F281" t="str">
            <v>Netherlands</v>
          </cell>
          <cell r="G281" t="str">
            <v>TPG</v>
          </cell>
          <cell r="H281" t="str">
            <v>TP</v>
          </cell>
          <cell r="I281" t="str">
            <v>TPU</v>
          </cell>
          <cell r="J281" t="str">
            <v>TPQ</v>
          </cell>
          <cell r="K281" t="str">
            <v>TPJ</v>
          </cell>
          <cell r="L281" t="str">
            <v>TPX</v>
          </cell>
          <cell r="M281" t="str">
            <v/>
          </cell>
          <cell r="N281" t="str">
            <v/>
          </cell>
          <cell r="O281" t="str">
            <v/>
          </cell>
          <cell r="P281" t="str">
            <v/>
          </cell>
          <cell r="Q281" t="str">
            <v/>
          </cell>
          <cell r="R281" t="str">
            <v>TPG</v>
          </cell>
          <cell r="S281" t="str">
            <v>EUR</v>
          </cell>
          <cell r="T281">
            <v>100</v>
          </cell>
          <cell r="U281">
            <v>0.01</v>
          </cell>
          <cell r="V281">
            <v>1</v>
          </cell>
          <cell r="W281">
            <v>0.01</v>
          </cell>
          <cell r="X281">
            <v>0.01</v>
          </cell>
          <cell r="Y281" t="str">
            <v>OCP</v>
          </cell>
          <cell r="Z281">
            <v>0.01</v>
          </cell>
          <cell r="AA281">
            <v>999.98</v>
          </cell>
          <cell r="AB281" t="str">
            <v>1 cent</v>
          </cell>
          <cell r="AC281" t="str">
            <v>N</v>
          </cell>
          <cell r="AD281">
            <v>0.33333333333333331</v>
          </cell>
          <cell r="AE281">
            <v>0.70833333333333337</v>
          </cell>
          <cell r="AF281">
            <v>0.6875</v>
          </cell>
          <cell r="AG281">
            <v>0.72222222222222221</v>
          </cell>
          <cell r="AH281">
            <v>0.75</v>
          </cell>
          <cell r="AI281" t="str">
            <v>Expiry+1</v>
          </cell>
          <cell r="AJ281" t="str">
            <v>Expiry+4</v>
          </cell>
          <cell r="AK281" t="str">
            <v>Expiry+1</v>
          </cell>
          <cell r="AL281" t="str">
            <v>Expiry+4</v>
          </cell>
          <cell r="AM281" t="str">
            <v>Euroclear</v>
          </cell>
          <cell r="AN281">
            <v>2700</v>
          </cell>
          <cell r="AO281" t="str">
            <v>Industrial Goods &amp; Services</v>
          </cell>
          <cell r="AP281" t="str">
            <v>TNT.AS</v>
          </cell>
        </row>
        <row r="282">
          <cell r="C282" t="str">
            <v>DE0005557706</v>
          </cell>
          <cell r="D282" t="str">
            <v>TOI</v>
          </cell>
          <cell r="E282" t="str">
            <v>Deutsche Borse</v>
          </cell>
          <cell r="F282" t="str">
            <v>Germany</v>
          </cell>
          <cell r="G282" t="str">
            <v>TOI</v>
          </cell>
          <cell r="H282" t="str">
            <v>TO</v>
          </cell>
          <cell r="I282" t="str">
            <v>TOU</v>
          </cell>
          <cell r="J282" t="str">
            <v>TOQ</v>
          </cell>
          <cell r="K282" t="str">
            <v>TOJ</v>
          </cell>
          <cell r="L282" t="str">
            <v>TOX</v>
          </cell>
          <cell r="M282" t="str">
            <v/>
          </cell>
          <cell r="N282" t="str">
            <v/>
          </cell>
          <cell r="O282" t="str">
            <v/>
          </cell>
          <cell r="P282" t="str">
            <v/>
          </cell>
          <cell r="Q282" t="str">
            <v/>
          </cell>
          <cell r="R282" t="str">
            <v/>
          </cell>
          <cell r="S282" t="str">
            <v>EUR</v>
          </cell>
          <cell r="T282">
            <v>100</v>
          </cell>
          <cell r="U282">
            <v>0.01</v>
          </cell>
          <cell r="V282">
            <v>1</v>
          </cell>
          <cell r="W282">
            <v>0.01</v>
          </cell>
          <cell r="X282">
            <v>0.01</v>
          </cell>
          <cell r="Y282" t="str">
            <v>OCP</v>
          </cell>
          <cell r="Z282">
            <v>0.01</v>
          </cell>
          <cell r="AA282">
            <v>999.98</v>
          </cell>
          <cell r="AB282" t="str">
            <v>1 cent</v>
          </cell>
          <cell r="AC282" t="str">
            <v>N</v>
          </cell>
          <cell r="AD282">
            <v>0.33333333333333331</v>
          </cell>
          <cell r="AE282">
            <v>0.70833333333333337</v>
          </cell>
          <cell r="AF282">
            <v>0.6875</v>
          </cell>
          <cell r="AG282">
            <v>0.72222222222222221</v>
          </cell>
          <cell r="AH282">
            <v>0.75</v>
          </cell>
          <cell r="AI282" t="str">
            <v>Expiry+1</v>
          </cell>
          <cell r="AJ282" t="str">
            <v>Expiry+4</v>
          </cell>
          <cell r="AK282" t="str">
            <v>Expiry+1</v>
          </cell>
          <cell r="AL282" t="str">
            <v>Expiry+4</v>
          </cell>
          <cell r="AM282" t="str">
            <v>Euroclear</v>
          </cell>
          <cell r="AN282">
            <v>9500</v>
          </cell>
          <cell r="AO282" t="str">
            <v>Technology</v>
          </cell>
          <cell r="AP282" t="str">
            <v>TOIGn.DE</v>
          </cell>
        </row>
        <row r="283">
          <cell r="C283" t="str">
            <v>FR0000120271</v>
          </cell>
          <cell r="D283" t="str">
            <v>FP</v>
          </cell>
          <cell r="E283" t="str">
            <v>Euronext Paris</v>
          </cell>
          <cell r="F283" t="str">
            <v>France</v>
          </cell>
          <cell r="G283" t="str">
            <v>TOT</v>
          </cell>
          <cell r="H283" t="str">
            <v>FP</v>
          </cell>
          <cell r="I283" t="str">
            <v>FPU</v>
          </cell>
          <cell r="J283" t="str">
            <v>FPQ</v>
          </cell>
          <cell r="K283" t="str">
            <v>FPJ</v>
          </cell>
          <cell r="L283" t="str">
            <v>FPX</v>
          </cell>
          <cell r="M283" t="str">
            <v/>
          </cell>
          <cell r="N283" t="str">
            <v/>
          </cell>
          <cell r="O283" t="str">
            <v>FP1</v>
          </cell>
          <cell r="R283" t="str">
            <v/>
          </cell>
          <cell r="S283" t="str">
            <v>EUR</v>
          </cell>
          <cell r="T283">
            <v>100</v>
          </cell>
          <cell r="U283">
            <v>0.01</v>
          </cell>
          <cell r="V283">
            <v>1</v>
          </cell>
          <cell r="W283">
            <v>0.01</v>
          </cell>
          <cell r="X283">
            <v>0.01</v>
          </cell>
          <cell r="Y283" t="str">
            <v>OCP</v>
          </cell>
          <cell r="Z283">
            <v>0.01</v>
          </cell>
          <cell r="AA283">
            <v>999.98</v>
          </cell>
          <cell r="AB283" t="str">
            <v>1 cent</v>
          </cell>
          <cell r="AC283" t="str">
            <v>N</v>
          </cell>
          <cell r="AD283">
            <v>0.33333333333333331</v>
          </cell>
          <cell r="AE283">
            <v>0.70833333333333337</v>
          </cell>
          <cell r="AF283">
            <v>0.6875</v>
          </cell>
          <cell r="AG283">
            <v>0.72222222222222221</v>
          </cell>
          <cell r="AH283">
            <v>0.75</v>
          </cell>
          <cell r="AI283" t="str">
            <v>Expiry+1</v>
          </cell>
          <cell r="AJ283" t="str">
            <v>Expiry+4</v>
          </cell>
          <cell r="AK283" t="str">
            <v>Expiry+1</v>
          </cell>
          <cell r="AL283" t="str">
            <v>Expiry+4</v>
          </cell>
          <cell r="AM283" t="str">
            <v>Euroclear</v>
          </cell>
          <cell r="AN283">
            <v>500</v>
          </cell>
          <cell r="AO283" t="str">
            <v>Oil &amp; Gas</v>
          </cell>
          <cell r="AP283" t="str">
            <v>TOTF.PA</v>
          </cell>
        </row>
        <row r="284">
          <cell r="C284" t="str">
            <v>DE000TUAG000</v>
          </cell>
          <cell r="D284" t="str">
            <v>TUI1</v>
          </cell>
          <cell r="E284" t="str">
            <v>Deutsche Borse</v>
          </cell>
          <cell r="F284" t="str">
            <v>Germany</v>
          </cell>
          <cell r="G284" t="str">
            <v>TUI</v>
          </cell>
          <cell r="H284" t="str">
            <v>TU</v>
          </cell>
          <cell r="I284" t="str">
            <v>TUU</v>
          </cell>
          <cell r="J284" t="str">
            <v>TUQ</v>
          </cell>
          <cell r="K284" t="str">
            <v>TUJ</v>
          </cell>
          <cell r="L284" t="str">
            <v>TUX</v>
          </cell>
          <cell r="M284" t="str">
            <v/>
          </cell>
          <cell r="N284" t="str">
            <v/>
          </cell>
          <cell r="O284" t="str">
            <v/>
          </cell>
          <cell r="P284" t="str">
            <v/>
          </cell>
          <cell r="Q284" t="str">
            <v/>
          </cell>
          <cell r="R284" t="str">
            <v/>
          </cell>
          <cell r="S284" t="str">
            <v>EUR</v>
          </cell>
          <cell r="T284">
            <v>100</v>
          </cell>
          <cell r="U284">
            <v>0.01</v>
          </cell>
          <cell r="V284">
            <v>1</v>
          </cell>
          <cell r="W284">
            <v>0.01</v>
          </cell>
          <cell r="X284">
            <v>0.01</v>
          </cell>
          <cell r="Y284" t="str">
            <v>OCP</v>
          </cell>
          <cell r="Z284">
            <v>0.01</v>
          </cell>
          <cell r="AA284">
            <v>999.98</v>
          </cell>
          <cell r="AB284" t="str">
            <v>1 cent</v>
          </cell>
          <cell r="AC284" t="str">
            <v>N</v>
          </cell>
          <cell r="AD284">
            <v>0.33333333333333331</v>
          </cell>
          <cell r="AE284">
            <v>0.70833333333333337</v>
          </cell>
          <cell r="AF284">
            <v>0.6875</v>
          </cell>
          <cell r="AG284">
            <v>0.72222222222222221</v>
          </cell>
          <cell r="AH284">
            <v>0.75</v>
          </cell>
          <cell r="AI284" t="str">
            <v>Expiry+1</v>
          </cell>
          <cell r="AJ284" t="str">
            <v>Expiry+4</v>
          </cell>
          <cell r="AK284" t="str">
            <v>Expiry+1</v>
          </cell>
          <cell r="AL284" t="str">
            <v>Expiry+4</v>
          </cell>
          <cell r="AM284" t="str">
            <v>Euroclear</v>
          </cell>
          <cell r="AN284">
            <v>5700</v>
          </cell>
          <cell r="AO284" t="str">
            <v>Travel &amp; Leisure</v>
          </cell>
          <cell r="AP284" t="str">
            <v>TUIGn.DE</v>
          </cell>
        </row>
        <row r="285">
          <cell r="C285" t="str">
            <v>CH0012032030</v>
          </cell>
          <cell r="D285" t="str">
            <v>UBSN</v>
          </cell>
          <cell r="E285" t="str">
            <v>virt-x</v>
          </cell>
          <cell r="F285" t="str">
            <v>Switzerland</v>
          </cell>
          <cell r="G285" t="str">
            <v>UBS</v>
          </cell>
          <cell r="H285" t="str">
            <v>UB</v>
          </cell>
          <cell r="I285" t="str">
            <v>UBU</v>
          </cell>
          <cell r="J285" t="str">
            <v>UBQ</v>
          </cell>
          <cell r="K285" t="str">
            <v>UBJ</v>
          </cell>
          <cell r="L285" t="str">
            <v>UBX</v>
          </cell>
          <cell r="M285" t="str">
            <v/>
          </cell>
          <cell r="N285" t="str">
            <v/>
          </cell>
          <cell r="O285" t="str">
            <v/>
          </cell>
          <cell r="P285" t="str">
            <v/>
          </cell>
          <cell r="Q285" t="str">
            <v/>
          </cell>
          <cell r="R285" t="str">
            <v/>
          </cell>
          <cell r="S285" t="str">
            <v>CHF</v>
          </cell>
          <cell r="T285">
            <v>100</v>
          </cell>
          <cell r="U285">
            <v>0.05</v>
          </cell>
          <cell r="V285">
            <v>5</v>
          </cell>
          <cell r="W285">
            <v>0.05</v>
          </cell>
          <cell r="X285">
            <v>0.05</v>
          </cell>
          <cell r="Y285" t="str">
            <v>OCP</v>
          </cell>
          <cell r="Z285">
            <v>0.1</v>
          </cell>
          <cell r="AA285">
            <v>9999.7999999999993</v>
          </cell>
          <cell r="AB285" t="str">
            <v>5 cents</v>
          </cell>
          <cell r="AC285" t="str">
            <v>N</v>
          </cell>
          <cell r="AD285">
            <v>0.33333333333333331</v>
          </cell>
          <cell r="AE285">
            <v>0.70833333333333337</v>
          </cell>
          <cell r="AF285">
            <v>0.6875</v>
          </cell>
          <cell r="AG285">
            <v>0.72222222222222221</v>
          </cell>
          <cell r="AH285">
            <v>0.75</v>
          </cell>
          <cell r="AI285" t="str">
            <v>Expiry+1</v>
          </cell>
          <cell r="AJ285" t="str">
            <v>Expiry+4</v>
          </cell>
          <cell r="AK285" t="str">
            <v>Expiry+1</v>
          </cell>
          <cell r="AL285" t="str">
            <v>Expiry+4</v>
          </cell>
          <cell r="AM285" t="str">
            <v>Euroclear</v>
          </cell>
          <cell r="AN285">
            <v>8300</v>
          </cell>
          <cell r="AO285" t="str">
            <v>Banks</v>
          </cell>
          <cell r="AP285" t="str">
            <v>UBSN.VX</v>
          </cell>
        </row>
        <row r="286">
          <cell r="C286" t="str">
            <v>BE0003739530</v>
          </cell>
          <cell r="D286" t="str">
            <v>UCB</v>
          </cell>
          <cell r="E286" t="str">
            <v>Euronext Brussels</v>
          </cell>
          <cell r="F286" t="str">
            <v>Belgium</v>
          </cell>
          <cell r="G286" t="str">
            <v>UCB</v>
          </cell>
          <cell r="H286" t="str">
            <v>UE</v>
          </cell>
          <cell r="I286" t="str">
            <v>UEU</v>
          </cell>
          <cell r="J286" t="str">
            <v>UEQ</v>
          </cell>
          <cell r="K286" t="str">
            <v>UEJ</v>
          </cell>
          <cell r="L286" t="str">
            <v>UEX</v>
          </cell>
          <cell r="M286" t="str">
            <v/>
          </cell>
          <cell r="N286" t="str">
            <v/>
          </cell>
          <cell r="O286" t="str">
            <v/>
          </cell>
          <cell r="P286" t="str">
            <v/>
          </cell>
          <cell r="Q286" t="str">
            <v>UCB</v>
          </cell>
          <cell r="R286" t="str">
            <v/>
          </cell>
          <cell r="S286" t="str">
            <v>EUR</v>
          </cell>
          <cell r="T286">
            <v>100</v>
          </cell>
          <cell r="U286">
            <v>0.01</v>
          </cell>
          <cell r="V286">
            <v>1</v>
          </cell>
          <cell r="W286">
            <v>0.01</v>
          </cell>
          <cell r="X286">
            <v>0.01</v>
          </cell>
          <cell r="Y286" t="str">
            <v>OCP</v>
          </cell>
          <cell r="Z286">
            <v>0.01</v>
          </cell>
          <cell r="AA286">
            <v>999.98</v>
          </cell>
          <cell r="AB286" t="str">
            <v>1 cent</v>
          </cell>
          <cell r="AC286" t="str">
            <v>N</v>
          </cell>
          <cell r="AD286">
            <v>0.33333333333333331</v>
          </cell>
          <cell r="AE286">
            <v>0.70833333333333337</v>
          </cell>
          <cell r="AF286">
            <v>0.6875</v>
          </cell>
          <cell r="AG286">
            <v>0.72222222222222221</v>
          </cell>
          <cell r="AH286">
            <v>0.75</v>
          </cell>
          <cell r="AI286" t="str">
            <v>Expiry+1</v>
          </cell>
          <cell r="AJ286" t="str">
            <v>Expiry+4</v>
          </cell>
          <cell r="AK286" t="str">
            <v>Expiry+1</v>
          </cell>
          <cell r="AL286" t="str">
            <v>Expiry+4</v>
          </cell>
          <cell r="AM286" t="str">
            <v>Euroclear</v>
          </cell>
          <cell r="AN286">
            <v>4500</v>
          </cell>
          <cell r="AO286" t="str">
            <v>Health Care</v>
          </cell>
          <cell r="AP286" t="str">
            <v>UCBBt.BR</v>
          </cell>
        </row>
        <row r="287">
          <cell r="C287" t="str">
            <v>BE0003626372</v>
          </cell>
          <cell r="D287" t="str">
            <v>UMI</v>
          </cell>
          <cell r="E287" t="str">
            <v>Euronext Brussels</v>
          </cell>
          <cell r="F287" t="str">
            <v>Belgium</v>
          </cell>
          <cell r="G287" t="str">
            <v>UMI</v>
          </cell>
          <cell r="H287" t="str">
            <v>UM</v>
          </cell>
          <cell r="I287" t="str">
            <v>UMU</v>
          </cell>
          <cell r="J287" t="str">
            <v>UMQ</v>
          </cell>
          <cell r="K287" t="str">
            <v>UMJ</v>
          </cell>
          <cell r="L287" t="str">
            <v>UMX</v>
          </cell>
          <cell r="M287" t="str">
            <v/>
          </cell>
          <cell r="N287" t="str">
            <v/>
          </cell>
          <cell r="O287" t="str">
            <v/>
          </cell>
          <cell r="P287" t="str">
            <v/>
          </cell>
          <cell r="Q287" t="str">
            <v>UMC</v>
          </cell>
          <cell r="R287" t="str">
            <v/>
          </cell>
          <cell r="S287" t="str">
            <v>EUR</v>
          </cell>
          <cell r="T287">
            <v>100</v>
          </cell>
          <cell r="U287">
            <v>0.01</v>
          </cell>
          <cell r="V287">
            <v>1</v>
          </cell>
          <cell r="W287">
            <v>0.01</v>
          </cell>
          <cell r="X287">
            <v>0.01</v>
          </cell>
          <cell r="Y287" t="str">
            <v>OCP</v>
          </cell>
          <cell r="Z287">
            <v>0.01</v>
          </cell>
          <cell r="AA287">
            <v>999.98</v>
          </cell>
          <cell r="AB287" t="str">
            <v>1 cent</v>
          </cell>
          <cell r="AC287" t="str">
            <v>N</v>
          </cell>
          <cell r="AD287">
            <v>0.33333333333333331</v>
          </cell>
          <cell r="AE287">
            <v>0.70833333333333337</v>
          </cell>
          <cell r="AF287">
            <v>0.6875</v>
          </cell>
          <cell r="AG287">
            <v>0.72222222222222221</v>
          </cell>
          <cell r="AH287">
            <v>0.75</v>
          </cell>
          <cell r="AI287" t="str">
            <v>Expiry+1</v>
          </cell>
          <cell r="AJ287" t="str">
            <v>Expiry+4</v>
          </cell>
          <cell r="AK287" t="str">
            <v>Expiry+1</v>
          </cell>
          <cell r="AL287" t="str">
            <v>Expiry+4</v>
          </cell>
          <cell r="AM287" t="str">
            <v>Euroclear</v>
          </cell>
          <cell r="AN287">
            <v>1300</v>
          </cell>
          <cell r="AO287" t="str">
            <v>Chemicals</v>
          </cell>
          <cell r="AP287" t="str">
            <v>ACUMt.BR</v>
          </cell>
        </row>
        <row r="288">
          <cell r="C288" t="str">
            <v>CH0000816824</v>
          </cell>
          <cell r="D288" t="str">
            <v>UNAX</v>
          </cell>
          <cell r="E288" t="str">
            <v>virt-x</v>
          </cell>
          <cell r="F288" t="str">
            <v>Switzerland</v>
          </cell>
          <cell r="G288" t="str">
            <v>UXA</v>
          </cell>
          <cell r="H288" t="str">
            <v>UX</v>
          </cell>
          <cell r="I288" t="str">
            <v>UXU</v>
          </cell>
          <cell r="J288" t="str">
            <v>UXQ</v>
          </cell>
          <cell r="K288" t="str">
            <v>UXJ</v>
          </cell>
          <cell r="L288" t="str">
            <v>UXX</v>
          </cell>
          <cell r="M288" t="str">
            <v/>
          </cell>
          <cell r="N288" t="str">
            <v/>
          </cell>
          <cell r="O288" t="str">
            <v/>
          </cell>
          <cell r="P288" t="str">
            <v/>
          </cell>
          <cell r="Q288" t="str">
            <v/>
          </cell>
          <cell r="R288" t="str">
            <v/>
          </cell>
          <cell r="S288" t="str">
            <v>CHF</v>
          </cell>
          <cell r="T288">
            <v>100</v>
          </cell>
          <cell r="U288">
            <v>0.05</v>
          </cell>
          <cell r="V288">
            <v>5</v>
          </cell>
          <cell r="W288">
            <v>0.05</v>
          </cell>
          <cell r="X288">
            <v>0.05</v>
          </cell>
          <cell r="Y288" t="str">
            <v>OCP</v>
          </cell>
          <cell r="Z288">
            <v>0.1</v>
          </cell>
          <cell r="AA288">
            <v>9999.7999999999993</v>
          </cell>
          <cell r="AB288" t="str">
            <v>5 cents</v>
          </cell>
          <cell r="AC288" t="str">
            <v>N</v>
          </cell>
          <cell r="AD288">
            <v>0.33333333333333331</v>
          </cell>
          <cell r="AE288">
            <v>0.70833333333333337</v>
          </cell>
          <cell r="AF288">
            <v>0.6875</v>
          </cell>
          <cell r="AG288">
            <v>0.72222222222222221</v>
          </cell>
          <cell r="AH288">
            <v>0.75</v>
          </cell>
          <cell r="AI288" t="str">
            <v>Expiry+1</v>
          </cell>
          <cell r="AJ288" t="str">
            <v>Expiry+4</v>
          </cell>
          <cell r="AK288" t="str">
            <v>Expiry+1</v>
          </cell>
          <cell r="AL288" t="str">
            <v>Expiry+4</v>
          </cell>
          <cell r="AM288" t="str">
            <v>Euroclear</v>
          </cell>
          <cell r="AN288">
            <v>9500</v>
          </cell>
          <cell r="AO288" t="str">
            <v>Technology</v>
          </cell>
          <cell r="AP288" t="str">
            <v>UNAX.VX</v>
          </cell>
        </row>
        <row r="289">
          <cell r="C289" t="str">
            <v>FR0000124711</v>
          </cell>
          <cell r="D289" t="str">
            <v>UL</v>
          </cell>
          <cell r="E289" t="str">
            <v>Euronext Paris</v>
          </cell>
          <cell r="F289" t="str">
            <v>France</v>
          </cell>
          <cell r="G289" t="str">
            <v>UL</v>
          </cell>
          <cell r="H289" t="str">
            <v>UF</v>
          </cell>
          <cell r="I289" t="str">
            <v>UFU</v>
          </cell>
          <cell r="J289" t="str">
            <v>UFQ</v>
          </cell>
          <cell r="K289" t="str">
            <v>UFJ</v>
          </cell>
          <cell r="L289" t="str">
            <v>UFX</v>
          </cell>
          <cell r="M289" t="str">
            <v/>
          </cell>
          <cell r="N289" t="str">
            <v/>
          </cell>
          <cell r="O289" t="str">
            <v>UL1</v>
          </cell>
          <cell r="P289" t="str">
            <v/>
          </cell>
          <cell r="Q289" t="str">
            <v/>
          </cell>
          <cell r="R289" t="str">
            <v/>
          </cell>
          <cell r="S289" t="str">
            <v>EUR</v>
          </cell>
          <cell r="T289">
            <v>100</v>
          </cell>
          <cell r="U289">
            <v>0.01</v>
          </cell>
          <cell r="V289">
            <v>1</v>
          </cell>
          <cell r="W289">
            <v>0.01</v>
          </cell>
          <cell r="X289">
            <v>0.01</v>
          </cell>
          <cell r="Y289" t="str">
            <v>OCP</v>
          </cell>
          <cell r="Z289">
            <v>0.01</v>
          </cell>
          <cell r="AA289">
            <v>999.98</v>
          </cell>
          <cell r="AB289" t="str">
            <v>1 cent</v>
          </cell>
          <cell r="AC289" t="str">
            <v>N</v>
          </cell>
          <cell r="AD289">
            <v>0.33333333333333331</v>
          </cell>
          <cell r="AE289">
            <v>0.70833333333333337</v>
          </cell>
          <cell r="AF289">
            <v>0.6875</v>
          </cell>
          <cell r="AG289">
            <v>0.72222222222222221</v>
          </cell>
          <cell r="AH289">
            <v>0.75</v>
          </cell>
          <cell r="AI289" t="str">
            <v>Expiry+1</v>
          </cell>
          <cell r="AJ289" t="str">
            <v>Expiry+4</v>
          </cell>
          <cell r="AK289" t="str">
            <v>Expiry+1</v>
          </cell>
          <cell r="AL289" t="str">
            <v>Expiry+4</v>
          </cell>
          <cell r="AM289" t="str">
            <v>Euroclear</v>
          </cell>
          <cell r="AN289">
            <v>8700</v>
          </cell>
          <cell r="AO289" t="str">
            <v>Financial Services</v>
          </cell>
          <cell r="AP289" t="str">
            <v>UNBP.PA</v>
          </cell>
        </row>
        <row r="290">
          <cell r="C290" t="str">
            <v>IT0000064854</v>
          </cell>
          <cell r="D290" t="str">
            <v>UC</v>
          </cell>
          <cell r="E290" t="str">
            <v>Borsa Italiana</v>
          </cell>
          <cell r="F290" t="str">
            <v>Italy</v>
          </cell>
          <cell r="G290" t="str">
            <v>UC</v>
          </cell>
          <cell r="H290" t="str">
            <v>UC</v>
          </cell>
          <cell r="I290" t="str">
            <v>n/a</v>
          </cell>
          <cell r="J290" t="str">
            <v>UCQ</v>
          </cell>
          <cell r="K290" t="str">
            <v>n/a</v>
          </cell>
          <cell r="L290" t="str">
            <v>UCX</v>
          </cell>
          <cell r="M290" t="str">
            <v/>
          </cell>
          <cell r="N290" t="str">
            <v/>
          </cell>
          <cell r="O290" t="str">
            <v/>
          </cell>
          <cell r="P290" t="str">
            <v/>
          </cell>
          <cell r="Q290" t="str">
            <v/>
          </cell>
          <cell r="R290" t="str">
            <v/>
          </cell>
          <cell r="S290" t="str">
            <v>EUR</v>
          </cell>
          <cell r="T290">
            <v>1000</v>
          </cell>
          <cell r="U290">
            <v>1E-3</v>
          </cell>
          <cell r="V290">
            <v>1</v>
          </cell>
          <cell r="W290">
            <v>1E-3</v>
          </cell>
          <cell r="X290">
            <v>1E-3</v>
          </cell>
          <cell r="Y290" t="str">
            <v>OCP</v>
          </cell>
          <cell r="Z290">
            <v>0.01</v>
          </cell>
          <cell r="AA290">
            <v>999.98</v>
          </cell>
          <cell r="AB290" t="str">
            <v>1 cent</v>
          </cell>
          <cell r="AC290" t="str">
            <v>N</v>
          </cell>
          <cell r="AD290">
            <v>0.33333333333333331</v>
          </cell>
          <cell r="AE290">
            <v>0.70833333333333337</v>
          </cell>
          <cell r="AF290">
            <v>0.6875</v>
          </cell>
          <cell r="AG290">
            <v>0.72222222222222221</v>
          </cell>
          <cell r="AH290">
            <v>0.75</v>
          </cell>
          <cell r="AI290" t="str">
            <v>n/a</v>
          </cell>
          <cell r="AJ290" t="str">
            <v>Expiry+4</v>
          </cell>
          <cell r="AK290" t="str">
            <v>n/a</v>
          </cell>
          <cell r="AL290" t="str">
            <v>Expiry+4</v>
          </cell>
          <cell r="AM290" t="str">
            <v>Euroclear</v>
          </cell>
          <cell r="AN290">
            <v>8300</v>
          </cell>
          <cell r="AO290" t="str">
            <v>Banks</v>
          </cell>
          <cell r="AP290" t="str">
            <v>CRDI.MI</v>
          </cell>
        </row>
        <row r="291">
          <cell r="C291" t="str">
            <v>NL0000009348</v>
          </cell>
          <cell r="D291" t="str">
            <v>UNA</v>
          </cell>
          <cell r="E291" t="str">
            <v>Euronext Amsterdam</v>
          </cell>
          <cell r="F291" t="str">
            <v>Netherlands</v>
          </cell>
          <cell r="G291" t="str">
            <v>UNA</v>
          </cell>
          <cell r="H291" t="str">
            <v>UN</v>
          </cell>
          <cell r="I291" t="str">
            <v>UNU</v>
          </cell>
          <cell r="J291" t="str">
            <v>UNQ</v>
          </cell>
          <cell r="K291" t="str">
            <v>UNJ</v>
          </cell>
          <cell r="L291" t="str">
            <v>UNX</v>
          </cell>
          <cell r="M291" t="str">
            <v/>
          </cell>
          <cell r="N291" t="str">
            <v/>
          </cell>
          <cell r="O291" t="str">
            <v/>
          </cell>
          <cell r="P291" t="str">
            <v/>
          </cell>
          <cell r="Q291" t="str">
            <v/>
          </cell>
          <cell r="R291" t="str">
            <v>UN</v>
          </cell>
          <cell r="S291" t="str">
            <v>EUR</v>
          </cell>
          <cell r="T291">
            <v>100</v>
          </cell>
          <cell r="U291">
            <v>0.01</v>
          </cell>
          <cell r="V291">
            <v>1</v>
          </cell>
          <cell r="W291">
            <v>0.01</v>
          </cell>
          <cell r="X291">
            <v>0.01</v>
          </cell>
          <cell r="Y291" t="str">
            <v>OCP</v>
          </cell>
          <cell r="Z291">
            <v>0.01</v>
          </cell>
          <cell r="AA291">
            <v>999.98</v>
          </cell>
          <cell r="AB291" t="str">
            <v>1 cent</v>
          </cell>
          <cell r="AC291" t="str">
            <v>N</v>
          </cell>
          <cell r="AD291">
            <v>0.33333333333333331</v>
          </cell>
          <cell r="AE291">
            <v>0.70833333333333337</v>
          </cell>
          <cell r="AF291">
            <v>0.6875</v>
          </cell>
          <cell r="AG291">
            <v>0.72222222222222221</v>
          </cell>
          <cell r="AH291">
            <v>0.75</v>
          </cell>
          <cell r="AI291" t="str">
            <v>Expiry+1</v>
          </cell>
          <cell r="AJ291" t="str">
            <v>Expiry+4</v>
          </cell>
          <cell r="AK291" t="str">
            <v>Expiry+1</v>
          </cell>
          <cell r="AL291" t="str">
            <v>Expiry+4</v>
          </cell>
          <cell r="AM291" t="str">
            <v>Euroclear</v>
          </cell>
          <cell r="AN291">
            <v>3500</v>
          </cell>
          <cell r="AO291" t="str">
            <v>Food &amp; Beverage</v>
          </cell>
          <cell r="AP291" t="str">
            <v>UNc.AS</v>
          </cell>
        </row>
        <row r="292">
          <cell r="C292" t="str">
            <v>GB0005748735</v>
          </cell>
          <cell r="D292" t="str">
            <v>ULVR</v>
          </cell>
          <cell r="E292" t="str">
            <v>London Stock Exchange</v>
          </cell>
          <cell r="F292" t="str">
            <v>UK</v>
          </cell>
          <cell r="G292" t="str">
            <v>ULV</v>
          </cell>
          <cell r="H292" t="str">
            <v>UL</v>
          </cell>
          <cell r="I292" t="str">
            <v>ULU</v>
          </cell>
          <cell r="J292" t="str">
            <v>ULQ</v>
          </cell>
          <cell r="K292" t="str">
            <v>ULJ</v>
          </cell>
          <cell r="L292" t="str">
            <v>ULX</v>
          </cell>
          <cell r="M292" t="str">
            <v>ULV</v>
          </cell>
          <cell r="N292" t="str">
            <v>ULX</v>
          </cell>
          <cell r="O292" t="str">
            <v/>
          </cell>
          <cell r="P292" t="str">
            <v/>
          </cell>
          <cell r="Q292" t="str">
            <v/>
          </cell>
          <cell r="R292" t="str">
            <v/>
          </cell>
          <cell r="S292" t="str">
            <v>GBX</v>
          </cell>
          <cell r="T292">
            <v>1000</v>
          </cell>
          <cell r="U292">
            <v>0.25</v>
          </cell>
          <cell r="V292">
            <v>250</v>
          </cell>
          <cell r="W292">
            <v>0.25</v>
          </cell>
          <cell r="X292">
            <v>0.25</v>
          </cell>
          <cell r="Y292" t="str">
            <v>OCP</v>
          </cell>
          <cell r="Z292">
            <v>1</v>
          </cell>
          <cell r="AA292">
            <v>99998</v>
          </cell>
          <cell r="AB292" t="str">
            <v>1 pence</v>
          </cell>
          <cell r="AC292" t="str">
            <v>Y</v>
          </cell>
          <cell r="AD292">
            <v>0.33333333333333331</v>
          </cell>
          <cell r="AE292">
            <v>0.70833333333333337</v>
          </cell>
          <cell r="AF292">
            <v>0.6875</v>
          </cell>
          <cell r="AG292">
            <v>0.72222222222222221</v>
          </cell>
          <cell r="AH292">
            <v>0.75</v>
          </cell>
          <cell r="AI292" t="str">
            <v>Expiry+1</v>
          </cell>
          <cell r="AJ292" t="str">
            <v>Expiry+4</v>
          </cell>
          <cell r="AK292" t="str">
            <v>Expiry+1</v>
          </cell>
          <cell r="AL292" t="str">
            <v>Expiry+4</v>
          </cell>
          <cell r="AM292" t="str">
            <v>CREST</v>
          </cell>
          <cell r="AN292">
            <v>3500</v>
          </cell>
          <cell r="AO292" t="str">
            <v>Food &amp; Beverage</v>
          </cell>
          <cell r="AP292" t="str">
            <v>ULVR.L</v>
          </cell>
        </row>
        <row r="293">
          <cell r="C293" t="str">
            <v>ES0181380017</v>
          </cell>
          <cell r="D293" t="str">
            <v>UNF</v>
          </cell>
          <cell r="E293" t="str">
            <v>Bolsa de Madrid</v>
          </cell>
          <cell r="F293" t="str">
            <v>Spain</v>
          </cell>
          <cell r="G293" t="str">
            <v>UNF</v>
          </cell>
          <cell r="H293" t="str">
            <v>UD</v>
          </cell>
          <cell r="I293" t="str">
            <v>UDU</v>
          </cell>
          <cell r="J293" t="str">
            <v>UDQ</v>
          </cell>
          <cell r="K293" t="str">
            <v>UDJ</v>
          </cell>
          <cell r="L293" t="str">
            <v>UDX</v>
          </cell>
          <cell r="M293" t="str">
            <v/>
          </cell>
          <cell r="N293" t="str">
            <v/>
          </cell>
          <cell r="O293" t="str">
            <v/>
          </cell>
          <cell r="P293" t="str">
            <v/>
          </cell>
          <cell r="Q293" t="str">
            <v/>
          </cell>
          <cell r="R293" t="str">
            <v/>
          </cell>
          <cell r="S293" t="str">
            <v>EUR</v>
          </cell>
          <cell r="T293">
            <v>100</v>
          </cell>
          <cell r="U293">
            <v>0.01</v>
          </cell>
          <cell r="V293">
            <v>1</v>
          </cell>
          <cell r="W293">
            <v>0.01</v>
          </cell>
          <cell r="X293">
            <v>0.01</v>
          </cell>
          <cell r="Y293" t="str">
            <v>OCP</v>
          </cell>
          <cell r="Z293">
            <v>0.01</v>
          </cell>
          <cell r="AA293">
            <v>999.98</v>
          </cell>
          <cell r="AB293" t="str">
            <v>1 cent</v>
          </cell>
          <cell r="AC293" t="str">
            <v>N</v>
          </cell>
          <cell r="AD293">
            <v>0.33333333333333331</v>
          </cell>
          <cell r="AE293">
            <v>0.70833333333333337</v>
          </cell>
          <cell r="AF293">
            <v>0.6875</v>
          </cell>
          <cell r="AG293">
            <v>0.72222222222222221</v>
          </cell>
          <cell r="AH293">
            <v>0.75</v>
          </cell>
          <cell r="AI293" t="str">
            <v>Expiry+1</v>
          </cell>
          <cell r="AJ293" t="str">
            <v>Expiry+4</v>
          </cell>
          <cell r="AK293" t="str">
            <v>Expiry+1</v>
          </cell>
          <cell r="AL293" t="str">
            <v>Expiry+4</v>
          </cell>
          <cell r="AM293" t="str">
            <v>Euroclear</v>
          </cell>
          <cell r="AN293">
            <v>7500</v>
          </cell>
          <cell r="AO293" t="str">
            <v>Utilities</v>
          </cell>
          <cell r="AP293" t="str">
            <v>UNF.MC</v>
          </cell>
        </row>
        <row r="294">
          <cell r="C294" t="str">
            <v>GB0006462336</v>
          </cell>
          <cell r="D294" t="str">
            <v>UU.</v>
          </cell>
          <cell r="E294" t="str">
            <v>London Stock Exchange</v>
          </cell>
          <cell r="F294" t="str">
            <v>UK</v>
          </cell>
          <cell r="G294" t="str">
            <v>UUL</v>
          </cell>
          <cell r="H294" t="str">
            <v>UU</v>
          </cell>
          <cell r="I294" t="str">
            <v>UUU</v>
          </cell>
          <cell r="J294" t="str">
            <v>UUQ</v>
          </cell>
          <cell r="K294" t="str">
            <v>UUJ</v>
          </cell>
          <cell r="L294" t="str">
            <v>UUX</v>
          </cell>
          <cell r="M294" t="str">
            <v>UUL</v>
          </cell>
          <cell r="N294" t="str">
            <v>UUX</v>
          </cell>
          <cell r="O294" t="str">
            <v/>
          </cell>
          <cell r="P294" t="str">
            <v/>
          </cell>
          <cell r="Q294" t="str">
            <v/>
          </cell>
          <cell r="R294" t="str">
            <v/>
          </cell>
          <cell r="S294" t="str">
            <v>GBX</v>
          </cell>
          <cell r="T294">
            <v>1000</v>
          </cell>
          <cell r="U294">
            <v>0.5</v>
          </cell>
          <cell r="V294">
            <v>500</v>
          </cell>
          <cell r="W294">
            <v>0.5</v>
          </cell>
          <cell r="X294">
            <v>0.5</v>
          </cell>
          <cell r="Y294" t="str">
            <v>OCP</v>
          </cell>
          <cell r="Z294">
            <v>1</v>
          </cell>
          <cell r="AA294">
            <v>99998</v>
          </cell>
          <cell r="AB294" t="str">
            <v>1 pence</v>
          </cell>
          <cell r="AC294" t="str">
            <v>Y</v>
          </cell>
          <cell r="AD294">
            <v>0.33333333333333331</v>
          </cell>
          <cell r="AE294">
            <v>0.70833333333333337</v>
          </cell>
          <cell r="AF294">
            <v>0.6875</v>
          </cell>
          <cell r="AG294">
            <v>0.72222222222222221</v>
          </cell>
          <cell r="AH294">
            <v>0.75</v>
          </cell>
          <cell r="AI294" t="str">
            <v>Expiry+1</v>
          </cell>
          <cell r="AJ294" t="str">
            <v>Expiry+4</v>
          </cell>
          <cell r="AK294" t="str">
            <v>Expiry+1</v>
          </cell>
          <cell r="AL294" t="str">
            <v>Expiry+4</v>
          </cell>
          <cell r="AM294" t="str">
            <v>CREST</v>
          </cell>
          <cell r="AN294">
            <v>7500</v>
          </cell>
          <cell r="AO294" t="str">
            <v>Utilities</v>
          </cell>
          <cell r="AP294" t="str">
            <v>UU.L</v>
          </cell>
        </row>
        <row r="295">
          <cell r="C295" t="str">
            <v>FI0009005987</v>
          </cell>
          <cell r="D295" t="str">
            <v>UPM1V</v>
          </cell>
          <cell r="E295" t="str">
            <v>Helsinki Stock Exchange</v>
          </cell>
          <cell r="F295" t="str">
            <v>Finland</v>
          </cell>
          <cell r="G295" t="str">
            <v>UPX</v>
          </cell>
          <cell r="H295" t="str">
            <v>UA</v>
          </cell>
          <cell r="I295" t="str">
            <v>UAU</v>
          </cell>
          <cell r="J295" t="str">
            <v>UAQ</v>
          </cell>
          <cell r="K295" t="str">
            <v>UAJ</v>
          </cell>
          <cell r="L295" t="str">
            <v>UAX</v>
          </cell>
          <cell r="M295" t="str">
            <v/>
          </cell>
          <cell r="N295" t="str">
            <v/>
          </cell>
          <cell r="O295" t="str">
            <v/>
          </cell>
          <cell r="P295" t="str">
            <v/>
          </cell>
          <cell r="Q295" t="str">
            <v/>
          </cell>
          <cell r="R295" t="str">
            <v/>
          </cell>
          <cell r="S295" t="str">
            <v>EUR</v>
          </cell>
          <cell r="T295">
            <v>100</v>
          </cell>
          <cell r="U295">
            <v>0.01</v>
          </cell>
          <cell r="V295">
            <v>1</v>
          </cell>
          <cell r="W295">
            <v>0.01</v>
          </cell>
          <cell r="X295">
            <v>0.01</v>
          </cell>
          <cell r="Y295" t="str">
            <v>OCP</v>
          </cell>
          <cell r="Z295">
            <v>0.01</v>
          </cell>
          <cell r="AA295">
            <v>999.98</v>
          </cell>
          <cell r="AB295" t="str">
            <v>1 cent</v>
          </cell>
          <cell r="AC295" t="str">
            <v>N</v>
          </cell>
          <cell r="AD295">
            <v>0.33333333333333331</v>
          </cell>
          <cell r="AE295">
            <v>0.70833333333333337</v>
          </cell>
          <cell r="AF295">
            <v>0.6875</v>
          </cell>
          <cell r="AG295">
            <v>0.72222222222222221</v>
          </cell>
          <cell r="AH295">
            <v>0.75</v>
          </cell>
          <cell r="AI295" t="str">
            <v>Expiry+1</v>
          </cell>
          <cell r="AJ295" t="str">
            <v>Expiry+4</v>
          </cell>
          <cell r="AK295" t="str">
            <v>Expiry+1</v>
          </cell>
          <cell r="AL295" t="str">
            <v>Expiry+4</v>
          </cell>
          <cell r="AM295" t="str">
            <v>Euroclear</v>
          </cell>
          <cell r="AN295">
            <v>1700</v>
          </cell>
          <cell r="AO295" t="str">
            <v>Basic Resources</v>
          </cell>
          <cell r="AP295" t="str">
            <v>UPM1V.HE</v>
          </cell>
        </row>
        <row r="296">
          <cell r="C296" t="str">
            <v>NL0000390854</v>
          </cell>
          <cell r="D296" t="str">
            <v>VDOR</v>
          </cell>
          <cell r="E296" t="str">
            <v>Euronext Amsterdam</v>
          </cell>
          <cell r="F296" t="str">
            <v>Netherlands</v>
          </cell>
          <cell r="G296" t="str">
            <v>VDR</v>
          </cell>
          <cell r="H296" t="str">
            <v>VD</v>
          </cell>
          <cell r="I296" t="str">
            <v>VDU</v>
          </cell>
          <cell r="J296" t="str">
            <v>VDQ</v>
          </cell>
          <cell r="K296" t="str">
            <v>VDJ</v>
          </cell>
          <cell r="L296" t="str">
            <v>VDX</v>
          </cell>
          <cell r="M296" t="str">
            <v/>
          </cell>
          <cell r="N296" t="str">
            <v/>
          </cell>
          <cell r="O296" t="str">
            <v/>
          </cell>
          <cell r="P296" t="str">
            <v/>
          </cell>
          <cell r="Q296" t="str">
            <v/>
          </cell>
          <cell r="R296" t="str">
            <v>VDR</v>
          </cell>
          <cell r="S296" t="str">
            <v>EUR</v>
          </cell>
          <cell r="T296">
            <v>100</v>
          </cell>
          <cell r="U296">
            <v>0.01</v>
          </cell>
          <cell r="V296">
            <v>1</v>
          </cell>
          <cell r="W296">
            <v>0.01</v>
          </cell>
          <cell r="X296">
            <v>0.01</v>
          </cell>
          <cell r="Y296" t="str">
            <v>OCP</v>
          </cell>
          <cell r="Z296">
            <v>0.01</v>
          </cell>
          <cell r="AA296">
            <v>999.98</v>
          </cell>
          <cell r="AB296" t="str">
            <v>1 cent</v>
          </cell>
          <cell r="AC296" t="str">
            <v>N</v>
          </cell>
          <cell r="AD296">
            <v>0.33333333333333331</v>
          </cell>
          <cell r="AE296">
            <v>0.70833333333333337</v>
          </cell>
          <cell r="AF296">
            <v>0.6875</v>
          </cell>
          <cell r="AG296">
            <v>0.72222222222222221</v>
          </cell>
          <cell r="AH296">
            <v>0.75</v>
          </cell>
          <cell r="AI296" t="str">
            <v>Expiry+1</v>
          </cell>
          <cell r="AJ296" t="str">
            <v>Expiry+4</v>
          </cell>
          <cell r="AK296" t="str">
            <v>Expiry+1</v>
          </cell>
          <cell r="AL296" t="str">
            <v>Expiry+4</v>
          </cell>
          <cell r="AM296" t="str">
            <v>Euroclear</v>
          </cell>
          <cell r="AN296">
            <v>2700</v>
          </cell>
          <cell r="AO296" t="str">
            <v>Industrial Goods &amp; Services</v>
          </cell>
          <cell r="AP296" t="str">
            <v>VDOR.AS</v>
          </cell>
        </row>
        <row r="297">
          <cell r="C297" t="str">
            <v>FR0000124141</v>
          </cell>
          <cell r="D297" t="str">
            <v>VIE</v>
          </cell>
          <cell r="E297" t="str">
            <v>Euronext Paris</v>
          </cell>
          <cell r="F297" t="str">
            <v>France</v>
          </cell>
          <cell r="G297" t="str">
            <v>VIE</v>
          </cell>
          <cell r="H297" t="str">
            <v>VI</v>
          </cell>
          <cell r="I297" t="str">
            <v>VIU</v>
          </cell>
          <cell r="J297" t="str">
            <v>VIQ</v>
          </cell>
          <cell r="K297" t="str">
            <v>VIJ</v>
          </cell>
          <cell r="L297" t="str">
            <v>VIX</v>
          </cell>
          <cell r="M297" t="str">
            <v/>
          </cell>
          <cell r="N297" t="str">
            <v/>
          </cell>
          <cell r="O297" t="str">
            <v>VI1</v>
          </cell>
          <cell r="Q297" t="str">
            <v/>
          </cell>
          <cell r="R297" t="str">
            <v/>
          </cell>
          <cell r="S297" t="str">
            <v>EUR</v>
          </cell>
          <cell r="T297">
            <v>100</v>
          </cell>
          <cell r="U297">
            <v>0.01</v>
          </cell>
          <cell r="V297">
            <v>1</v>
          </cell>
          <cell r="W297">
            <v>0.01</v>
          </cell>
          <cell r="X297">
            <v>0.01</v>
          </cell>
          <cell r="Y297" t="str">
            <v>OCP</v>
          </cell>
          <cell r="Z297">
            <v>0.01</v>
          </cell>
          <cell r="AA297">
            <v>999.98</v>
          </cell>
          <cell r="AB297" t="str">
            <v>1 cent</v>
          </cell>
          <cell r="AC297" t="str">
            <v>N</v>
          </cell>
          <cell r="AD297">
            <v>0.33333333333333331</v>
          </cell>
          <cell r="AE297">
            <v>0.70833333333333337</v>
          </cell>
          <cell r="AF297">
            <v>0.6875</v>
          </cell>
          <cell r="AG297">
            <v>0.72222222222222221</v>
          </cell>
          <cell r="AH297">
            <v>0.75</v>
          </cell>
          <cell r="AI297" t="str">
            <v>Expiry+1</v>
          </cell>
          <cell r="AJ297" t="str">
            <v>Expiry+4</v>
          </cell>
          <cell r="AK297" t="str">
            <v>Expiry+1</v>
          </cell>
          <cell r="AL297" t="str">
            <v>Expiry+4</v>
          </cell>
          <cell r="AM297" t="str">
            <v>Euroclear</v>
          </cell>
          <cell r="AN297">
            <v>7500</v>
          </cell>
          <cell r="AO297" t="str">
            <v>Utilities</v>
          </cell>
          <cell r="AP297" t="str">
            <v>VIE.PA</v>
          </cell>
        </row>
        <row r="298">
          <cell r="C298" t="str">
            <v>FR0000125486</v>
          </cell>
          <cell r="D298" t="str">
            <v>DG</v>
          </cell>
          <cell r="E298" t="str">
            <v>Euronext Paris</v>
          </cell>
          <cell r="F298" t="str">
            <v>France</v>
          </cell>
          <cell r="G298" t="str">
            <v>DG</v>
          </cell>
          <cell r="H298" t="str">
            <v>DF</v>
          </cell>
          <cell r="I298" t="str">
            <v>DFU</v>
          </cell>
          <cell r="J298" t="str">
            <v>DFQ</v>
          </cell>
          <cell r="K298" t="str">
            <v>DFJ</v>
          </cell>
          <cell r="L298" t="str">
            <v>DFX</v>
          </cell>
          <cell r="M298" t="str">
            <v/>
          </cell>
          <cell r="N298" t="str">
            <v/>
          </cell>
          <cell r="O298" t="str">
            <v>DG1</v>
          </cell>
          <cell r="Q298" t="str">
            <v/>
          </cell>
          <cell r="R298" t="str">
            <v/>
          </cell>
          <cell r="S298" t="str">
            <v>EUR</v>
          </cell>
          <cell r="T298">
            <v>100</v>
          </cell>
          <cell r="U298">
            <v>0.01</v>
          </cell>
          <cell r="V298">
            <v>1</v>
          </cell>
          <cell r="W298">
            <v>0.01</v>
          </cell>
          <cell r="X298">
            <v>0.01</v>
          </cell>
          <cell r="Y298" t="str">
            <v>OCP</v>
          </cell>
          <cell r="Z298">
            <v>0.01</v>
          </cell>
          <cell r="AA298">
            <v>999.98</v>
          </cell>
          <cell r="AB298" t="str">
            <v>1 cent</v>
          </cell>
          <cell r="AC298" t="str">
            <v>N</v>
          </cell>
          <cell r="AD298">
            <v>0.33333333333333331</v>
          </cell>
          <cell r="AE298">
            <v>0.70833333333333337</v>
          </cell>
          <cell r="AF298">
            <v>0.6875</v>
          </cell>
          <cell r="AG298">
            <v>0.72222222222222221</v>
          </cell>
          <cell r="AH298">
            <v>0.75</v>
          </cell>
          <cell r="AI298" t="str">
            <v>Expiry+1</v>
          </cell>
          <cell r="AJ298" t="str">
            <v>Expiry+4</v>
          </cell>
          <cell r="AK298" t="str">
            <v>Expiry+1</v>
          </cell>
          <cell r="AL298" t="str">
            <v>Expiry+4</v>
          </cell>
          <cell r="AM298" t="str">
            <v>Euroclear</v>
          </cell>
          <cell r="AN298">
            <v>2300</v>
          </cell>
          <cell r="AO298" t="str">
            <v>Construction &amp; Materials</v>
          </cell>
          <cell r="AP298" t="str">
            <v>SGEF.PA</v>
          </cell>
        </row>
        <row r="299">
          <cell r="C299" t="str">
            <v>FR0000127771</v>
          </cell>
          <cell r="D299" t="str">
            <v>EX</v>
          </cell>
          <cell r="E299" t="str">
            <v>Euronext Paris</v>
          </cell>
          <cell r="F299" t="str">
            <v>France</v>
          </cell>
          <cell r="G299" t="str">
            <v>VIV</v>
          </cell>
          <cell r="H299" t="str">
            <v>EX</v>
          </cell>
          <cell r="I299" t="str">
            <v>EXU</v>
          </cell>
          <cell r="J299" t="str">
            <v>EXQ</v>
          </cell>
          <cell r="K299" t="str">
            <v>EXJ</v>
          </cell>
          <cell r="L299" t="str">
            <v>EXX</v>
          </cell>
          <cell r="M299" t="str">
            <v/>
          </cell>
          <cell r="N299" t="str">
            <v/>
          </cell>
          <cell r="O299" t="str">
            <v>EX1</v>
          </cell>
          <cell r="Q299" t="str">
            <v/>
          </cell>
          <cell r="R299" t="str">
            <v/>
          </cell>
          <cell r="S299" t="str">
            <v>EUR</v>
          </cell>
          <cell r="T299">
            <v>100</v>
          </cell>
          <cell r="U299">
            <v>0.01</v>
          </cell>
          <cell r="V299">
            <v>1</v>
          </cell>
          <cell r="W299">
            <v>0.01</v>
          </cell>
          <cell r="X299">
            <v>0.01</v>
          </cell>
          <cell r="Y299" t="str">
            <v>OCP</v>
          </cell>
          <cell r="Z299">
            <v>0.01</v>
          </cell>
          <cell r="AA299">
            <v>999.98</v>
          </cell>
          <cell r="AB299" t="str">
            <v>1 cent</v>
          </cell>
          <cell r="AC299" t="str">
            <v>N</v>
          </cell>
          <cell r="AD299">
            <v>0.33333333333333331</v>
          </cell>
          <cell r="AE299">
            <v>0.70833333333333337</v>
          </cell>
          <cell r="AF299">
            <v>0.6875</v>
          </cell>
          <cell r="AG299">
            <v>0.72222222222222221</v>
          </cell>
          <cell r="AH299">
            <v>0.75</v>
          </cell>
          <cell r="AI299" t="str">
            <v>Expiry+1</v>
          </cell>
          <cell r="AJ299" t="str">
            <v>Expiry+4</v>
          </cell>
          <cell r="AK299" t="str">
            <v>Expiry+1</v>
          </cell>
          <cell r="AL299" t="str">
            <v>Expiry+4</v>
          </cell>
          <cell r="AM299" t="str">
            <v>Euroclear</v>
          </cell>
          <cell r="AN299">
            <v>5500</v>
          </cell>
          <cell r="AO299" t="str">
            <v>Media</v>
          </cell>
          <cell r="AP299" t="str">
            <v>EAUG.PA</v>
          </cell>
        </row>
        <row r="300">
          <cell r="C300" t="str">
            <v>NL0000389872</v>
          </cell>
          <cell r="D300" t="str">
            <v>VNUA</v>
          </cell>
          <cell r="E300" t="str">
            <v>Euronext Amsterdam</v>
          </cell>
          <cell r="F300" t="str">
            <v>Netherlands</v>
          </cell>
          <cell r="G300" t="str">
            <v>VNU</v>
          </cell>
          <cell r="H300" t="str">
            <v>VE</v>
          </cell>
          <cell r="I300" t="str">
            <v>VEU</v>
          </cell>
          <cell r="J300" t="str">
            <v>VEQ</v>
          </cell>
          <cell r="K300" t="str">
            <v>VEJ</v>
          </cell>
          <cell r="L300" t="str">
            <v>VEX</v>
          </cell>
          <cell r="M300" t="str">
            <v/>
          </cell>
          <cell r="N300" t="str">
            <v/>
          </cell>
          <cell r="O300" t="str">
            <v/>
          </cell>
          <cell r="P300" t="str">
            <v/>
          </cell>
          <cell r="Q300" t="str">
            <v/>
          </cell>
          <cell r="R300" t="str">
            <v>VNU</v>
          </cell>
          <cell r="S300" t="str">
            <v>EUR</v>
          </cell>
          <cell r="T300">
            <v>100</v>
          </cell>
          <cell r="U300">
            <v>0.01</v>
          </cell>
          <cell r="V300">
            <v>1</v>
          </cell>
          <cell r="W300">
            <v>0.01</v>
          </cell>
          <cell r="X300">
            <v>0.01</v>
          </cell>
          <cell r="Y300" t="str">
            <v>OCP</v>
          </cell>
          <cell r="Z300">
            <v>0.01</v>
          </cell>
          <cell r="AA300">
            <v>999.98</v>
          </cell>
          <cell r="AB300" t="str">
            <v>1 cent</v>
          </cell>
          <cell r="AC300" t="str">
            <v>N</v>
          </cell>
          <cell r="AD300">
            <v>0.33333333333333331</v>
          </cell>
          <cell r="AE300">
            <v>0.70833333333333337</v>
          </cell>
          <cell r="AF300">
            <v>0.6875</v>
          </cell>
          <cell r="AG300">
            <v>0.72222222222222221</v>
          </cell>
          <cell r="AH300">
            <v>0.75</v>
          </cell>
          <cell r="AI300" t="str">
            <v>Expiry+1</v>
          </cell>
          <cell r="AJ300" t="str">
            <v>Expiry+4</v>
          </cell>
          <cell r="AK300" t="str">
            <v>Expiry+1</v>
          </cell>
          <cell r="AL300" t="str">
            <v>Expiry+4</v>
          </cell>
          <cell r="AM300" t="str">
            <v>Euroclear</v>
          </cell>
          <cell r="AN300">
            <v>5500</v>
          </cell>
          <cell r="AO300" t="str">
            <v>Media</v>
          </cell>
          <cell r="AP300" t="str">
            <v>VNUN.AS</v>
          </cell>
        </row>
        <row r="301">
          <cell r="C301" t="str">
            <v>GB0007192106</v>
          </cell>
          <cell r="D301" t="str">
            <v>VOD</v>
          </cell>
          <cell r="E301" t="str">
            <v>London Stock Exchange</v>
          </cell>
          <cell r="F301" t="str">
            <v>UK</v>
          </cell>
          <cell r="G301" t="str">
            <v>VOD</v>
          </cell>
          <cell r="H301" t="str">
            <v>VO</v>
          </cell>
          <cell r="I301" t="str">
            <v>VOU</v>
          </cell>
          <cell r="J301" t="str">
            <v>VOQ</v>
          </cell>
          <cell r="K301" t="str">
            <v>VOJ</v>
          </cell>
          <cell r="L301" t="str">
            <v>VOX</v>
          </cell>
          <cell r="M301" t="str">
            <v>VOD</v>
          </cell>
          <cell r="N301" t="str">
            <v>VOX</v>
          </cell>
          <cell r="O301" t="str">
            <v/>
          </cell>
          <cell r="P301" t="str">
            <v/>
          </cell>
          <cell r="Q301" t="str">
            <v/>
          </cell>
          <cell r="R301" t="str">
            <v/>
          </cell>
          <cell r="S301" t="str">
            <v>GBX</v>
          </cell>
          <cell r="T301">
            <v>1000</v>
          </cell>
          <cell r="U301">
            <v>0.25</v>
          </cell>
          <cell r="V301">
            <v>250</v>
          </cell>
          <cell r="W301">
            <v>0.25</v>
          </cell>
          <cell r="X301">
            <v>0.25</v>
          </cell>
          <cell r="Y301" t="str">
            <v>OCP</v>
          </cell>
          <cell r="Z301">
            <v>1</v>
          </cell>
          <cell r="AA301">
            <v>99998</v>
          </cell>
          <cell r="AB301" t="str">
            <v>1 pence</v>
          </cell>
          <cell r="AC301" t="str">
            <v>Y</v>
          </cell>
          <cell r="AD301">
            <v>0.33333333333333331</v>
          </cell>
          <cell r="AE301">
            <v>0.70833333333333337</v>
          </cell>
          <cell r="AF301">
            <v>0.6875</v>
          </cell>
          <cell r="AG301">
            <v>0.72222222222222221</v>
          </cell>
          <cell r="AH301">
            <v>0.75</v>
          </cell>
          <cell r="AI301" t="str">
            <v>Expiry+1</v>
          </cell>
          <cell r="AJ301" t="str">
            <v>Expiry+4</v>
          </cell>
          <cell r="AK301" t="str">
            <v>Expiry+1</v>
          </cell>
          <cell r="AL301" t="str">
            <v>Expiry+4</v>
          </cell>
          <cell r="AM301" t="str">
            <v>CREST</v>
          </cell>
          <cell r="AN301">
            <v>6500</v>
          </cell>
          <cell r="AO301" t="str">
            <v>Telecommunications</v>
          </cell>
          <cell r="AP301" t="str">
            <v>VOD.L</v>
          </cell>
        </row>
        <row r="302">
          <cell r="C302" t="str">
            <v>DE0007664005</v>
          </cell>
          <cell r="D302" t="str">
            <v>VOW</v>
          </cell>
          <cell r="E302" t="str">
            <v>Deutsche Borse</v>
          </cell>
          <cell r="F302" t="str">
            <v>Germany</v>
          </cell>
          <cell r="G302" t="str">
            <v>VOW</v>
          </cell>
          <cell r="H302" t="str">
            <v>VB</v>
          </cell>
          <cell r="I302" t="str">
            <v>VBU</v>
          </cell>
          <cell r="J302" t="str">
            <v>VBQ</v>
          </cell>
          <cell r="K302" t="str">
            <v>VBJ</v>
          </cell>
          <cell r="L302" t="str">
            <v>VBX</v>
          </cell>
          <cell r="M302" t="str">
            <v/>
          </cell>
          <cell r="N302" t="str">
            <v/>
          </cell>
          <cell r="O302" t="str">
            <v/>
          </cell>
          <cell r="P302" t="str">
            <v/>
          </cell>
          <cell r="Q302" t="str">
            <v/>
          </cell>
          <cell r="R302" t="str">
            <v/>
          </cell>
          <cell r="S302" t="str">
            <v>EUR</v>
          </cell>
          <cell r="T302">
            <v>100</v>
          </cell>
          <cell r="U302">
            <v>0.01</v>
          </cell>
          <cell r="V302">
            <v>1</v>
          </cell>
          <cell r="W302">
            <v>0.01</v>
          </cell>
          <cell r="X302">
            <v>0.01</v>
          </cell>
          <cell r="Y302" t="str">
            <v>OCP</v>
          </cell>
          <cell r="Z302">
            <v>0.01</v>
          </cell>
          <cell r="AA302">
            <v>999.98</v>
          </cell>
          <cell r="AB302" t="str">
            <v>1 cent</v>
          </cell>
          <cell r="AC302" t="str">
            <v>N</v>
          </cell>
          <cell r="AD302">
            <v>0.33333333333333331</v>
          </cell>
          <cell r="AE302">
            <v>0.70833333333333337</v>
          </cell>
          <cell r="AF302">
            <v>0.6875</v>
          </cell>
          <cell r="AG302">
            <v>0.72222222222222221</v>
          </cell>
          <cell r="AH302">
            <v>0.75</v>
          </cell>
          <cell r="AI302" t="str">
            <v>Expiry+1</v>
          </cell>
          <cell r="AJ302" t="str">
            <v>Expiry+4</v>
          </cell>
          <cell r="AK302" t="str">
            <v>Expiry+1</v>
          </cell>
          <cell r="AL302" t="str">
            <v>Expiry+4</v>
          </cell>
          <cell r="AM302" t="str">
            <v>Euroclear</v>
          </cell>
          <cell r="AN302">
            <v>3300</v>
          </cell>
          <cell r="AO302" t="str">
            <v>Automobiles &amp; Parts</v>
          </cell>
          <cell r="AP302" t="str">
            <v>VOWG.DE</v>
          </cell>
        </row>
        <row r="303">
          <cell r="C303" t="str">
            <v>SE0000115446</v>
          </cell>
          <cell r="D303" t="str">
            <v>VOLV B</v>
          </cell>
          <cell r="E303" t="str">
            <v>Stockholmborsen</v>
          </cell>
          <cell r="F303" t="str">
            <v>Sweden</v>
          </cell>
          <cell r="G303" t="str">
            <v>VLV</v>
          </cell>
          <cell r="H303" t="str">
            <v>VC</v>
          </cell>
          <cell r="I303" t="str">
            <v>VCU</v>
          </cell>
          <cell r="J303" t="str">
            <v>VCQ</v>
          </cell>
          <cell r="K303" t="str">
            <v>VCJ</v>
          </cell>
          <cell r="L303" t="str">
            <v>VCX</v>
          </cell>
          <cell r="M303" t="str">
            <v/>
          </cell>
          <cell r="N303" t="str">
            <v/>
          </cell>
          <cell r="O303" t="str">
            <v/>
          </cell>
          <cell r="P303" t="str">
            <v/>
          </cell>
          <cell r="Q303" t="str">
            <v/>
          </cell>
          <cell r="R303" t="str">
            <v/>
          </cell>
          <cell r="S303" t="str">
            <v>SEK</v>
          </cell>
          <cell r="T303">
            <v>100</v>
          </cell>
          <cell r="U303">
            <v>0.01</v>
          </cell>
          <cell r="V303">
            <v>1</v>
          </cell>
          <cell r="W303">
            <v>0.01</v>
          </cell>
          <cell r="X303">
            <v>0.01</v>
          </cell>
          <cell r="Y303" t="str">
            <v>OCP</v>
          </cell>
          <cell r="Z303">
            <v>0.01</v>
          </cell>
          <cell r="AA303">
            <v>999.98</v>
          </cell>
          <cell r="AB303" t="str">
            <v>1 cent</v>
          </cell>
          <cell r="AC303" t="str">
            <v>N</v>
          </cell>
          <cell r="AD303">
            <v>0.33333333333333331</v>
          </cell>
          <cell r="AE303">
            <v>0.70833333333333337</v>
          </cell>
          <cell r="AF303">
            <v>0.6875</v>
          </cell>
          <cell r="AG303">
            <v>0.72222222222222221</v>
          </cell>
          <cell r="AH303">
            <v>0.75</v>
          </cell>
          <cell r="AI303" t="str">
            <v>Expiry+1</v>
          </cell>
          <cell r="AJ303" t="str">
            <v>Expiry+4</v>
          </cell>
          <cell r="AK303" t="str">
            <v>Expiry+1</v>
          </cell>
          <cell r="AL303" t="str">
            <v>Expiry+4</v>
          </cell>
          <cell r="AM303" t="str">
            <v>Euroclear</v>
          </cell>
          <cell r="AN303">
            <v>2700</v>
          </cell>
          <cell r="AO303" t="str">
            <v>Industrial Goods &amp; Services</v>
          </cell>
          <cell r="AP303" t="str">
            <v>VOLVb.ST</v>
          </cell>
        </row>
        <row r="304">
          <cell r="C304" t="str">
            <v>GB00B07FNF32</v>
          </cell>
          <cell r="D304" t="str">
            <v>WTB</v>
          </cell>
          <cell r="E304" t="str">
            <v>London Stock Exchange</v>
          </cell>
          <cell r="F304" t="str">
            <v>UK</v>
          </cell>
          <cell r="G304" t="str">
            <v>WTB</v>
          </cell>
          <cell r="H304" t="str">
            <v>WT</v>
          </cell>
          <cell r="I304" t="str">
            <v>WTU</v>
          </cell>
          <cell r="J304" t="str">
            <v>WTQ</v>
          </cell>
          <cell r="K304" t="str">
            <v>WTJ</v>
          </cell>
          <cell r="L304" t="str">
            <v>WTX</v>
          </cell>
          <cell r="M304" t="str">
            <v>WTB</v>
          </cell>
          <cell r="N304" t="str">
            <v/>
          </cell>
          <cell r="O304" t="str">
            <v/>
          </cell>
          <cell r="P304" t="str">
            <v/>
          </cell>
          <cell r="Q304" t="str">
            <v/>
          </cell>
          <cell r="R304" t="str">
            <v/>
          </cell>
          <cell r="S304" t="str">
            <v>GBX</v>
          </cell>
          <cell r="T304">
            <v>1000</v>
          </cell>
          <cell r="U304">
            <v>0.5</v>
          </cell>
          <cell r="V304">
            <v>500</v>
          </cell>
          <cell r="W304">
            <v>0.5</v>
          </cell>
          <cell r="X304">
            <v>0.5</v>
          </cell>
          <cell r="Y304" t="str">
            <v>OCP</v>
          </cell>
          <cell r="Z304">
            <v>1</v>
          </cell>
          <cell r="AA304">
            <v>99998</v>
          </cell>
          <cell r="AB304" t="str">
            <v>1 pence</v>
          </cell>
          <cell r="AC304" t="str">
            <v>Y</v>
          </cell>
          <cell r="AD304">
            <v>0.33333333333333331</v>
          </cell>
          <cell r="AE304">
            <v>0.70833333333333337</v>
          </cell>
          <cell r="AF304">
            <v>0.6875</v>
          </cell>
          <cell r="AG304">
            <v>0.72222222222222221</v>
          </cell>
          <cell r="AH304">
            <v>0.75</v>
          </cell>
          <cell r="AI304" t="str">
            <v>Expiry+1</v>
          </cell>
          <cell r="AJ304" t="str">
            <v>Expiry+4</v>
          </cell>
          <cell r="AK304" t="str">
            <v>Expiry+1</v>
          </cell>
          <cell r="AL304" t="str">
            <v>Expiry+4</v>
          </cell>
          <cell r="AM304" t="str">
            <v>CREST</v>
          </cell>
          <cell r="AN304">
            <v>5700</v>
          </cell>
          <cell r="AO304" t="str">
            <v>Travel &amp; Leisure</v>
          </cell>
          <cell r="AP304" t="str">
            <v>WTB.L</v>
          </cell>
        </row>
        <row r="305">
          <cell r="C305" t="str">
            <v>GB0031698896</v>
          </cell>
          <cell r="D305" t="str">
            <v>WMH</v>
          </cell>
          <cell r="E305" t="str">
            <v>London Stock Exchange</v>
          </cell>
          <cell r="F305" t="str">
            <v>UK</v>
          </cell>
          <cell r="G305" t="str">
            <v>WHL</v>
          </cell>
          <cell r="H305" t="str">
            <v>WA</v>
          </cell>
          <cell r="I305" t="str">
            <v>WAU</v>
          </cell>
          <cell r="J305" t="str">
            <v>WAQ</v>
          </cell>
          <cell r="K305" t="str">
            <v>WAJ</v>
          </cell>
          <cell r="L305" t="str">
            <v>WAX</v>
          </cell>
          <cell r="M305" t="str">
            <v>WHL</v>
          </cell>
          <cell r="N305" t="str">
            <v/>
          </cell>
          <cell r="O305" t="str">
            <v/>
          </cell>
          <cell r="P305" t="str">
            <v/>
          </cell>
          <cell r="Q305" t="str">
            <v/>
          </cell>
          <cell r="R305" t="str">
            <v/>
          </cell>
          <cell r="S305" t="str">
            <v>GBX</v>
          </cell>
          <cell r="T305">
            <v>1000</v>
          </cell>
          <cell r="U305">
            <v>0.5</v>
          </cell>
          <cell r="V305">
            <v>500</v>
          </cell>
          <cell r="W305">
            <v>0.5</v>
          </cell>
          <cell r="X305">
            <v>0.5</v>
          </cell>
          <cell r="Y305" t="str">
            <v>OCP</v>
          </cell>
          <cell r="Z305">
            <v>1</v>
          </cell>
          <cell r="AA305">
            <v>99998</v>
          </cell>
          <cell r="AB305" t="str">
            <v>1 pence</v>
          </cell>
          <cell r="AC305" t="str">
            <v>Y</v>
          </cell>
          <cell r="AD305">
            <v>0.33333333333333331</v>
          </cell>
          <cell r="AE305">
            <v>0.70833333333333337</v>
          </cell>
          <cell r="AF305">
            <v>0.6875</v>
          </cell>
          <cell r="AG305">
            <v>0.72222222222222221</v>
          </cell>
          <cell r="AH305">
            <v>0.75</v>
          </cell>
          <cell r="AI305" t="str">
            <v>Expiry+1</v>
          </cell>
          <cell r="AJ305" t="str">
            <v>Expiry+4</v>
          </cell>
          <cell r="AK305" t="str">
            <v>Expiry+1</v>
          </cell>
          <cell r="AL305" t="str">
            <v>Expiry+4</v>
          </cell>
          <cell r="AM305" t="str">
            <v>CREST</v>
          </cell>
          <cell r="AN305">
            <v>5700</v>
          </cell>
          <cell r="AO305" t="str">
            <v>Travel &amp; Leisure</v>
          </cell>
          <cell r="AP305" t="str">
            <v>WMH.L</v>
          </cell>
        </row>
        <row r="306">
          <cell r="C306" t="str">
            <v>NL0000395887</v>
          </cell>
          <cell r="D306" t="str">
            <v>WKL</v>
          </cell>
          <cell r="E306" t="str">
            <v>Euronext Amsterdam</v>
          </cell>
          <cell r="F306" t="str">
            <v>Netherlands</v>
          </cell>
          <cell r="G306" t="str">
            <v>WLS</v>
          </cell>
          <cell r="H306" t="str">
            <v>WK</v>
          </cell>
          <cell r="I306" t="str">
            <v>WKU</v>
          </cell>
          <cell r="J306" t="str">
            <v>WKQ</v>
          </cell>
          <cell r="K306" t="str">
            <v>WKJ</v>
          </cell>
          <cell r="L306" t="str">
            <v>WKX</v>
          </cell>
          <cell r="M306" t="str">
            <v/>
          </cell>
          <cell r="N306" t="str">
            <v/>
          </cell>
          <cell r="O306" t="str">
            <v/>
          </cell>
          <cell r="P306" t="str">
            <v/>
          </cell>
          <cell r="Q306" t="str">
            <v/>
          </cell>
          <cell r="R306" t="str">
            <v>WKL</v>
          </cell>
          <cell r="S306" t="str">
            <v>EUR</v>
          </cell>
          <cell r="T306">
            <v>100</v>
          </cell>
          <cell r="U306">
            <v>0.01</v>
          </cell>
          <cell r="V306">
            <v>1</v>
          </cell>
          <cell r="W306">
            <v>0.01</v>
          </cell>
          <cell r="X306">
            <v>0.01</v>
          </cell>
          <cell r="Y306" t="str">
            <v>OCP</v>
          </cell>
          <cell r="Z306">
            <v>0.01</v>
          </cell>
          <cell r="AA306">
            <v>999.98</v>
          </cell>
          <cell r="AB306" t="str">
            <v>1 cent</v>
          </cell>
          <cell r="AC306" t="str">
            <v>N</v>
          </cell>
          <cell r="AD306">
            <v>0.33333333333333331</v>
          </cell>
          <cell r="AE306">
            <v>0.70833333333333337</v>
          </cell>
          <cell r="AF306">
            <v>0.6875</v>
          </cell>
          <cell r="AG306">
            <v>0.72222222222222221</v>
          </cell>
          <cell r="AH306">
            <v>0.75</v>
          </cell>
          <cell r="AI306" t="str">
            <v>Expiry+1</v>
          </cell>
          <cell r="AJ306" t="str">
            <v>Expiry+4</v>
          </cell>
          <cell r="AK306" t="str">
            <v>Expiry+1</v>
          </cell>
          <cell r="AL306" t="str">
            <v>Expiry+4</v>
          </cell>
          <cell r="AM306" t="str">
            <v>Euroclear</v>
          </cell>
          <cell r="AN306">
            <v>5500</v>
          </cell>
          <cell r="AO306" t="str">
            <v>Media</v>
          </cell>
          <cell r="AP306" t="str">
            <v>WLSNc.AS</v>
          </cell>
        </row>
        <row r="307">
          <cell r="C307" t="str">
            <v>GB00B0J6N107</v>
          </cell>
          <cell r="D307" t="str">
            <v>WPP</v>
          </cell>
          <cell r="E307" t="str">
            <v>London Stock Exchange</v>
          </cell>
          <cell r="F307" t="str">
            <v>UK</v>
          </cell>
          <cell r="G307" t="str">
            <v>WPP</v>
          </cell>
          <cell r="H307" t="str">
            <v>WP</v>
          </cell>
          <cell r="I307" t="str">
            <v>WPU</v>
          </cell>
          <cell r="J307" t="str">
            <v>WPQ</v>
          </cell>
          <cell r="K307" t="str">
            <v>WPJ</v>
          </cell>
          <cell r="L307" t="str">
            <v>WPX</v>
          </cell>
          <cell r="M307" t="str">
            <v>WPP</v>
          </cell>
          <cell r="N307" t="str">
            <v>WPX</v>
          </cell>
          <cell r="O307" t="str">
            <v/>
          </cell>
          <cell r="P307" t="str">
            <v/>
          </cell>
          <cell r="Q307" t="str">
            <v/>
          </cell>
          <cell r="R307" t="str">
            <v/>
          </cell>
          <cell r="S307" t="str">
            <v>GBX</v>
          </cell>
          <cell r="T307">
            <v>1000</v>
          </cell>
          <cell r="U307">
            <v>0.5</v>
          </cell>
          <cell r="V307">
            <v>500</v>
          </cell>
          <cell r="W307">
            <v>0.5</v>
          </cell>
          <cell r="X307">
            <v>0.5</v>
          </cell>
          <cell r="Y307" t="str">
            <v>OCP</v>
          </cell>
          <cell r="Z307">
            <v>1</v>
          </cell>
          <cell r="AA307">
            <v>99998</v>
          </cell>
          <cell r="AB307" t="str">
            <v>1 pence</v>
          </cell>
          <cell r="AC307" t="str">
            <v>Y</v>
          </cell>
          <cell r="AD307">
            <v>0.33333333333333331</v>
          </cell>
          <cell r="AE307">
            <v>0.70833333333333337</v>
          </cell>
          <cell r="AF307">
            <v>0.6875</v>
          </cell>
          <cell r="AG307">
            <v>0.72222222222222221</v>
          </cell>
          <cell r="AH307">
            <v>0.75</v>
          </cell>
          <cell r="AI307" t="str">
            <v>Expiry+1</v>
          </cell>
          <cell r="AJ307" t="str">
            <v>Expiry+4</v>
          </cell>
          <cell r="AK307" t="str">
            <v>Expiry+1</v>
          </cell>
          <cell r="AL307" t="str">
            <v>Expiry+4</v>
          </cell>
          <cell r="AM307" t="str">
            <v>CREST</v>
          </cell>
          <cell r="AN307">
            <v>5500</v>
          </cell>
          <cell r="AO307" t="str">
            <v>Media</v>
          </cell>
          <cell r="AP307" t="str">
            <v>WPP.L</v>
          </cell>
        </row>
        <row r="308">
          <cell r="C308" t="str">
            <v>CH0011075394</v>
          </cell>
          <cell r="D308" t="str">
            <v>ZURN</v>
          </cell>
          <cell r="E308" t="str">
            <v>virt-x</v>
          </cell>
          <cell r="F308" t="str">
            <v>Switzerland</v>
          </cell>
          <cell r="G308" t="str">
            <v>ZUR</v>
          </cell>
          <cell r="H308" t="str">
            <v>ZU</v>
          </cell>
          <cell r="I308" t="str">
            <v>ZUU</v>
          </cell>
          <cell r="J308" t="str">
            <v>ZUQ</v>
          </cell>
          <cell r="K308" t="str">
            <v>ZUJ</v>
          </cell>
          <cell r="L308" t="str">
            <v>ZUX</v>
          </cell>
          <cell r="M308" t="str">
            <v/>
          </cell>
          <cell r="N308" t="str">
            <v/>
          </cell>
          <cell r="O308" t="str">
            <v/>
          </cell>
          <cell r="P308" t="str">
            <v/>
          </cell>
          <cell r="Q308" t="str">
            <v/>
          </cell>
          <cell r="R308" t="str">
            <v/>
          </cell>
          <cell r="S308" t="str">
            <v>CHF</v>
          </cell>
          <cell r="T308">
            <v>100</v>
          </cell>
          <cell r="U308">
            <v>0.1</v>
          </cell>
          <cell r="V308">
            <v>10</v>
          </cell>
          <cell r="W308">
            <v>0.1</v>
          </cell>
          <cell r="X308">
            <v>0.1</v>
          </cell>
          <cell r="Y308" t="str">
            <v>OCP</v>
          </cell>
          <cell r="Z308">
            <v>0.1</v>
          </cell>
          <cell r="AA308">
            <v>9999.7999999999993</v>
          </cell>
          <cell r="AB308" t="str">
            <v>10 cents</v>
          </cell>
          <cell r="AC308" t="str">
            <v>N</v>
          </cell>
          <cell r="AD308">
            <v>0.33333333333333331</v>
          </cell>
          <cell r="AE308">
            <v>0.70833333333333337</v>
          </cell>
          <cell r="AF308">
            <v>0.6875</v>
          </cell>
          <cell r="AG308">
            <v>0.72222222222222221</v>
          </cell>
          <cell r="AH308">
            <v>0.75</v>
          </cell>
          <cell r="AI308" t="str">
            <v>Expiry+1</v>
          </cell>
          <cell r="AJ308" t="str">
            <v>Expiry+4</v>
          </cell>
          <cell r="AK308" t="str">
            <v>Expiry+1</v>
          </cell>
          <cell r="AL308" t="str">
            <v>Expiry+4</v>
          </cell>
          <cell r="AM308" t="str">
            <v>Euroclear</v>
          </cell>
          <cell r="AN308">
            <v>8500</v>
          </cell>
          <cell r="AO308" t="str">
            <v>Insurance</v>
          </cell>
          <cell r="AP308" t="str">
            <v>ZURN.VX</v>
          </cell>
        </row>
      </sheetData>
      <sheetData sheetId="1" refreshError="1"/>
      <sheetData sheetId="2"/>
      <sheetData sheetId="3" refreshError="1"/>
      <sheetData sheetId="4">
        <row r="7">
          <cell r="AE7" t="str">
            <v>Athens Exchange</v>
          </cell>
          <cell r="AF7">
            <v>100</v>
          </cell>
          <cell r="AG7">
            <v>100</v>
          </cell>
          <cell r="AH7">
            <v>500</v>
          </cell>
          <cell r="AI7">
            <v>100</v>
          </cell>
        </row>
        <row r="8">
          <cell r="AE8" t="str">
            <v>Bolsa de Madrid</v>
          </cell>
          <cell r="AF8">
            <v>100</v>
          </cell>
          <cell r="AG8">
            <v>100</v>
          </cell>
          <cell r="AH8">
            <v>500</v>
          </cell>
          <cell r="AI8">
            <v>100</v>
          </cell>
        </row>
        <row r="9">
          <cell r="AE9" t="str">
            <v>Borsa Italiana</v>
          </cell>
          <cell r="AF9">
            <v>100</v>
          </cell>
          <cell r="AG9">
            <v>100</v>
          </cell>
          <cell r="AH9">
            <v>500</v>
          </cell>
          <cell r="AI9">
            <v>100</v>
          </cell>
        </row>
        <row r="10">
          <cell r="AE10" t="str">
            <v>Copenhagen Stock Exchange</v>
          </cell>
          <cell r="AF10">
            <v>250</v>
          </cell>
          <cell r="AG10">
            <v>100</v>
          </cell>
          <cell r="AH10">
            <v>500</v>
          </cell>
          <cell r="AI10">
            <v>100</v>
          </cell>
        </row>
        <row r="11">
          <cell r="AE11" t="str">
            <v>Deutsche Borse</v>
          </cell>
          <cell r="AF11">
            <v>100</v>
          </cell>
          <cell r="AG11">
            <v>100</v>
          </cell>
          <cell r="AH11">
            <v>500</v>
          </cell>
          <cell r="AI11">
            <v>100</v>
          </cell>
        </row>
        <row r="12">
          <cell r="AE12" t="str">
            <v>Euronext Amsterdam</v>
          </cell>
          <cell r="AF12">
            <v>250</v>
          </cell>
          <cell r="AG12">
            <v>100</v>
          </cell>
          <cell r="AH12">
            <v>500</v>
          </cell>
          <cell r="AI12">
            <v>100</v>
          </cell>
        </row>
        <row r="13">
          <cell r="AE13" t="str">
            <v>Euronext Brussels</v>
          </cell>
          <cell r="AF13">
            <v>500</v>
          </cell>
          <cell r="AG13">
            <v>100</v>
          </cell>
          <cell r="AH13">
            <v>500</v>
          </cell>
          <cell r="AI13">
            <v>100</v>
          </cell>
        </row>
        <row r="14">
          <cell r="AE14" t="str">
            <v>Euronext Paris</v>
          </cell>
          <cell r="AF14">
            <v>500</v>
          </cell>
          <cell r="AG14">
            <v>100</v>
          </cell>
          <cell r="AH14">
            <v>500</v>
          </cell>
          <cell r="AI14">
            <v>100</v>
          </cell>
        </row>
        <row r="15">
          <cell r="AE15" t="str">
            <v>Irish Stock Exchange</v>
          </cell>
          <cell r="AF15">
            <v>100</v>
          </cell>
          <cell r="AG15">
            <v>100</v>
          </cell>
          <cell r="AH15">
            <v>500</v>
          </cell>
          <cell r="AI15">
            <v>100</v>
          </cell>
        </row>
        <row r="16">
          <cell r="AE16" t="str">
            <v>London Stock Exchange</v>
          </cell>
          <cell r="AF16">
            <v>250</v>
          </cell>
          <cell r="AG16">
            <v>100</v>
          </cell>
          <cell r="AH16">
            <v>500</v>
          </cell>
          <cell r="AI16">
            <v>100</v>
          </cell>
        </row>
        <row r="17">
          <cell r="AE17" t="str">
            <v>Stockholmborsen</v>
          </cell>
          <cell r="AF17">
            <v>500</v>
          </cell>
          <cell r="AG17">
            <v>100</v>
          </cell>
          <cell r="AH17">
            <v>500</v>
          </cell>
          <cell r="AI17">
            <v>100</v>
          </cell>
        </row>
        <row r="18">
          <cell r="AE18" t="str">
            <v>virt-x</v>
          </cell>
          <cell r="AF18">
            <v>100</v>
          </cell>
          <cell r="AG18">
            <v>100</v>
          </cell>
          <cell r="AH18">
            <v>500</v>
          </cell>
          <cell r="AI18">
            <v>100</v>
          </cell>
        </row>
        <row r="19">
          <cell r="AE19" t="str">
            <v>Euronext Lisbon</v>
          </cell>
          <cell r="AF19">
            <v>100</v>
          </cell>
          <cell r="AG19">
            <v>100</v>
          </cell>
          <cell r="AH19">
            <v>500</v>
          </cell>
          <cell r="AI19">
            <v>100</v>
          </cell>
        </row>
        <row r="20">
          <cell r="AE20" t="str">
            <v>Oslo Bors</v>
          </cell>
          <cell r="AF20">
            <v>250</v>
          </cell>
          <cell r="AG20">
            <v>100</v>
          </cell>
          <cell r="AH20">
            <v>500</v>
          </cell>
          <cell r="AI20">
            <v>100</v>
          </cell>
        </row>
        <row r="21">
          <cell r="AE21" t="str">
            <v>Helsinki Stock Exchange</v>
          </cell>
          <cell r="AF21">
            <v>250</v>
          </cell>
          <cell r="AG21">
            <v>100</v>
          </cell>
          <cell r="AH21">
            <v>500</v>
          </cell>
          <cell r="AI21">
            <v>100</v>
          </cell>
        </row>
        <row r="22">
          <cell r="AE22" t="str">
            <v>Wiener Borse</v>
          </cell>
          <cell r="AF22">
            <v>100</v>
          </cell>
          <cell r="AG22">
            <v>100</v>
          </cell>
          <cell r="AH22">
            <v>500</v>
          </cell>
          <cell r="AI22">
            <v>100</v>
          </cell>
        </row>
      </sheetData>
      <sheetData sheetId="5">
        <row r="4">
          <cell r="A4" t="str">
            <v>BankAusCredit</v>
          </cell>
          <cell r="F4" t="str">
            <v>AT0000995006</v>
          </cell>
        </row>
        <row r="5">
          <cell r="A5" t="str">
            <v>ErsteBank</v>
          </cell>
          <cell r="F5" t="str">
            <v>AT0000652011</v>
          </cell>
        </row>
        <row r="6">
          <cell r="A6" t="str">
            <v>OMV</v>
          </cell>
          <cell r="F6" t="str">
            <v>AT0000743059</v>
          </cell>
        </row>
        <row r="7">
          <cell r="A7" t="str">
            <v>TelecomAustria</v>
          </cell>
          <cell r="F7" t="str">
            <v>AT0000720008</v>
          </cell>
        </row>
        <row r="8">
          <cell r="A8" t="str">
            <v>Andritz</v>
          </cell>
          <cell r="F8" t="str">
            <v>AT0000730007</v>
          </cell>
        </row>
        <row r="9">
          <cell r="A9" t="str">
            <v>AustrianA</v>
          </cell>
          <cell r="F9" t="str">
            <v>AT0000620158</v>
          </cell>
        </row>
        <row r="10">
          <cell r="A10" t="str">
            <v>BETandWIN</v>
          </cell>
          <cell r="F10" t="str">
            <v>AT0000767553</v>
          </cell>
        </row>
        <row r="11">
          <cell r="A11" t="str">
            <v>BoehlerU</v>
          </cell>
          <cell r="F11" t="str">
            <v>AT0000903851</v>
          </cell>
        </row>
        <row r="12">
          <cell r="A12" t="str">
            <v>BWT</v>
          </cell>
          <cell r="F12" t="str">
            <v>AT0000737705</v>
          </cell>
        </row>
        <row r="13">
          <cell r="A13" t="str">
            <v>EVN</v>
          </cell>
          <cell r="F13" t="str">
            <v>AT0000741053</v>
          </cell>
        </row>
        <row r="14">
          <cell r="A14" t="str">
            <v>FlughafenW</v>
          </cell>
          <cell r="F14" t="str">
            <v>AT0000911805</v>
          </cell>
        </row>
        <row r="15">
          <cell r="A15" t="str">
            <v>GHoldingV</v>
          </cell>
          <cell r="F15" t="str">
            <v>AT0000661350</v>
          </cell>
        </row>
        <row r="16">
          <cell r="A16" t="str">
            <v>MayrM</v>
          </cell>
          <cell r="F16" t="str">
            <v>AT0000938204</v>
          </cell>
        </row>
        <row r="17">
          <cell r="A17" t="str">
            <v>Palfinger</v>
          </cell>
          <cell r="F17" t="str">
            <v>AT0000758305</v>
          </cell>
        </row>
        <row r="18">
          <cell r="A18" t="str">
            <v>RHI</v>
          </cell>
          <cell r="F18" t="str">
            <v>AT0000676903</v>
          </cell>
        </row>
        <row r="19">
          <cell r="A19" t="str">
            <v>Semperit</v>
          </cell>
          <cell r="F19" t="str">
            <v>AT0000785555</v>
          </cell>
        </row>
        <row r="20">
          <cell r="A20" t="str">
            <v>UNIQAV</v>
          </cell>
          <cell r="F20" t="str">
            <v>AT0000821103</v>
          </cell>
        </row>
        <row r="21">
          <cell r="A21" t="str">
            <v>VATech</v>
          </cell>
          <cell r="F21" t="str">
            <v>AT0000937453</v>
          </cell>
        </row>
        <row r="22">
          <cell r="A22" t="str">
            <v>VerbundKat</v>
          </cell>
          <cell r="F22" t="str">
            <v>AT0000746409</v>
          </cell>
        </row>
        <row r="23">
          <cell r="A23" t="str">
            <v>Voestalpine</v>
          </cell>
          <cell r="F23" t="str">
            <v>AT0000937503</v>
          </cell>
        </row>
        <row r="24">
          <cell r="A24" t="str">
            <v>Wienerberger</v>
          </cell>
          <cell r="F24" t="str">
            <v>AT0000831706</v>
          </cell>
        </row>
        <row r="25">
          <cell r="A25" t="str">
            <v>Wolford</v>
          </cell>
          <cell r="F25" t="str">
            <v>AT0000834007</v>
          </cell>
        </row>
        <row r="26">
          <cell r="A26" t="str">
            <v>Agfa</v>
          </cell>
          <cell r="F26" t="str">
            <v>BE0003755692</v>
          </cell>
        </row>
        <row r="27">
          <cell r="A27" t="str">
            <v>Barco</v>
          </cell>
          <cell r="F27" t="str">
            <v>BE0003790079</v>
          </cell>
        </row>
        <row r="28">
          <cell r="A28" t="str">
            <v>Bekaert</v>
          </cell>
          <cell r="F28" t="str">
            <v>BE0003780948</v>
          </cell>
        </row>
        <row r="29">
          <cell r="A29" t="str">
            <v>Belgacom</v>
          </cell>
          <cell r="F29" t="str">
            <v>BE0003810273</v>
          </cell>
        </row>
        <row r="30">
          <cell r="A30" t="str">
            <v>BruxellesLambert</v>
          </cell>
          <cell r="F30" t="str">
            <v>BE0003797140</v>
          </cell>
        </row>
        <row r="31">
          <cell r="A31" t="str">
            <v>Cofinimmo</v>
          </cell>
          <cell r="F31" t="str">
            <v>BE0003593044</v>
          </cell>
        </row>
        <row r="32">
          <cell r="A32" t="str">
            <v>Colruyt</v>
          </cell>
          <cell r="F32" t="str">
            <v>BE0003775898</v>
          </cell>
        </row>
        <row r="33">
          <cell r="A33" t="str">
            <v>Delhaize</v>
          </cell>
          <cell r="F33" t="str">
            <v>BE0003562700</v>
          </cell>
        </row>
        <row r="34">
          <cell r="A34" t="str">
            <v>Dieteren</v>
          </cell>
          <cell r="F34" t="str">
            <v>BE0003669802</v>
          </cell>
        </row>
        <row r="35">
          <cell r="A35" t="str">
            <v>Electrabel</v>
          </cell>
          <cell r="F35" t="str">
            <v>BE0003637486</v>
          </cell>
        </row>
        <row r="36">
          <cell r="A36" t="str">
            <v>InBev</v>
          </cell>
          <cell r="F36" t="str">
            <v>BE0003793107</v>
          </cell>
        </row>
        <row r="37">
          <cell r="A37" t="str">
            <v>KBCG</v>
          </cell>
          <cell r="F37" t="str">
            <v>BE0003565737</v>
          </cell>
        </row>
        <row r="38">
          <cell r="A38" t="str">
            <v>Mobistar</v>
          </cell>
          <cell r="F38" t="str">
            <v>BE0003735496</v>
          </cell>
        </row>
        <row r="39">
          <cell r="A39" t="str">
            <v>OmegaPh</v>
          </cell>
          <cell r="F39" t="str">
            <v>BE0003785020</v>
          </cell>
        </row>
        <row r="40">
          <cell r="A40" t="str">
            <v>RTL</v>
          </cell>
          <cell r="F40" t="str">
            <v>LU0061462528</v>
          </cell>
        </row>
        <row r="41">
          <cell r="A41" t="str">
            <v>Solvay</v>
          </cell>
          <cell r="F41" t="str">
            <v>BE0003470755</v>
          </cell>
        </row>
        <row r="42">
          <cell r="A42" t="str">
            <v>UCB</v>
          </cell>
          <cell r="F42" t="str">
            <v>BE0003739530</v>
          </cell>
        </row>
        <row r="43">
          <cell r="A43" t="str">
            <v>Umicore</v>
          </cell>
          <cell r="F43" t="str">
            <v>BE0003626372</v>
          </cell>
        </row>
        <row r="44">
          <cell r="A44" t="str">
            <v>Dexia</v>
          </cell>
          <cell r="F44" t="str">
            <v>BE0003796134</v>
          </cell>
        </row>
        <row r="45">
          <cell r="A45" t="str">
            <v>DexiaEurex</v>
          </cell>
          <cell r="F45" t="str">
            <v>BE0003796134</v>
          </cell>
        </row>
        <row r="46">
          <cell r="A46" t="str">
            <v>Alcan</v>
          </cell>
          <cell r="F46" t="str">
            <v>CA0137161059</v>
          </cell>
        </row>
        <row r="47">
          <cell r="A47" t="str">
            <v>ATITechnologies</v>
          </cell>
          <cell r="F47" t="str">
            <v>CA0019411036</v>
          </cell>
        </row>
        <row r="48">
          <cell r="A48" t="str">
            <v>BankOfMontreal</v>
          </cell>
          <cell r="F48" t="str">
            <v>CA0636711016</v>
          </cell>
        </row>
        <row r="49">
          <cell r="A49" t="str">
            <v>BankOfNovaScotia</v>
          </cell>
          <cell r="F49" t="str">
            <v>CA0641491075</v>
          </cell>
        </row>
        <row r="50">
          <cell r="A50" t="str">
            <v>BarrickGold</v>
          </cell>
          <cell r="F50" t="str">
            <v>CA0679011084</v>
          </cell>
        </row>
        <row r="51">
          <cell r="A51" t="str">
            <v>BCE</v>
          </cell>
          <cell r="F51" t="str">
            <v>CA05534B1094</v>
          </cell>
        </row>
        <row r="52">
          <cell r="A52" t="str">
            <v>Bombardier</v>
          </cell>
          <cell r="F52" t="str">
            <v>CA0977512007</v>
          </cell>
        </row>
        <row r="53">
          <cell r="A53" t="str">
            <v>CanadianNationalRail</v>
          </cell>
          <cell r="F53" t="str">
            <v>CA1363751027</v>
          </cell>
        </row>
        <row r="54">
          <cell r="A54" t="str">
            <v>CIBC</v>
          </cell>
          <cell r="F54" t="str">
            <v>CA1360691010</v>
          </cell>
        </row>
        <row r="55">
          <cell r="A55" t="str">
            <v>Cognos</v>
          </cell>
          <cell r="F55" t="str">
            <v>CA19244C1095</v>
          </cell>
        </row>
        <row r="56">
          <cell r="A56" t="str">
            <v>EnCana</v>
          </cell>
          <cell r="F56" t="str">
            <v>CA2925051047</v>
          </cell>
        </row>
        <row r="57">
          <cell r="A57" t="str">
            <v>Manulife</v>
          </cell>
          <cell r="F57" t="str">
            <v>CA56501R1064</v>
          </cell>
        </row>
        <row r="58">
          <cell r="A58" t="str">
            <v>NortelNetworks</v>
          </cell>
          <cell r="F58" t="str">
            <v>CA6565681021</v>
          </cell>
        </row>
        <row r="59">
          <cell r="A59" t="str">
            <v>PetroCanada</v>
          </cell>
          <cell r="F59" t="str">
            <v>CA71644E1025</v>
          </cell>
        </row>
        <row r="60">
          <cell r="A60" t="str">
            <v>RoyalBankOfCanada</v>
          </cell>
          <cell r="F60" t="str">
            <v>CA7800871021</v>
          </cell>
        </row>
        <row r="61">
          <cell r="A61" t="str">
            <v>SunLifeFinancial</v>
          </cell>
          <cell r="F61" t="str">
            <v>CA8667961053</v>
          </cell>
        </row>
        <row r="62">
          <cell r="A62" t="str">
            <v>TELUS</v>
          </cell>
          <cell r="F62" t="str">
            <v>CA87971M1032</v>
          </cell>
        </row>
        <row r="63">
          <cell r="A63" t="str">
            <v>TorontoDominionBank</v>
          </cell>
          <cell r="F63" t="str">
            <v>CA8911605092</v>
          </cell>
        </row>
        <row r="64">
          <cell r="A64" t="str">
            <v>TransCanada</v>
          </cell>
          <cell r="F64" t="str">
            <v>CA89353D1078</v>
          </cell>
        </row>
        <row r="65">
          <cell r="A65" t="str">
            <v>Falconb</v>
          </cell>
          <cell r="F65" t="str">
            <v>CA3061041008</v>
          </cell>
        </row>
        <row r="66">
          <cell r="A66" t="str">
            <v>ImperialO</v>
          </cell>
          <cell r="F66" t="str">
            <v>CA4530384086</v>
          </cell>
        </row>
        <row r="67">
          <cell r="A67" t="str">
            <v>JNRResources</v>
          </cell>
          <cell r="F67" t="str">
            <v>CA4659271015</v>
          </cell>
        </row>
        <row r="68">
          <cell r="A68" t="str">
            <v>MegaBloksInc</v>
          </cell>
          <cell r="F68" t="str">
            <v>CA58515N1050</v>
          </cell>
        </row>
        <row r="69">
          <cell r="A69" t="str">
            <v>NelsonRes</v>
          </cell>
          <cell r="F69" t="str">
            <v>BMG641801052</v>
          </cell>
        </row>
        <row r="70">
          <cell r="A70" t="str">
            <v>NorwoodRes</v>
          </cell>
          <cell r="F70" t="str">
            <v>CA6699581006</v>
          </cell>
        </row>
        <row r="71">
          <cell r="A71" t="str">
            <v>AdidasSalomon</v>
          </cell>
          <cell r="F71" t="str">
            <v>DE0005003404</v>
          </cell>
        </row>
        <row r="72">
          <cell r="A72" t="str">
            <v>Altana</v>
          </cell>
          <cell r="F72" t="str">
            <v>DE0007600801</v>
          </cell>
        </row>
        <row r="73">
          <cell r="A73" t="str">
            <v>Bayer</v>
          </cell>
          <cell r="F73" t="str">
            <v>DE0005752000</v>
          </cell>
        </row>
        <row r="74">
          <cell r="A74" t="str">
            <v>BMW</v>
          </cell>
          <cell r="F74" t="str">
            <v>DE0005190003</v>
          </cell>
        </row>
        <row r="75">
          <cell r="A75" t="str">
            <v>Commerzbank</v>
          </cell>
          <cell r="F75" t="str">
            <v>DE0008032004</v>
          </cell>
        </row>
        <row r="76">
          <cell r="A76" t="str">
            <v>Continental</v>
          </cell>
          <cell r="F76" t="str">
            <v>DE0005439004</v>
          </cell>
        </row>
        <row r="77">
          <cell r="A77" t="str">
            <v>DeutscheBoerse</v>
          </cell>
          <cell r="F77" t="str">
            <v>DE0005810055</v>
          </cell>
        </row>
        <row r="78">
          <cell r="A78" t="str">
            <v>DeutschePost</v>
          </cell>
          <cell r="F78" t="str">
            <v>DE0005552004</v>
          </cell>
        </row>
        <row r="79">
          <cell r="A79" t="str">
            <v>FreseniusMedi</v>
          </cell>
          <cell r="F79" t="str">
            <v>DE0005785802</v>
          </cell>
        </row>
        <row r="80">
          <cell r="A80" t="str">
            <v>HenkelKGAA</v>
          </cell>
          <cell r="F80" t="str">
            <v>DE0006048432</v>
          </cell>
        </row>
        <row r="81">
          <cell r="A81" t="str">
            <v>HypoVereinsbank</v>
          </cell>
          <cell r="F81" t="str">
            <v>DE0008022005</v>
          </cell>
        </row>
        <row r="82">
          <cell r="A82" t="str">
            <v>Infineon</v>
          </cell>
          <cell r="F82" t="str">
            <v>DE0006231004</v>
          </cell>
        </row>
        <row r="83">
          <cell r="A83" t="str">
            <v>Linde</v>
          </cell>
          <cell r="F83" t="str">
            <v>DE0006483001</v>
          </cell>
        </row>
        <row r="84">
          <cell r="A84" t="str">
            <v>Lufthansa</v>
          </cell>
          <cell r="F84" t="str">
            <v>DE0008232125</v>
          </cell>
        </row>
        <row r="85">
          <cell r="A85" t="str">
            <v>MAN</v>
          </cell>
          <cell r="F85" t="str">
            <v>DE0005937007</v>
          </cell>
        </row>
        <row r="86">
          <cell r="A86" t="str">
            <v>MetroAG</v>
          </cell>
          <cell r="F86" t="str">
            <v>DE0007257503</v>
          </cell>
        </row>
        <row r="87">
          <cell r="A87" t="str">
            <v>MunchenerRueck</v>
          </cell>
          <cell r="F87" t="str">
            <v>DE0008430026</v>
          </cell>
        </row>
        <row r="88">
          <cell r="A88" t="str">
            <v>RWE</v>
          </cell>
          <cell r="F88" t="str">
            <v>DE0007037129</v>
          </cell>
        </row>
        <row r="89">
          <cell r="A89" t="str">
            <v>Schering</v>
          </cell>
          <cell r="F89" t="str">
            <v>DE0007172009</v>
          </cell>
        </row>
        <row r="90">
          <cell r="A90" t="str">
            <v>ThyssenKrupp</v>
          </cell>
          <cell r="F90" t="str">
            <v>DE0007500001</v>
          </cell>
        </row>
        <row r="91">
          <cell r="A91" t="str">
            <v>TUI</v>
          </cell>
          <cell r="F91" t="str">
            <v>DE000TUAG000</v>
          </cell>
        </row>
        <row r="92">
          <cell r="A92" t="str">
            <v>Volkswagen</v>
          </cell>
          <cell r="F92" t="str">
            <v>DE0007664005</v>
          </cell>
        </row>
        <row r="93">
          <cell r="A93" t="str">
            <v>MNX</v>
          </cell>
          <cell r="F93" t="str">
            <v>N/A</v>
          </cell>
        </row>
        <row r="94">
          <cell r="A94" t="str">
            <v>S&amp;P500Indexoptions</v>
          </cell>
          <cell r="F94" t="str">
            <v>N/A</v>
          </cell>
        </row>
        <row r="95">
          <cell r="A95" t="str">
            <v>DJESAutomobiles</v>
          </cell>
          <cell r="F95" t="str">
            <v>EU0009658301</v>
          </cell>
        </row>
        <row r="96">
          <cell r="A96" t="str">
            <v>DJESBanks</v>
          </cell>
          <cell r="F96" t="str">
            <v>EU0009658426</v>
          </cell>
        </row>
        <row r="97">
          <cell r="A97" t="str">
            <v>DJESOil&amp;gas</v>
          </cell>
          <cell r="F97" t="str">
            <v>EU0009658400</v>
          </cell>
        </row>
        <row r="98">
          <cell r="A98" t="str">
            <v>DJESFinancials</v>
          </cell>
          <cell r="F98" t="str">
            <v>EU0009658467</v>
          </cell>
        </row>
        <row r="99">
          <cell r="A99" t="str">
            <v>DJESHealthcare</v>
          </cell>
          <cell r="F99" t="str">
            <v>EU0009658343</v>
          </cell>
        </row>
        <row r="100">
          <cell r="A100" t="str">
            <v>DJESInsurance</v>
          </cell>
          <cell r="F100" t="str">
            <v>EU0009658442</v>
          </cell>
        </row>
        <row r="101">
          <cell r="A101" t="str">
            <v>DJESMedia</v>
          </cell>
          <cell r="F101" t="str">
            <v>EU0009658269</v>
          </cell>
        </row>
        <row r="102">
          <cell r="A102" t="str">
            <v>DJESTechnology</v>
          </cell>
          <cell r="F102" t="str">
            <v>EU0009658541</v>
          </cell>
        </row>
        <row r="103">
          <cell r="A103" t="str">
            <v>DJESTelecom</v>
          </cell>
          <cell r="F103" t="str">
            <v>EU0009658566</v>
          </cell>
        </row>
        <row r="104">
          <cell r="A104" t="str">
            <v>DJEStoxx50</v>
          </cell>
          <cell r="F104" t="str">
            <v>EU0009658145</v>
          </cell>
        </row>
        <row r="105">
          <cell r="A105" t="str">
            <v>DJESUtilities</v>
          </cell>
          <cell r="F105" t="str">
            <v>EU0009658582</v>
          </cell>
        </row>
        <row r="106">
          <cell r="A106" t="str">
            <v>DJStoxx50</v>
          </cell>
          <cell r="F106" t="str">
            <v>EU0009658160</v>
          </cell>
        </row>
        <row r="107">
          <cell r="A107" t="str">
            <v>DowJonesItalyTitans30</v>
          </cell>
          <cell r="F107" t="str">
            <v>XC0005303174</v>
          </cell>
        </row>
        <row r="108">
          <cell r="A108" t="str">
            <v>SX4E</v>
          </cell>
          <cell r="F108" t="str">
            <v>EU0009658228</v>
          </cell>
        </row>
        <row r="109">
          <cell r="A109" t="str">
            <v>SX3E</v>
          </cell>
          <cell r="F109" t="str">
            <v>EU0009658368</v>
          </cell>
        </row>
        <row r="110">
          <cell r="A110" t="str">
            <v>SXNE</v>
          </cell>
          <cell r="F110" t="str">
            <v>EU0009658525</v>
          </cell>
        </row>
        <row r="111">
          <cell r="A111" t="str">
            <v>DJGTE</v>
          </cell>
          <cell r="F111" t="str">
            <v>XC0006606526</v>
          </cell>
        </row>
        <row r="112">
          <cell r="A112" t="str">
            <v>FortisAGENXBE</v>
          </cell>
          <cell r="F112" t="str">
            <v>BE0003801181</v>
          </cell>
        </row>
        <row r="113">
          <cell r="A113" t="str">
            <v>Allianz</v>
          </cell>
          <cell r="F113" t="str">
            <v>DE0008404005</v>
          </cell>
        </row>
        <row r="114">
          <cell r="A114" t="str">
            <v>BASF</v>
          </cell>
          <cell r="F114" t="str">
            <v>DE0005151005</v>
          </cell>
        </row>
        <row r="115">
          <cell r="A115" t="str">
            <v>DaimlerChrysler</v>
          </cell>
          <cell r="F115" t="str">
            <v>DE0007100000</v>
          </cell>
        </row>
        <row r="116">
          <cell r="A116" t="str">
            <v>DeutscheBank</v>
          </cell>
          <cell r="F116" t="str">
            <v>DE0005140008</v>
          </cell>
        </row>
        <row r="117">
          <cell r="A117" t="str">
            <v>DeutscheTelekom</v>
          </cell>
          <cell r="F117" t="str">
            <v>DE0005557508</v>
          </cell>
        </row>
        <row r="118">
          <cell r="A118" t="str">
            <v>E.ON</v>
          </cell>
          <cell r="F118" t="str">
            <v>DE0007614406</v>
          </cell>
        </row>
        <row r="119">
          <cell r="A119" t="str">
            <v>SAP</v>
          </cell>
          <cell r="F119" t="str">
            <v>DE0007164600</v>
          </cell>
        </row>
        <row r="120">
          <cell r="A120" t="str">
            <v>Siemens</v>
          </cell>
          <cell r="F120" t="str">
            <v>DE0007236101</v>
          </cell>
        </row>
        <row r="121">
          <cell r="A121" t="str">
            <v>ABNAMRO</v>
          </cell>
          <cell r="F121" t="str">
            <v>NL0000301109</v>
          </cell>
        </row>
        <row r="122">
          <cell r="A122" t="str">
            <v>ABNAMROEurex</v>
          </cell>
          <cell r="F122" t="str">
            <v>NL0000301109</v>
          </cell>
        </row>
        <row r="123">
          <cell r="A123" t="str">
            <v>ING</v>
          </cell>
          <cell r="F123" t="str">
            <v>NL0000303600</v>
          </cell>
        </row>
        <row r="124">
          <cell r="A124" t="str">
            <v>INGEurex</v>
          </cell>
          <cell r="F124" t="str">
            <v>NL0000303600</v>
          </cell>
        </row>
        <row r="125">
          <cell r="A125" t="str">
            <v>Philips</v>
          </cell>
          <cell r="F125" t="str">
            <v>NL0000009538</v>
          </cell>
        </row>
        <row r="126">
          <cell r="A126" t="str">
            <v>PhilipsEurex</v>
          </cell>
          <cell r="F126" t="str">
            <v>NL0000009538</v>
          </cell>
        </row>
        <row r="127">
          <cell r="A127" t="str">
            <v>Unilever</v>
          </cell>
          <cell r="F127" t="str">
            <v>NL0000009348</v>
          </cell>
        </row>
        <row r="128">
          <cell r="A128" t="str">
            <v>UnileverEurex</v>
          </cell>
          <cell r="F128" t="str">
            <v>NL0000009348</v>
          </cell>
        </row>
        <row r="129">
          <cell r="A129" t="str">
            <v>AXA</v>
          </cell>
          <cell r="F129" t="str">
            <v>FR0000120628</v>
          </cell>
        </row>
        <row r="130">
          <cell r="A130" t="str">
            <v>AXAEurex</v>
          </cell>
          <cell r="F130" t="str">
            <v>FR0000120628</v>
          </cell>
        </row>
        <row r="131">
          <cell r="A131" t="str">
            <v>BNPParibas</v>
          </cell>
          <cell r="F131" t="str">
            <v>FR0000131104</v>
          </cell>
        </row>
        <row r="132">
          <cell r="A132" t="str">
            <v>BNPParibasEurex</v>
          </cell>
          <cell r="F132" t="str">
            <v>FR0000131104</v>
          </cell>
        </row>
        <row r="133">
          <cell r="A133" t="str">
            <v>Carrefour</v>
          </cell>
          <cell r="F133" t="str">
            <v>FR0000120172</v>
          </cell>
        </row>
        <row r="134">
          <cell r="A134" t="str">
            <v>CarrefourEurex</v>
          </cell>
          <cell r="F134" t="str">
            <v>FR0000120172</v>
          </cell>
        </row>
        <row r="135">
          <cell r="A135" t="str">
            <v>Loreal</v>
          </cell>
          <cell r="F135" t="str">
            <v>FR0000120321</v>
          </cell>
        </row>
        <row r="136">
          <cell r="A136" t="str">
            <v>LorealEurex</v>
          </cell>
          <cell r="F136" t="str">
            <v>FR0000120321</v>
          </cell>
        </row>
        <row r="137">
          <cell r="A137" t="str">
            <v>SocieteGenerale</v>
          </cell>
          <cell r="F137" t="str">
            <v>FR0000130809</v>
          </cell>
        </row>
        <row r="138">
          <cell r="A138" t="str">
            <v>SocieteGeneraleEurex</v>
          </cell>
          <cell r="F138" t="str">
            <v>FR0000130809</v>
          </cell>
        </row>
        <row r="139">
          <cell r="A139" t="str">
            <v>SuezLyonnaise</v>
          </cell>
          <cell r="F139" t="str">
            <v>FR0000120529</v>
          </cell>
        </row>
        <row r="140">
          <cell r="A140" t="str">
            <v>SuezLyonnaiseEurex</v>
          </cell>
          <cell r="F140" t="str">
            <v>FR0000120529</v>
          </cell>
        </row>
        <row r="141">
          <cell r="A141" t="str">
            <v>Total</v>
          </cell>
          <cell r="F141" t="str">
            <v>FR0000120271</v>
          </cell>
        </row>
        <row r="142">
          <cell r="A142" t="str">
            <v>TotalEurex</v>
          </cell>
          <cell r="F142" t="str">
            <v>FR0000120271</v>
          </cell>
        </row>
        <row r="143">
          <cell r="A143" t="str">
            <v>Eni</v>
          </cell>
          <cell r="F143" t="str">
            <v>IT0003132476</v>
          </cell>
        </row>
        <row r="144">
          <cell r="A144" t="str">
            <v>Generali</v>
          </cell>
          <cell r="F144" t="str">
            <v>IT0000062072</v>
          </cell>
        </row>
        <row r="145">
          <cell r="A145" t="str">
            <v>GeneraliEurex</v>
          </cell>
          <cell r="F145" t="str">
            <v>IT0000062072</v>
          </cell>
        </row>
        <row r="146">
          <cell r="A146" t="str">
            <v>TelecomItalia</v>
          </cell>
          <cell r="F146" t="str">
            <v>IT0003497168</v>
          </cell>
        </row>
        <row r="147">
          <cell r="A147" t="str">
            <v>TelecomItaliaEurex</v>
          </cell>
          <cell r="F147" t="str">
            <v>IT0003497168</v>
          </cell>
        </row>
        <row r="148">
          <cell r="A148" t="str">
            <v>Ericsson</v>
          </cell>
          <cell r="F148" t="str">
            <v>SE0000108656</v>
          </cell>
        </row>
        <row r="149">
          <cell r="A149" t="str">
            <v>NOK1V</v>
          </cell>
          <cell r="F149" t="str">
            <v>FI0009000681</v>
          </cell>
        </row>
        <row r="150">
          <cell r="A150" t="str">
            <v>Nokia</v>
          </cell>
          <cell r="F150" t="str">
            <v>SE0000539942</v>
          </cell>
        </row>
        <row r="151">
          <cell r="A151" t="str">
            <v>BancoBilbaoVizcayaArgentaria</v>
          </cell>
          <cell r="F151" t="str">
            <v>ES0113211835</v>
          </cell>
        </row>
        <row r="152">
          <cell r="A152" t="str">
            <v>BSCH</v>
          </cell>
          <cell r="F152" t="str">
            <v>ES0113900J37</v>
          </cell>
        </row>
        <row r="153">
          <cell r="A153" t="str">
            <v>Telefonica</v>
          </cell>
          <cell r="F153" t="str">
            <v>ES0178430E18</v>
          </cell>
        </row>
        <row r="154">
          <cell r="A154" t="str">
            <v>CreditSuisseGroup</v>
          </cell>
          <cell r="F154" t="str">
            <v>CH0012138530</v>
          </cell>
        </row>
        <row r="155">
          <cell r="A155" t="str">
            <v>Nestle</v>
          </cell>
          <cell r="F155" t="str">
            <v>CH0012056047</v>
          </cell>
        </row>
        <row r="156">
          <cell r="A156" t="str">
            <v>Novartis</v>
          </cell>
          <cell r="F156" t="str">
            <v>CH0012005267</v>
          </cell>
        </row>
        <row r="157">
          <cell r="A157" t="str">
            <v>RocheGroup</v>
          </cell>
          <cell r="F157" t="str">
            <v>CH0012032048</v>
          </cell>
        </row>
        <row r="158">
          <cell r="A158" t="str">
            <v>SwissRe</v>
          </cell>
          <cell r="F158" t="str">
            <v>CH0012332372</v>
          </cell>
        </row>
        <row r="159">
          <cell r="A159" t="str">
            <v>UBS</v>
          </cell>
          <cell r="F159" t="str">
            <v>CH0012032030</v>
          </cell>
        </row>
        <row r="160">
          <cell r="A160" t="str">
            <v>AngloAmerican</v>
          </cell>
          <cell r="F160" t="str">
            <v>GB0004901517</v>
          </cell>
        </row>
        <row r="161">
          <cell r="A161" t="str">
            <v>AstraZenecaUK</v>
          </cell>
          <cell r="F161" t="str">
            <v>GB0009895292</v>
          </cell>
        </row>
        <row r="162">
          <cell r="A162" t="str">
            <v>Aviva</v>
          </cell>
          <cell r="F162" t="str">
            <v>GB0002162385</v>
          </cell>
        </row>
        <row r="163">
          <cell r="A163" t="str">
            <v>BarclaysBank</v>
          </cell>
          <cell r="F163" t="str">
            <v>GB0031348658</v>
          </cell>
        </row>
        <row r="164">
          <cell r="A164" t="str">
            <v>BP</v>
          </cell>
          <cell r="F164" t="str">
            <v>GB0007980591</v>
          </cell>
        </row>
        <row r="165">
          <cell r="A165" t="str">
            <v>BTGroup</v>
          </cell>
          <cell r="F165" t="str">
            <v>GB0030913577</v>
          </cell>
        </row>
        <row r="166">
          <cell r="A166" t="str">
            <v>Diageo</v>
          </cell>
          <cell r="F166" t="str">
            <v>GB0002374006</v>
          </cell>
        </row>
        <row r="167">
          <cell r="A167" t="str">
            <v>GlaxoSK</v>
          </cell>
          <cell r="F167" t="str">
            <v>GB0009252882</v>
          </cell>
        </row>
        <row r="168">
          <cell r="A168" t="str">
            <v>HBOS</v>
          </cell>
          <cell r="F168" t="str">
            <v>GB0030587504</v>
          </cell>
        </row>
        <row r="169">
          <cell r="A169" t="str">
            <v>HSBCHoldings</v>
          </cell>
          <cell r="F169" t="str">
            <v>GB0005405286</v>
          </cell>
        </row>
        <row r="170">
          <cell r="A170" t="str">
            <v>LloydsBank</v>
          </cell>
          <cell r="F170" t="str">
            <v>GB0008706128</v>
          </cell>
        </row>
        <row r="171">
          <cell r="A171" t="str">
            <v>RBS</v>
          </cell>
          <cell r="F171" t="str">
            <v>GB0007547838</v>
          </cell>
        </row>
        <row r="172">
          <cell r="A172" t="str">
            <v>RoyalDShellLonA</v>
          </cell>
          <cell r="F172" t="str">
            <v>GB00B03MLX29</v>
          </cell>
        </row>
        <row r="173">
          <cell r="A173" t="str">
            <v>RoyalDShellLonB</v>
          </cell>
          <cell r="F173" t="str">
            <v>GB00B03MM408</v>
          </cell>
        </row>
        <row r="174">
          <cell r="A174" t="str">
            <v>Tesco</v>
          </cell>
          <cell r="F174" t="str">
            <v>GB0008847096</v>
          </cell>
        </row>
        <row r="175">
          <cell r="A175" t="str">
            <v>VodafoneGroup</v>
          </cell>
          <cell r="F175" t="str">
            <v>GB0007192106</v>
          </cell>
        </row>
        <row r="176">
          <cell r="A176" t="str">
            <v>Aegon</v>
          </cell>
          <cell r="F176" t="str">
            <v>NL0000301760</v>
          </cell>
        </row>
        <row r="177">
          <cell r="A177" t="str">
            <v>AegonEurex</v>
          </cell>
          <cell r="F177" t="str">
            <v>NL0000301760</v>
          </cell>
        </row>
        <row r="178">
          <cell r="A178" t="str">
            <v>AholdEurex</v>
          </cell>
          <cell r="F178" t="str">
            <v>NL0000331817</v>
          </cell>
        </row>
        <row r="179">
          <cell r="A179" t="str">
            <v>Ahold</v>
          </cell>
          <cell r="F179" t="str">
            <v>NL0000331817</v>
          </cell>
        </row>
        <row r="180">
          <cell r="A180" t="str">
            <v>AkzoNobel</v>
          </cell>
          <cell r="F180" t="str">
            <v>NL0000009132</v>
          </cell>
        </row>
        <row r="181">
          <cell r="A181" t="str">
            <v>AkzoNobelEurex</v>
          </cell>
          <cell r="F181" t="str">
            <v>NL0000009132</v>
          </cell>
        </row>
        <row r="182">
          <cell r="A182" t="str">
            <v>ASMLithography</v>
          </cell>
          <cell r="F182" t="str">
            <v>NL0000334365</v>
          </cell>
        </row>
        <row r="183">
          <cell r="A183" t="str">
            <v>ASMLithographyEurex</v>
          </cell>
          <cell r="F183" t="str">
            <v>NL0000334365</v>
          </cell>
        </row>
        <row r="184">
          <cell r="A184" t="str">
            <v>Buhrmann</v>
          </cell>
          <cell r="F184" t="str">
            <v>NL0000343135</v>
          </cell>
        </row>
        <row r="185">
          <cell r="A185" t="str">
            <v>BuhrmannEurex</v>
          </cell>
          <cell r="F185" t="str">
            <v>NL0000343135</v>
          </cell>
        </row>
        <row r="186">
          <cell r="A186" t="str">
            <v>Corio</v>
          </cell>
          <cell r="F186" t="str">
            <v>NL0000288967</v>
          </cell>
        </row>
        <row r="187">
          <cell r="A187" t="str">
            <v>CSM</v>
          </cell>
          <cell r="F187" t="str">
            <v>NL0000344265</v>
          </cell>
        </row>
        <row r="188">
          <cell r="A188" t="str">
            <v>DrakaH</v>
          </cell>
          <cell r="F188" t="str">
            <v>NL0000347813</v>
          </cell>
        </row>
        <row r="189">
          <cell r="A189" t="str">
            <v>DSM</v>
          </cell>
          <cell r="F189" t="str">
            <v>NL0000009819</v>
          </cell>
        </row>
        <row r="190">
          <cell r="A190" t="str">
            <v>DSMEurex</v>
          </cell>
          <cell r="F190" t="str">
            <v>NL0000009819</v>
          </cell>
        </row>
        <row r="191">
          <cell r="A191" t="str">
            <v>Elsevier</v>
          </cell>
          <cell r="F191" t="str">
            <v>NL0000349488</v>
          </cell>
        </row>
        <row r="192">
          <cell r="A192" t="str">
            <v>ElsevierEurex</v>
          </cell>
          <cell r="F192" t="str">
            <v>NL0000349488</v>
          </cell>
        </row>
        <row r="193">
          <cell r="A193" t="str">
            <v>FortisENXNL</v>
          </cell>
          <cell r="F193" t="str">
            <v>BE0003801181</v>
          </cell>
        </row>
        <row r="194">
          <cell r="A194" t="str">
            <v>FortisEurex</v>
          </cell>
          <cell r="F194" t="str">
            <v>BE0003801181</v>
          </cell>
        </row>
        <row r="195">
          <cell r="A195" t="str">
            <v>Fugro</v>
          </cell>
          <cell r="F195" t="str">
            <v>NL0000352565</v>
          </cell>
        </row>
        <row r="196">
          <cell r="A196" t="str">
            <v>Getronics</v>
          </cell>
          <cell r="F196" t="str">
            <v>NL0000355915</v>
          </cell>
        </row>
        <row r="197">
          <cell r="A197" t="str">
            <v>GetronicsEurex</v>
          </cell>
          <cell r="F197" t="str">
            <v>NL0000355915</v>
          </cell>
        </row>
        <row r="198">
          <cell r="A198" t="str">
            <v>Hagemeyer</v>
          </cell>
          <cell r="F198" t="str">
            <v>NL0000355477</v>
          </cell>
        </row>
        <row r="199">
          <cell r="A199" t="str">
            <v>HagemeyerEurex</v>
          </cell>
          <cell r="F199" t="str">
            <v>NL0000355477</v>
          </cell>
        </row>
        <row r="200">
          <cell r="A200" t="str">
            <v>Heineken</v>
          </cell>
          <cell r="F200" t="str">
            <v>NL0000009165</v>
          </cell>
        </row>
        <row r="201">
          <cell r="A201" t="str">
            <v>HeinekenEurex</v>
          </cell>
          <cell r="F201" t="str">
            <v>NL0000009165</v>
          </cell>
        </row>
        <row r="202">
          <cell r="A202" t="str">
            <v>HeinekenHolding</v>
          </cell>
          <cell r="F202" t="str">
            <v>NL0000008977</v>
          </cell>
        </row>
        <row r="203">
          <cell r="A203" t="str">
            <v>KPN</v>
          </cell>
          <cell r="F203" t="str">
            <v>NL0000009082</v>
          </cell>
        </row>
        <row r="204">
          <cell r="A204" t="str">
            <v>KPNEurex</v>
          </cell>
          <cell r="F204" t="str">
            <v>NL0000009082</v>
          </cell>
        </row>
        <row r="205">
          <cell r="A205" t="str">
            <v>Laurus</v>
          </cell>
          <cell r="F205" t="str">
            <v>NL0000340776</v>
          </cell>
        </row>
        <row r="206">
          <cell r="A206" t="str">
            <v>Numico</v>
          </cell>
          <cell r="F206" t="str">
            <v>NL0000375616</v>
          </cell>
        </row>
        <row r="207">
          <cell r="A207" t="str">
            <v>NumicoEurex</v>
          </cell>
          <cell r="F207" t="str">
            <v>NL0000375616</v>
          </cell>
        </row>
        <row r="208">
          <cell r="A208" t="str">
            <v>Nutreco</v>
          </cell>
          <cell r="F208" t="str">
            <v>NL0000375400</v>
          </cell>
        </row>
        <row r="209">
          <cell r="A209" t="str">
            <v>OCE</v>
          </cell>
          <cell r="F209" t="str">
            <v>NL0000354934</v>
          </cell>
        </row>
        <row r="210">
          <cell r="A210" t="str">
            <v>Ordina</v>
          </cell>
          <cell r="F210" t="str">
            <v>NL0000440584</v>
          </cell>
        </row>
        <row r="211">
          <cell r="A211" t="str">
            <v>PoNed</v>
          </cell>
          <cell r="F211" t="str">
            <v>NL0000009983</v>
          </cell>
        </row>
        <row r="212">
          <cell r="A212" t="str">
            <v>PoNedEurex</v>
          </cell>
          <cell r="F212" t="str">
            <v>NL0000009983</v>
          </cell>
        </row>
        <row r="213">
          <cell r="A213" t="str">
            <v>RandstadHold</v>
          </cell>
          <cell r="F213" t="str">
            <v>NL0000379121</v>
          </cell>
        </row>
        <row r="214">
          <cell r="A214" t="str">
            <v>RodamcoEurope</v>
          </cell>
          <cell r="F214" t="str">
            <v>NL0000289320</v>
          </cell>
        </row>
        <row r="215">
          <cell r="A215" t="str">
            <v>RoyalDutchShellA</v>
          </cell>
          <cell r="F215" t="str">
            <v>GB00B03MLX29</v>
          </cell>
        </row>
        <row r="216">
          <cell r="A216" t="str">
            <v>RoyalDutchShellAEurex</v>
          </cell>
          <cell r="F216" t="str">
            <v>GB00B03MLX29</v>
          </cell>
        </row>
        <row r="217">
          <cell r="A217" t="str">
            <v>RoyalDutchShellB</v>
          </cell>
          <cell r="F217" t="str">
            <v>GB00B03MM408</v>
          </cell>
        </row>
        <row r="218">
          <cell r="A218" t="str">
            <v>SBMOffshore</v>
          </cell>
          <cell r="F218" t="str">
            <v>NL0000360600</v>
          </cell>
        </row>
        <row r="219">
          <cell r="A219" t="str">
            <v>SBMOffshoreEurex</v>
          </cell>
          <cell r="F219" t="str">
            <v>NL0000360600</v>
          </cell>
        </row>
        <row r="220">
          <cell r="A220" t="str">
            <v>Stork</v>
          </cell>
          <cell r="F220" t="str">
            <v>NL0000390664</v>
          </cell>
        </row>
        <row r="221">
          <cell r="A221" t="str">
            <v>TNT</v>
          </cell>
          <cell r="F221" t="str">
            <v>NL0000009066</v>
          </cell>
        </row>
        <row r="222">
          <cell r="A222" t="str">
            <v>TNTEurex</v>
          </cell>
          <cell r="F222" t="str">
            <v>NL0000009066</v>
          </cell>
        </row>
        <row r="223">
          <cell r="A223" t="str">
            <v>Tomtom</v>
          </cell>
          <cell r="F223" t="str">
            <v>NL0000387058</v>
          </cell>
        </row>
        <row r="224">
          <cell r="A224" t="str">
            <v>VanderMoolen</v>
          </cell>
          <cell r="F224" t="str">
            <v>NL0000370179</v>
          </cell>
        </row>
        <row r="225">
          <cell r="A225" t="str">
            <v>VanderMoolenEurex</v>
          </cell>
          <cell r="F225" t="str">
            <v>NL0000370179</v>
          </cell>
        </row>
        <row r="226">
          <cell r="A226" t="str">
            <v>Vedior</v>
          </cell>
          <cell r="F226" t="str">
            <v>NL0000390854</v>
          </cell>
        </row>
        <row r="227">
          <cell r="A227" t="str">
            <v>VediorEurex</v>
          </cell>
          <cell r="F227" t="str">
            <v>NL0000390854</v>
          </cell>
        </row>
        <row r="228">
          <cell r="A228" t="str">
            <v>Wereldhave</v>
          </cell>
          <cell r="F228" t="str">
            <v>NL0000289213</v>
          </cell>
        </row>
        <row r="229">
          <cell r="A229" t="str">
            <v>Versatel</v>
          </cell>
          <cell r="F229" t="str">
            <v>NL0000391266</v>
          </cell>
        </row>
        <row r="230">
          <cell r="A230" t="str">
            <v>VersatelEurex</v>
          </cell>
          <cell r="F230" t="str">
            <v>NL0000391266</v>
          </cell>
        </row>
        <row r="231">
          <cell r="A231" t="str">
            <v>VNU</v>
          </cell>
          <cell r="F231" t="str">
            <v>NL0000389872</v>
          </cell>
        </row>
        <row r="232">
          <cell r="A232" t="str">
            <v>VNUEurex</v>
          </cell>
          <cell r="F232" t="str">
            <v>NL0000389872</v>
          </cell>
        </row>
        <row r="233">
          <cell r="A233" t="str">
            <v>WoltersKluwer</v>
          </cell>
          <cell r="F233" t="str">
            <v>NL0000395887</v>
          </cell>
        </row>
        <row r="234">
          <cell r="A234" t="str">
            <v>WoltersKluwerEurex</v>
          </cell>
          <cell r="F234" t="str">
            <v>NL0000395887</v>
          </cell>
        </row>
        <row r="235">
          <cell r="A235" t="str">
            <v>KPNQwest</v>
          </cell>
          <cell r="F235" t="str">
            <v>NL0000364925</v>
          </cell>
        </row>
        <row r="236">
          <cell r="A236" t="str">
            <v>RobecoNV</v>
          </cell>
          <cell r="F236" t="str">
            <v>NL0000289783</v>
          </cell>
        </row>
        <row r="237">
          <cell r="A237" t="str">
            <v>EuroBobl</v>
          </cell>
          <cell r="F237" t="str">
            <v>DE0009652651</v>
          </cell>
        </row>
        <row r="238">
          <cell r="A238" t="str">
            <v>EuroBund</v>
          </cell>
          <cell r="F238" t="str">
            <v>DE0009652644</v>
          </cell>
        </row>
        <row r="239">
          <cell r="A239" t="str">
            <v>Accor</v>
          </cell>
          <cell r="F239" t="str">
            <v>FR0000120404</v>
          </cell>
        </row>
        <row r="240">
          <cell r="A240" t="str">
            <v>AccorEurex</v>
          </cell>
          <cell r="F240" t="str">
            <v>FR0000120404</v>
          </cell>
        </row>
        <row r="241">
          <cell r="A241" t="str">
            <v>AGF</v>
          </cell>
          <cell r="F241" t="str">
            <v>FR0000125924</v>
          </cell>
        </row>
        <row r="242">
          <cell r="A242" t="str">
            <v>AGFEurex</v>
          </cell>
          <cell r="F242" t="str">
            <v>FR0000125924</v>
          </cell>
        </row>
        <row r="243">
          <cell r="A243" t="str">
            <v>AirFrance</v>
          </cell>
          <cell r="F243" t="str">
            <v>FR0000031122</v>
          </cell>
        </row>
        <row r="244">
          <cell r="A244" t="str">
            <v>AirFranceEurex</v>
          </cell>
          <cell r="F244" t="str">
            <v>FR0000031122</v>
          </cell>
        </row>
        <row r="245">
          <cell r="A245" t="str">
            <v>AirLiquide</v>
          </cell>
          <cell r="F245" t="str">
            <v>FR0000120073</v>
          </cell>
        </row>
        <row r="246">
          <cell r="A246" t="str">
            <v>AirLiquideEurex</v>
          </cell>
          <cell r="F246" t="str">
            <v>FR0000120073</v>
          </cell>
        </row>
        <row r="247">
          <cell r="A247" t="str">
            <v>Alcatel</v>
          </cell>
          <cell r="F247" t="str">
            <v>FR0000130007</v>
          </cell>
        </row>
        <row r="248">
          <cell r="A248" t="str">
            <v>AlcatelEurex</v>
          </cell>
          <cell r="F248" t="str">
            <v>FR0000130007</v>
          </cell>
        </row>
        <row r="249">
          <cell r="A249" t="str">
            <v>Alstom</v>
          </cell>
          <cell r="F249" t="str">
            <v>FR0000120198</v>
          </cell>
        </row>
        <row r="250">
          <cell r="A250" t="str">
            <v>Arcelor</v>
          </cell>
          <cell r="F250" t="str">
            <v>LU0140205948</v>
          </cell>
        </row>
        <row r="251">
          <cell r="A251" t="str">
            <v>AtosOrigin</v>
          </cell>
          <cell r="F251" t="str">
            <v>FR0000051732</v>
          </cell>
        </row>
        <row r="252">
          <cell r="A252" t="str">
            <v>Autoroutes</v>
          </cell>
          <cell r="F252" t="str">
            <v>FR0005512555</v>
          </cell>
        </row>
        <row r="253">
          <cell r="A253" t="str">
            <v>Aventis</v>
          </cell>
          <cell r="F253" t="str">
            <v>FR0000130460</v>
          </cell>
        </row>
        <row r="254">
          <cell r="A254" t="str">
            <v>AventisEurex</v>
          </cell>
          <cell r="F254" t="str">
            <v>FR0000130460</v>
          </cell>
        </row>
        <row r="255">
          <cell r="A255" t="str">
            <v>Bouygues</v>
          </cell>
          <cell r="F255" t="str">
            <v>FR0000120503</v>
          </cell>
        </row>
        <row r="256">
          <cell r="A256" t="str">
            <v>BouyguesEurex</v>
          </cell>
          <cell r="F256" t="str">
            <v>FR0000120503</v>
          </cell>
        </row>
        <row r="257">
          <cell r="A257" t="str">
            <v>CAPGeminiENXFR</v>
          </cell>
          <cell r="F257" t="str">
            <v>FR0000125338</v>
          </cell>
        </row>
        <row r="258">
          <cell r="A258" t="str">
            <v>CAPGeminiEurex</v>
          </cell>
          <cell r="F258" t="str">
            <v>FR0000125338</v>
          </cell>
        </row>
        <row r="259">
          <cell r="A259" t="str">
            <v>CasinoGuichard</v>
          </cell>
          <cell r="F259" t="str">
            <v>FR0000125585</v>
          </cell>
        </row>
        <row r="260">
          <cell r="A260" t="str">
            <v>CasinoGuichardEurex</v>
          </cell>
          <cell r="F260" t="str">
            <v>FR0000125585</v>
          </cell>
        </row>
        <row r="261">
          <cell r="A261" t="str">
            <v>ChristianDior</v>
          </cell>
          <cell r="F261" t="str">
            <v>FR0000130403</v>
          </cell>
        </row>
        <row r="262">
          <cell r="A262" t="str">
            <v>Clarins</v>
          </cell>
          <cell r="F262" t="str">
            <v>FR0000130296</v>
          </cell>
        </row>
        <row r="263">
          <cell r="A263" t="str">
            <v>CNPAssurances</v>
          </cell>
          <cell r="F263" t="str">
            <v>FR0000120222</v>
          </cell>
        </row>
        <row r="264">
          <cell r="A264" t="str">
            <v>CreditAgricole</v>
          </cell>
          <cell r="F264" t="str">
            <v>FR0000045072</v>
          </cell>
        </row>
        <row r="265">
          <cell r="A265" t="str">
            <v>CreditAgricoleEurex</v>
          </cell>
          <cell r="F265" t="str">
            <v>FR0000045072</v>
          </cell>
        </row>
        <row r="266">
          <cell r="A266" t="str">
            <v>Danone</v>
          </cell>
          <cell r="F266" t="str">
            <v>FR0000120644</v>
          </cell>
        </row>
        <row r="267">
          <cell r="A267" t="str">
            <v>DanoneEurex</v>
          </cell>
          <cell r="F267" t="str">
            <v>FR0000120644</v>
          </cell>
        </row>
        <row r="268">
          <cell r="A268" t="str">
            <v>DassaultSystems</v>
          </cell>
          <cell r="F268" t="str">
            <v>FR0000130650</v>
          </cell>
        </row>
        <row r="269">
          <cell r="A269" t="str">
            <v>EADS</v>
          </cell>
          <cell r="F269" t="str">
            <v>NL0000235190</v>
          </cell>
        </row>
        <row r="270">
          <cell r="A270" t="str">
            <v>EADSEurex</v>
          </cell>
          <cell r="F270" t="str">
            <v>NL0000235190</v>
          </cell>
        </row>
        <row r="271">
          <cell r="A271" t="str">
            <v>EssilorInternational</v>
          </cell>
          <cell r="F271" t="str">
            <v>FR0000121667</v>
          </cell>
        </row>
        <row r="272">
          <cell r="A272" t="str">
            <v>EuroDisney</v>
          </cell>
          <cell r="F272" t="str">
            <v>FR0000125874</v>
          </cell>
        </row>
        <row r="273">
          <cell r="A273" t="str">
            <v>Eurotunnel</v>
          </cell>
          <cell r="F273" t="str">
            <v>FR0000125379</v>
          </cell>
        </row>
        <row r="274">
          <cell r="A274" t="str">
            <v>FranceTelecom</v>
          </cell>
          <cell r="F274" t="str">
            <v>FR0000133308</v>
          </cell>
        </row>
        <row r="275">
          <cell r="A275" t="str">
            <v>FranceTelecomEurex</v>
          </cell>
          <cell r="F275" t="str">
            <v>FR0000133308</v>
          </cell>
        </row>
        <row r="276">
          <cell r="A276" t="str">
            <v>HavasAdvertising</v>
          </cell>
          <cell r="F276" t="str">
            <v>FR0000121881</v>
          </cell>
        </row>
        <row r="277">
          <cell r="A277" t="str">
            <v>InfogramesEntertainment</v>
          </cell>
          <cell r="F277" t="str">
            <v>FR0000052573</v>
          </cell>
        </row>
        <row r="278">
          <cell r="A278" t="str">
            <v>Lafarge</v>
          </cell>
          <cell r="F278" t="str">
            <v>FR0000120537</v>
          </cell>
        </row>
        <row r="279">
          <cell r="A279" t="str">
            <v>LafargeEurex</v>
          </cell>
          <cell r="F279" t="str">
            <v>FR0000120537</v>
          </cell>
        </row>
        <row r="280">
          <cell r="A280" t="str">
            <v>Lagardere</v>
          </cell>
          <cell r="F280" t="str">
            <v>FR0000130213</v>
          </cell>
        </row>
        <row r="281">
          <cell r="A281" t="str">
            <v>LVMH</v>
          </cell>
          <cell r="F281" t="str">
            <v>FR0000121014</v>
          </cell>
        </row>
        <row r="282">
          <cell r="A282" t="str">
            <v>LVMHEurex</v>
          </cell>
          <cell r="F282" t="str">
            <v>FR0000121014</v>
          </cell>
        </row>
        <row r="283">
          <cell r="A283" t="str">
            <v>M6Metropole</v>
          </cell>
          <cell r="F283" t="str">
            <v>FR0000053225</v>
          </cell>
        </row>
        <row r="284">
          <cell r="A284" t="str">
            <v>Michelin</v>
          </cell>
          <cell r="F284" t="str">
            <v>FR0000121261</v>
          </cell>
        </row>
        <row r="285">
          <cell r="A285" t="str">
            <v>NatexisBanques</v>
          </cell>
          <cell r="F285" t="str">
            <v>FR0000120685</v>
          </cell>
        </row>
        <row r="286">
          <cell r="A286" t="str">
            <v>PernodRicard</v>
          </cell>
          <cell r="F286" t="str">
            <v>FR0000120693</v>
          </cell>
        </row>
        <row r="287">
          <cell r="A287" t="str">
            <v>Peugeot</v>
          </cell>
          <cell r="F287" t="str">
            <v>FR0000121501</v>
          </cell>
        </row>
        <row r="288">
          <cell r="A288" t="str">
            <v>PeugeotEurex</v>
          </cell>
          <cell r="F288" t="str">
            <v>FR0000121501</v>
          </cell>
        </row>
        <row r="289">
          <cell r="A289" t="str">
            <v>PinaultPrintemp</v>
          </cell>
          <cell r="F289" t="str">
            <v>FR0000121485</v>
          </cell>
        </row>
        <row r="290">
          <cell r="A290" t="str">
            <v>PinaultPrintempEurex</v>
          </cell>
          <cell r="F290" t="str">
            <v>FR0000121485</v>
          </cell>
        </row>
        <row r="291">
          <cell r="A291" t="str">
            <v>Publicis</v>
          </cell>
          <cell r="F291" t="str">
            <v>FR0000130577</v>
          </cell>
        </row>
        <row r="292">
          <cell r="A292" t="str">
            <v>Renault</v>
          </cell>
          <cell r="F292" t="str">
            <v>FR0000131906</v>
          </cell>
        </row>
        <row r="293">
          <cell r="A293" t="str">
            <v>RenaultEurex</v>
          </cell>
          <cell r="F293" t="str">
            <v>FR0000131906</v>
          </cell>
        </row>
        <row r="294">
          <cell r="A294" t="str">
            <v>Safran</v>
          </cell>
          <cell r="F294" t="str">
            <v>FR0000073272</v>
          </cell>
        </row>
        <row r="295">
          <cell r="A295" t="str">
            <v>SaintGobain</v>
          </cell>
          <cell r="F295" t="str">
            <v>FR0000125007</v>
          </cell>
        </row>
        <row r="296">
          <cell r="A296" t="str">
            <v>SaintGobainEurex</v>
          </cell>
          <cell r="F296" t="str">
            <v>FR0000125007</v>
          </cell>
        </row>
        <row r="297">
          <cell r="A297" t="str">
            <v>SanofiSynthelabo</v>
          </cell>
          <cell r="F297" t="str">
            <v>FR0000120578</v>
          </cell>
        </row>
        <row r="298">
          <cell r="A298" t="str">
            <v>SanofiSynthelaboEurex</v>
          </cell>
          <cell r="F298" t="str">
            <v>FR0000120578</v>
          </cell>
        </row>
        <row r="299">
          <cell r="A299" t="str">
            <v>SchneiderENXFR</v>
          </cell>
          <cell r="F299" t="str">
            <v>FR0000121972</v>
          </cell>
        </row>
        <row r="300">
          <cell r="A300" t="str">
            <v>SchneiderEurex</v>
          </cell>
          <cell r="F300" t="str">
            <v>FR0000121972</v>
          </cell>
        </row>
        <row r="301">
          <cell r="A301" t="str">
            <v>SodexoAlliance</v>
          </cell>
          <cell r="F301" t="str">
            <v>FR0000121220</v>
          </cell>
        </row>
        <row r="302">
          <cell r="A302" t="str">
            <v>SodexoAllianceEurex</v>
          </cell>
          <cell r="F302" t="str">
            <v>FR0000121220</v>
          </cell>
        </row>
        <row r="303">
          <cell r="A303" t="str">
            <v>Stmicroelectronics</v>
          </cell>
          <cell r="F303" t="str">
            <v>NL0000226223</v>
          </cell>
        </row>
        <row r="304">
          <cell r="A304" t="str">
            <v>StmicroelectronicsEurex</v>
          </cell>
          <cell r="F304" t="str">
            <v>NL0000226223</v>
          </cell>
        </row>
        <row r="305">
          <cell r="A305" t="str">
            <v>TechnipCoflexip</v>
          </cell>
          <cell r="F305" t="str">
            <v>FR0000131708</v>
          </cell>
        </row>
        <row r="306">
          <cell r="A306" t="str">
            <v>TF1</v>
          </cell>
          <cell r="F306" t="str">
            <v>FR0000054900</v>
          </cell>
        </row>
        <row r="307">
          <cell r="A307" t="str">
            <v>TF1Eurex</v>
          </cell>
          <cell r="F307" t="str">
            <v>FR0000054900</v>
          </cell>
        </row>
        <row r="308">
          <cell r="A308" t="str">
            <v>Thales</v>
          </cell>
          <cell r="F308" t="str">
            <v>FR0000121329</v>
          </cell>
        </row>
        <row r="309">
          <cell r="A309" t="str">
            <v>ThalesEurex</v>
          </cell>
          <cell r="F309" t="str">
            <v>FR0000121329</v>
          </cell>
        </row>
        <row r="310">
          <cell r="A310" t="str">
            <v>Thomson</v>
          </cell>
          <cell r="F310" t="str">
            <v>FR0000184533</v>
          </cell>
        </row>
        <row r="311">
          <cell r="A311" t="str">
            <v>ThomsonEurex</v>
          </cell>
          <cell r="F311" t="str">
            <v>FR0000184533</v>
          </cell>
        </row>
        <row r="312">
          <cell r="A312" t="str">
            <v>Unibail</v>
          </cell>
          <cell r="F312" t="str">
            <v>FR0000124711</v>
          </cell>
        </row>
        <row r="313">
          <cell r="A313" t="str">
            <v>Valeo</v>
          </cell>
          <cell r="F313" t="str">
            <v>FR0000130338</v>
          </cell>
        </row>
        <row r="314">
          <cell r="A314" t="str">
            <v>VeoliaEnv</v>
          </cell>
          <cell r="F314" t="str">
            <v>FR0000124141</v>
          </cell>
        </row>
        <row r="315">
          <cell r="A315" t="str">
            <v>VeoliaEnvEurex</v>
          </cell>
          <cell r="F315" t="str">
            <v>FR0000124141</v>
          </cell>
        </row>
        <row r="316">
          <cell r="A316" t="str">
            <v>Vinci</v>
          </cell>
          <cell r="F316" t="str">
            <v>FR0000125486</v>
          </cell>
        </row>
        <row r="317">
          <cell r="A317" t="str">
            <v>VinciEurex</v>
          </cell>
          <cell r="F317" t="str">
            <v>FR0000125486</v>
          </cell>
        </row>
        <row r="318">
          <cell r="A318" t="str">
            <v>VivendiUniversal</v>
          </cell>
          <cell r="F318" t="str">
            <v>FR0000127771</v>
          </cell>
        </row>
        <row r="319">
          <cell r="A319" t="str">
            <v>VivendiUniversalEurex</v>
          </cell>
          <cell r="F319" t="str">
            <v>FR0000127771</v>
          </cell>
        </row>
        <row r="320">
          <cell r="A320" t="str">
            <v>Areva</v>
          </cell>
          <cell r="F320" t="str">
            <v>FR0004275832</v>
          </cell>
        </row>
        <row r="321">
          <cell r="A321" t="str">
            <v>CanalPlus</v>
          </cell>
          <cell r="F321" t="str">
            <v>FR0000125460</v>
          </cell>
        </row>
        <row r="322">
          <cell r="A322" t="str">
            <v>CimentsFrancais</v>
          </cell>
          <cell r="F322" t="str">
            <v>FR0000120982</v>
          </cell>
        </row>
        <row r="323">
          <cell r="A323" t="str">
            <v>DexiaFrance</v>
          </cell>
          <cell r="F323" t="str">
            <v>BE0003796134</v>
          </cell>
        </row>
        <row r="324">
          <cell r="A324" t="str">
            <v>EiffageSA</v>
          </cell>
          <cell r="F324" t="str">
            <v>FR0000130452</v>
          </cell>
        </row>
        <row r="325">
          <cell r="A325" t="str">
            <v>EulerHermes</v>
          </cell>
          <cell r="F325" t="str">
            <v>FR0004254035</v>
          </cell>
        </row>
        <row r="326">
          <cell r="A326" t="str">
            <v>Euronext</v>
          </cell>
          <cell r="F326" t="str">
            <v>NL0000241511</v>
          </cell>
        </row>
        <row r="327">
          <cell r="A327" t="str">
            <v>Faurecia</v>
          </cell>
          <cell r="F327" t="str">
            <v>FR0000121147</v>
          </cell>
        </row>
        <row r="328">
          <cell r="A328" t="str">
            <v>GazDeFrance</v>
          </cell>
          <cell r="F328" t="str">
            <v>FR0010208488</v>
          </cell>
        </row>
        <row r="329">
          <cell r="A329" t="str">
            <v>Gecina</v>
          </cell>
          <cell r="F329" t="str">
            <v>FR0010040865</v>
          </cell>
        </row>
        <row r="330">
          <cell r="A330" t="str">
            <v>HologramInd</v>
          </cell>
          <cell r="F330" t="str">
            <v>FR0000062168</v>
          </cell>
        </row>
        <row r="331">
          <cell r="A331" t="str">
            <v>Imerys</v>
          </cell>
          <cell r="F331" t="str">
            <v>FR0000120859</v>
          </cell>
        </row>
        <row r="332">
          <cell r="A332" t="str">
            <v>KaufmanBroad</v>
          </cell>
          <cell r="F332" t="str">
            <v>FR0004007813</v>
          </cell>
        </row>
        <row r="333">
          <cell r="A333" t="str">
            <v>MarionnaudPar</v>
          </cell>
          <cell r="F333" t="str">
            <v>FR0000064941</v>
          </cell>
        </row>
        <row r="334">
          <cell r="A334" t="str">
            <v>MarocTel</v>
          </cell>
          <cell r="F334" t="str">
            <v>MA0000011371</v>
          </cell>
        </row>
        <row r="335">
          <cell r="A335" t="str">
            <v>Neopost</v>
          </cell>
          <cell r="F335" t="str">
            <v>FR0000120560</v>
          </cell>
        </row>
        <row r="336">
          <cell r="A336" t="str">
            <v>OrcoProp</v>
          </cell>
          <cell r="F336" t="str">
            <v>LU0122624777</v>
          </cell>
        </row>
        <row r="337">
          <cell r="A337" t="str">
            <v>RemyCointreau</v>
          </cell>
          <cell r="F337" t="str">
            <v>FR0000130395</v>
          </cell>
        </row>
        <row r="338">
          <cell r="A338" t="str">
            <v>Rhodia</v>
          </cell>
          <cell r="F338" t="str">
            <v>FR0000120131</v>
          </cell>
        </row>
        <row r="339">
          <cell r="A339" t="str">
            <v>SANEF</v>
          </cell>
          <cell r="F339" t="str">
            <v>FR0004151561</v>
          </cell>
        </row>
        <row r="340">
          <cell r="A340" t="str">
            <v>Scor</v>
          </cell>
          <cell r="F340" t="str">
            <v>FR0000130304</v>
          </cell>
        </row>
        <row r="341">
          <cell r="A341" t="str">
            <v>Vallourec</v>
          </cell>
          <cell r="F341" t="str">
            <v>FR0000120354</v>
          </cell>
        </row>
        <row r="342">
          <cell r="A342" t="str">
            <v>Zodiac</v>
          </cell>
          <cell r="F342" t="str">
            <v>FR0000125684</v>
          </cell>
        </row>
        <row r="343">
          <cell r="A343" t="str">
            <v>Aixtron</v>
          </cell>
          <cell r="F343" t="str">
            <v>DE0005066203</v>
          </cell>
        </row>
        <row r="344">
          <cell r="A344" t="str">
            <v>Beiersdorf</v>
          </cell>
          <cell r="F344" t="str">
            <v>DE0005200000</v>
          </cell>
        </row>
        <row r="345">
          <cell r="A345" t="str">
            <v>Celesio</v>
          </cell>
          <cell r="F345" t="str">
            <v>DE0005858005</v>
          </cell>
        </row>
        <row r="346">
          <cell r="A346" t="str">
            <v>Degussa</v>
          </cell>
          <cell r="F346" t="str">
            <v>DE0005421903</v>
          </cell>
        </row>
        <row r="347">
          <cell r="A347" t="str">
            <v>Depfa</v>
          </cell>
          <cell r="F347" t="str">
            <v>IE0072559994</v>
          </cell>
        </row>
        <row r="348">
          <cell r="A348" t="str">
            <v>DeutschePostbank</v>
          </cell>
          <cell r="F348" t="str">
            <v>DE0008001009</v>
          </cell>
        </row>
        <row r="349">
          <cell r="A349" t="str">
            <v>Epcos</v>
          </cell>
          <cell r="F349" t="str">
            <v>DE0005128003</v>
          </cell>
        </row>
        <row r="350">
          <cell r="A350" t="str">
            <v>FreseniusMediv2</v>
          </cell>
          <cell r="F350" t="str">
            <v>DE0005785836</v>
          </cell>
        </row>
        <row r="351">
          <cell r="A351" t="str">
            <v>HannoverRuck</v>
          </cell>
          <cell r="F351" t="str">
            <v>DE0008402215</v>
          </cell>
        </row>
        <row r="352">
          <cell r="A352" t="str">
            <v>Henkel</v>
          </cell>
          <cell r="F352" t="str">
            <v>DE0006048408</v>
          </cell>
        </row>
        <row r="353">
          <cell r="A353" t="str">
            <v>HypoRealEstate</v>
          </cell>
          <cell r="F353" t="str">
            <v>DE0008027707</v>
          </cell>
        </row>
        <row r="354">
          <cell r="A354" t="str">
            <v>KarstadtQuelle</v>
          </cell>
          <cell r="F354" t="str">
            <v>DE0006275001</v>
          </cell>
        </row>
        <row r="355">
          <cell r="A355" t="str">
            <v>MerckKG</v>
          </cell>
          <cell r="F355" t="str">
            <v>DE0006599905</v>
          </cell>
        </row>
        <row r="356">
          <cell r="A356" t="str">
            <v>MLP</v>
          </cell>
          <cell r="F356" t="str">
            <v>DE0006569908</v>
          </cell>
        </row>
        <row r="357">
          <cell r="A357" t="str">
            <v>Mobilcom</v>
          </cell>
          <cell r="F357" t="str">
            <v>DE0006622400</v>
          </cell>
        </row>
        <row r="358">
          <cell r="A358" t="str">
            <v>POR3</v>
          </cell>
          <cell r="F358" t="str">
            <v>DE0006937733</v>
          </cell>
        </row>
        <row r="359">
          <cell r="A359" t="str">
            <v>Puma</v>
          </cell>
          <cell r="F359" t="str">
            <v>DE0006969603</v>
          </cell>
        </row>
        <row r="360">
          <cell r="A360" t="str">
            <v>Qiagen</v>
          </cell>
          <cell r="F360" t="str">
            <v>NL0000240000</v>
          </cell>
        </row>
        <row r="361">
          <cell r="A361" t="str">
            <v>T-Online</v>
          </cell>
          <cell r="F361" t="str">
            <v>DE0005557706</v>
          </cell>
        </row>
        <row r="362">
          <cell r="A362" t="str">
            <v>CanoPetroleumGer</v>
          </cell>
          <cell r="F362" t="str">
            <v>US1378011068</v>
          </cell>
        </row>
        <row r="363">
          <cell r="A363" t="str">
            <v>EMTVAg</v>
          </cell>
          <cell r="F363" t="str">
            <v>DE0009147207</v>
          </cell>
        </row>
        <row r="364">
          <cell r="A364" t="str">
            <v>LGElectronicsInc</v>
          </cell>
          <cell r="F364" t="str">
            <v>US50186Q2021</v>
          </cell>
        </row>
        <row r="365">
          <cell r="A365" t="str">
            <v>NorthwesternMineralV</v>
          </cell>
          <cell r="F365" t="str">
            <v>CA6681301074</v>
          </cell>
        </row>
        <row r="366">
          <cell r="A366" t="str">
            <v>O2DieselCorp</v>
          </cell>
          <cell r="F366" t="str">
            <v>US67106S1006</v>
          </cell>
        </row>
        <row r="367">
          <cell r="A367" t="str">
            <v>SoftnetTechnologyCorp</v>
          </cell>
          <cell r="F367" t="str">
            <v>US83403K1043</v>
          </cell>
        </row>
        <row r="368">
          <cell r="A368" t="str">
            <v>StreamComm</v>
          </cell>
          <cell r="F368" t="str">
            <v>CA86323N1087</v>
          </cell>
        </row>
        <row r="369">
          <cell r="A369" t="str">
            <v>Suedzucker</v>
          </cell>
          <cell r="F369" t="str">
            <v>DE0007297004</v>
          </cell>
        </row>
        <row r="370">
          <cell r="A370" t="str">
            <v>AlphaBank</v>
          </cell>
          <cell r="F370" t="str">
            <v>GRS015013006</v>
          </cell>
        </row>
        <row r="371">
          <cell r="A371" t="str">
            <v>Cosmote</v>
          </cell>
          <cell r="F371" t="str">
            <v>GRS408333003</v>
          </cell>
        </row>
        <row r="372">
          <cell r="A372" t="str">
            <v>Ergasias</v>
          </cell>
          <cell r="F372" t="str">
            <v>GRS323013003</v>
          </cell>
        </row>
        <row r="373">
          <cell r="A373" t="str">
            <v>HellenicTele</v>
          </cell>
          <cell r="F373" t="str">
            <v>GRS260333000</v>
          </cell>
        </row>
        <row r="374">
          <cell r="A374" t="str">
            <v>NatBankGreece</v>
          </cell>
          <cell r="F374" t="str">
            <v>GRS003013000</v>
          </cell>
        </row>
        <row r="375">
          <cell r="A375" t="str">
            <v>Opap</v>
          </cell>
          <cell r="F375" t="str">
            <v>GRS419003009</v>
          </cell>
        </row>
        <row r="376">
          <cell r="A376" t="str">
            <v>PublicPower</v>
          </cell>
          <cell r="F376" t="str">
            <v>GRS434003000</v>
          </cell>
        </row>
        <row r="377">
          <cell r="A377" t="str">
            <v>HSI</v>
          </cell>
          <cell r="F377" t="str">
            <v>N/A</v>
          </cell>
        </row>
        <row r="378">
          <cell r="A378" t="str">
            <v>JSETop40</v>
          </cell>
          <cell r="F378" t="str">
            <v>N/A</v>
          </cell>
        </row>
        <row r="379">
          <cell r="A379" t="str">
            <v>Acea</v>
          </cell>
          <cell r="F379" t="str">
            <v>IT0001207098</v>
          </cell>
        </row>
        <row r="380">
          <cell r="A380" t="str">
            <v>AEM</v>
          </cell>
          <cell r="F380" t="str">
            <v>IT0001233417</v>
          </cell>
        </row>
        <row r="381">
          <cell r="A381" t="str">
            <v>Alitalia</v>
          </cell>
          <cell r="F381" t="str">
            <v>IT0003918577</v>
          </cell>
        </row>
        <row r="382">
          <cell r="A382" t="str">
            <v>AlleanzaASS</v>
          </cell>
          <cell r="F382" t="str">
            <v>IT0000078193</v>
          </cell>
        </row>
        <row r="383">
          <cell r="A383" t="str">
            <v>Autogrill</v>
          </cell>
          <cell r="F383" t="str">
            <v>IT0001137345</v>
          </cell>
        </row>
        <row r="384">
          <cell r="A384" t="str">
            <v>Autostrade</v>
          </cell>
          <cell r="F384" t="str">
            <v>IT0003506190</v>
          </cell>
        </row>
        <row r="385">
          <cell r="A385" t="str">
            <v>AutostradeEurex</v>
          </cell>
          <cell r="F385" t="str">
            <v>IT0003506190</v>
          </cell>
        </row>
        <row r="386">
          <cell r="A386" t="str">
            <v>BancaAnton</v>
          </cell>
          <cell r="F386" t="str">
            <v>IT0003270102</v>
          </cell>
        </row>
        <row r="387">
          <cell r="A387" t="str">
            <v>BancaFideuram</v>
          </cell>
          <cell r="F387" t="str">
            <v>IT0000082963</v>
          </cell>
        </row>
        <row r="388">
          <cell r="A388" t="str">
            <v>BancaIntesa</v>
          </cell>
          <cell r="F388" t="str">
            <v>IT0000072618</v>
          </cell>
        </row>
        <row r="389">
          <cell r="A389" t="str">
            <v>BancaIntesaEurex</v>
          </cell>
          <cell r="F389" t="str">
            <v>IT0000072618</v>
          </cell>
        </row>
        <row r="390">
          <cell r="A390" t="str">
            <v>BancaMontePaschiDeiSiena</v>
          </cell>
          <cell r="F390" t="str">
            <v>IT0001334587</v>
          </cell>
        </row>
        <row r="391">
          <cell r="A391" t="str">
            <v>BancaNazionaleDelLavoro</v>
          </cell>
          <cell r="F391" t="str">
            <v>IT0001254884</v>
          </cell>
        </row>
        <row r="392">
          <cell r="A392" t="str">
            <v>BanchePopUni</v>
          </cell>
          <cell r="F392" t="str">
            <v>IT0003487029</v>
          </cell>
        </row>
        <row r="393">
          <cell r="A393" t="str">
            <v>BancoPopdiV</v>
          </cell>
          <cell r="F393" t="str">
            <v>IT0003262513</v>
          </cell>
        </row>
        <row r="394">
          <cell r="A394" t="str">
            <v>Bulgari</v>
          </cell>
          <cell r="F394" t="str">
            <v>IT0001119087</v>
          </cell>
        </row>
        <row r="395">
          <cell r="A395" t="str">
            <v>CapitaliaSpa</v>
          </cell>
          <cell r="F395" t="str">
            <v>IT0003121495</v>
          </cell>
        </row>
        <row r="396">
          <cell r="A396" t="str">
            <v>Edison</v>
          </cell>
          <cell r="F396" t="str">
            <v>IT0003152417</v>
          </cell>
        </row>
        <row r="397">
          <cell r="A397" t="str">
            <v>Enel</v>
          </cell>
          <cell r="F397" t="str">
            <v>IT0003128367</v>
          </cell>
        </row>
        <row r="398">
          <cell r="A398" t="str">
            <v>EnelEurex</v>
          </cell>
          <cell r="F398" t="str">
            <v>IT0003128367</v>
          </cell>
        </row>
        <row r="399">
          <cell r="A399" t="str">
            <v>Fastweb</v>
          </cell>
          <cell r="F399" t="str">
            <v>IT0001423562</v>
          </cell>
        </row>
        <row r="400">
          <cell r="A400" t="str">
            <v>Fiat</v>
          </cell>
          <cell r="F400" t="str">
            <v>IT0001976403</v>
          </cell>
        </row>
        <row r="401">
          <cell r="A401" t="str">
            <v>FiatEurex</v>
          </cell>
          <cell r="F401" t="str">
            <v>IT0001976403</v>
          </cell>
        </row>
        <row r="402">
          <cell r="A402" t="str">
            <v>Finceo</v>
          </cell>
          <cell r="F402" t="str">
            <v>IT0003602155</v>
          </cell>
        </row>
        <row r="403">
          <cell r="A403" t="str">
            <v>Finmeccanica</v>
          </cell>
          <cell r="F403" t="str">
            <v>IT0003856405</v>
          </cell>
        </row>
        <row r="404">
          <cell r="A404" t="str">
            <v>GEdLespresso</v>
          </cell>
          <cell r="F404" t="str">
            <v>IT0001398541</v>
          </cell>
        </row>
        <row r="405">
          <cell r="A405" t="str">
            <v>Luxottica</v>
          </cell>
          <cell r="F405" t="str">
            <v>IT0001479374</v>
          </cell>
        </row>
        <row r="406">
          <cell r="A406" t="str">
            <v>Mediaset</v>
          </cell>
          <cell r="F406" t="str">
            <v>IT0001063210</v>
          </cell>
        </row>
        <row r="407">
          <cell r="A407" t="str">
            <v>Mediobanca</v>
          </cell>
          <cell r="F407" t="str">
            <v>IT0000062957</v>
          </cell>
        </row>
        <row r="408">
          <cell r="A408" t="str">
            <v>Mediolanum</v>
          </cell>
          <cell r="F408" t="str">
            <v>IT0001279501</v>
          </cell>
        </row>
        <row r="409">
          <cell r="A409" t="str">
            <v>Mondadori</v>
          </cell>
          <cell r="F409" t="str">
            <v>IT0001469383</v>
          </cell>
        </row>
        <row r="410">
          <cell r="A410" t="str">
            <v>PirelliC</v>
          </cell>
          <cell r="F410" t="str">
            <v>IT0000072725</v>
          </cell>
        </row>
        <row r="411">
          <cell r="A411" t="str">
            <v>RAS</v>
          </cell>
          <cell r="F411" t="str">
            <v>IT0000062825</v>
          </cell>
        </row>
        <row r="412">
          <cell r="A412" t="str">
            <v>RCSMedia</v>
          </cell>
          <cell r="F412" t="str">
            <v>IT0003039010</v>
          </cell>
        </row>
        <row r="413">
          <cell r="A413" t="str">
            <v>San-PauloIMI</v>
          </cell>
          <cell r="F413" t="str">
            <v>IT0001269361</v>
          </cell>
        </row>
        <row r="414">
          <cell r="A414" t="str">
            <v>San-PauloIMIEurex</v>
          </cell>
          <cell r="F414" t="str">
            <v>IT0001269361</v>
          </cell>
        </row>
        <row r="415">
          <cell r="A415" t="str">
            <v>SeatPagineGialle</v>
          </cell>
          <cell r="F415" t="str">
            <v>IT0003479638</v>
          </cell>
        </row>
        <row r="416">
          <cell r="A416" t="str">
            <v>SnamRete</v>
          </cell>
          <cell r="F416" t="str">
            <v>IT0003153415</v>
          </cell>
        </row>
        <row r="417">
          <cell r="A417" t="str">
            <v>StmicroelectronicsIM+A622</v>
          </cell>
          <cell r="F417" t="str">
            <v>NL0000226223</v>
          </cell>
        </row>
        <row r="418">
          <cell r="A418" t="str">
            <v>TelecomItaliaSaving</v>
          </cell>
          <cell r="F418" t="str">
            <v>IT0003497176</v>
          </cell>
        </row>
        <row r="419">
          <cell r="A419" t="str">
            <v>Terna</v>
          </cell>
          <cell r="F419" t="str">
            <v>IT0003242622</v>
          </cell>
        </row>
        <row r="420">
          <cell r="A420" t="str">
            <v>Unicredito</v>
          </cell>
          <cell r="F420" t="str">
            <v>IT0000064854</v>
          </cell>
        </row>
        <row r="421">
          <cell r="A421" t="str">
            <v>BancaCarigeSpa</v>
          </cell>
          <cell r="F421" t="str">
            <v>IT0003211601</v>
          </cell>
        </row>
        <row r="422">
          <cell r="A422" t="str">
            <v>BeniStabiliSpa</v>
          </cell>
          <cell r="F422" t="str">
            <v>IT0001389631</v>
          </cell>
        </row>
        <row r="423">
          <cell r="A423" t="str">
            <v>CIRSpa</v>
          </cell>
          <cell r="F423" t="str">
            <v>IT0000080447</v>
          </cell>
        </row>
        <row r="424">
          <cell r="A424" t="str">
            <v>DigitalMultimediaTechSpa</v>
          </cell>
          <cell r="F424" t="str">
            <v>IT0003043418</v>
          </cell>
        </row>
        <row r="425">
          <cell r="A425" t="str">
            <v>ERGSpa</v>
          </cell>
          <cell r="F425" t="str">
            <v>IT0001157020</v>
          </cell>
        </row>
        <row r="426">
          <cell r="A426" t="str">
            <v>FondiariaSaiSpa</v>
          </cell>
          <cell r="F426" t="str">
            <v>IT0001463071</v>
          </cell>
        </row>
        <row r="427">
          <cell r="A427" t="str">
            <v>TiscaliSpA</v>
          </cell>
          <cell r="F427" t="str">
            <v>IT0001453924</v>
          </cell>
        </row>
        <row r="428">
          <cell r="A428" t="str">
            <v>NIKKEI225 Index</v>
          </cell>
          <cell r="F428" t="str">
            <v>N/A</v>
          </cell>
        </row>
        <row r="429">
          <cell r="A429" t="str">
            <v>TOPIXIndex</v>
          </cell>
          <cell r="F429" t="str">
            <v>N/A</v>
          </cell>
        </row>
        <row r="430">
          <cell r="A430" t="str">
            <v>AEX</v>
          </cell>
          <cell r="F430" t="str">
            <v>NL0000000107</v>
          </cell>
        </row>
        <row r="431">
          <cell r="A431" t="str">
            <v>ATX</v>
          </cell>
          <cell r="F431" t="str">
            <v>AT0000999982</v>
          </cell>
        </row>
        <row r="432">
          <cell r="A432" t="str">
            <v>BEL20</v>
          </cell>
          <cell r="F432" t="str">
            <v>BE0389555039</v>
          </cell>
        </row>
        <row r="433">
          <cell r="A433" t="str">
            <v>CAC40</v>
          </cell>
          <cell r="F433" t="str">
            <v>FR0003500008</v>
          </cell>
        </row>
        <row r="434">
          <cell r="A434" t="str">
            <v>DAX</v>
          </cell>
          <cell r="F434" t="str">
            <v>DE0008469008</v>
          </cell>
        </row>
        <row r="435">
          <cell r="A435" t="str">
            <v>Eurofirst100</v>
          </cell>
          <cell r="F435" t="str">
            <v>N/A</v>
          </cell>
        </row>
        <row r="436">
          <cell r="A436" t="str">
            <v>Eurofirst80</v>
          </cell>
          <cell r="F436" t="str">
            <v>N/A</v>
          </cell>
        </row>
        <row r="437">
          <cell r="A437" t="str">
            <v>Eurofirst300</v>
          </cell>
          <cell r="F437" t="str">
            <v>N/A</v>
          </cell>
        </row>
        <row r="438">
          <cell r="A438" t="str">
            <v>Eurotop100</v>
          </cell>
          <cell r="F438" t="str">
            <v>N/A</v>
          </cell>
        </row>
        <row r="439">
          <cell r="A439" t="str">
            <v>EuronextTop100</v>
          </cell>
          <cell r="F439" t="str">
            <v>N/A</v>
          </cell>
        </row>
        <row r="440">
          <cell r="A440" t="str">
            <v>FTSE-100</v>
          </cell>
          <cell r="F440" t="str">
            <v>GB0032804899</v>
          </cell>
        </row>
        <row r="441">
          <cell r="A441" t="str">
            <v>FTSE-250</v>
          </cell>
          <cell r="F441" t="str">
            <v>GB0001384287</v>
          </cell>
        </row>
        <row r="442">
          <cell r="A442" t="str">
            <v>HEX25</v>
          </cell>
          <cell r="F442" t="str">
            <v>FI0008805627</v>
          </cell>
        </row>
        <row r="443">
          <cell r="A443" t="str">
            <v>IBEX35</v>
          </cell>
          <cell r="F443" t="str">
            <v>ES0SI0000005</v>
          </cell>
        </row>
        <row r="444">
          <cell r="A444" t="str">
            <v>KFIIndex</v>
          </cell>
          <cell r="F444" t="str">
            <v>DX0000001376</v>
          </cell>
        </row>
        <row r="445">
          <cell r="A445" t="str">
            <v>MIB-30</v>
          </cell>
          <cell r="F445" t="str">
            <v>IT0003137756</v>
          </cell>
        </row>
        <row r="446">
          <cell r="A446" t="str">
            <v>MSCIE</v>
          </cell>
          <cell r="F446" t="str">
            <v>N/A</v>
          </cell>
        </row>
        <row r="447">
          <cell r="A447" t="str">
            <v>MSCIPE</v>
          </cell>
          <cell r="F447" t="str">
            <v>N/A</v>
          </cell>
        </row>
        <row r="448">
          <cell r="A448" t="str">
            <v>Nemax-50</v>
          </cell>
          <cell r="F448" t="str">
            <v>DE0009665133</v>
          </cell>
        </row>
        <row r="449">
          <cell r="A449" t="str">
            <v>OBX</v>
          </cell>
          <cell r="F449" t="str">
            <v>NO0000000021</v>
          </cell>
        </row>
        <row r="450">
          <cell r="A450" t="str">
            <v>OMX</v>
          </cell>
          <cell r="F450" t="str">
            <v>SE0000337842</v>
          </cell>
        </row>
        <row r="451">
          <cell r="A451" t="str">
            <v>PSI20</v>
          </cell>
          <cell r="F451" t="str">
            <v>PTING0200002</v>
          </cell>
        </row>
        <row r="452">
          <cell r="A452" t="str">
            <v>SMI</v>
          </cell>
          <cell r="F452" t="str">
            <v>CH0009980894</v>
          </cell>
        </row>
        <row r="453">
          <cell r="A453" t="str">
            <v>SPMIB</v>
          </cell>
          <cell r="F453" t="str">
            <v>IT0003465736</v>
          </cell>
        </row>
        <row r="454">
          <cell r="A454" t="str">
            <v>SPMIBMini</v>
          </cell>
          <cell r="F454" t="str">
            <v>IT0008039767</v>
          </cell>
        </row>
        <row r="455">
          <cell r="A455" t="str">
            <v>ABBSweden</v>
          </cell>
          <cell r="F455" t="str">
            <v>CH0012221716</v>
          </cell>
        </row>
        <row r="456">
          <cell r="A456" t="str">
            <v>Alfa</v>
          </cell>
          <cell r="F456" t="str">
            <v>SE0000695876</v>
          </cell>
        </row>
        <row r="457">
          <cell r="A457" t="str">
            <v>ApMollerA</v>
          </cell>
          <cell r="F457" t="str">
            <v>DK0010244425</v>
          </cell>
        </row>
        <row r="458">
          <cell r="A458" t="str">
            <v>ApMollerB</v>
          </cell>
          <cell r="F458" t="str">
            <v>DK0010244508</v>
          </cell>
        </row>
        <row r="459">
          <cell r="A459" t="str">
            <v>AssaAbloy</v>
          </cell>
          <cell r="F459" t="str">
            <v>SE0000255648</v>
          </cell>
        </row>
        <row r="460">
          <cell r="A460" t="str">
            <v>AstraZenecaSweden</v>
          </cell>
          <cell r="F460" t="str">
            <v>GB0009895292</v>
          </cell>
        </row>
        <row r="461">
          <cell r="A461" t="str">
            <v>AtlasCopco</v>
          </cell>
          <cell r="F461" t="str">
            <v>SE0000101032</v>
          </cell>
        </row>
        <row r="462">
          <cell r="A462" t="str">
            <v>AtlasCopcoB</v>
          </cell>
          <cell r="F462" t="str">
            <v>SE0000122467</v>
          </cell>
        </row>
        <row r="463">
          <cell r="A463" t="str">
            <v>Autoliv</v>
          </cell>
          <cell r="F463" t="str">
            <v>SE0000382335</v>
          </cell>
        </row>
        <row r="464">
          <cell r="A464" t="str">
            <v>CarlsbergB</v>
          </cell>
          <cell r="F464" t="str">
            <v>DK0010181759</v>
          </cell>
        </row>
        <row r="465">
          <cell r="A465" t="str">
            <v>DanskeBank</v>
          </cell>
          <cell r="F465" t="str">
            <v>DK0010274414</v>
          </cell>
        </row>
        <row r="466">
          <cell r="A466" t="str">
            <v>DenNorskeBank</v>
          </cell>
          <cell r="F466" t="str">
            <v>NO0010031479</v>
          </cell>
        </row>
        <row r="467">
          <cell r="A467" t="str">
            <v>Electrolux</v>
          </cell>
          <cell r="F467" t="str">
            <v>SE0000103814</v>
          </cell>
        </row>
        <row r="468">
          <cell r="A468" t="str">
            <v>ElisaComm</v>
          </cell>
          <cell r="F468" t="str">
            <v>FI0009007884</v>
          </cell>
        </row>
        <row r="469">
          <cell r="A469" t="str">
            <v>ElisaCommEurex</v>
          </cell>
          <cell r="F469" t="str">
            <v>FI0009007884</v>
          </cell>
        </row>
        <row r="470">
          <cell r="A470" t="str">
            <v>Eniro</v>
          </cell>
          <cell r="F470" t="str">
            <v>SE0000718017</v>
          </cell>
        </row>
        <row r="471">
          <cell r="A471" t="str">
            <v>Fabege</v>
          </cell>
          <cell r="F471" t="str">
            <v>SE0000950636</v>
          </cell>
        </row>
        <row r="472">
          <cell r="A472" t="str">
            <v>Foreningssparbanken</v>
          </cell>
          <cell r="F472" t="str">
            <v>SE0000242455</v>
          </cell>
        </row>
        <row r="473">
          <cell r="A473" t="str">
            <v>Fortum</v>
          </cell>
          <cell r="F473" t="str">
            <v>FI0009007132</v>
          </cell>
        </row>
        <row r="474">
          <cell r="A474" t="str">
            <v>FortumEurex</v>
          </cell>
          <cell r="F474" t="str">
            <v>FI0009007132</v>
          </cell>
        </row>
        <row r="475">
          <cell r="A475" t="str">
            <v>GambroB</v>
          </cell>
          <cell r="F475" t="str">
            <v>SE0000164485</v>
          </cell>
        </row>
        <row r="476">
          <cell r="A476" t="str">
            <v>HM</v>
          </cell>
          <cell r="F476" t="str">
            <v>SE0000106270</v>
          </cell>
        </row>
        <row r="477">
          <cell r="A477" t="str">
            <v>Holmen</v>
          </cell>
          <cell r="F477" t="str">
            <v>SE0000109290</v>
          </cell>
        </row>
        <row r="478">
          <cell r="A478" t="str">
            <v>InvestorA</v>
          </cell>
          <cell r="F478" t="str">
            <v>SE0000107401</v>
          </cell>
        </row>
        <row r="479">
          <cell r="A479" t="str">
            <v>InvestorB</v>
          </cell>
          <cell r="F479" t="str">
            <v>SE0000107419</v>
          </cell>
        </row>
        <row r="480">
          <cell r="A480" t="str">
            <v>Kinnevik</v>
          </cell>
          <cell r="F480" t="str">
            <v xml:space="preserve">SE0000164626 </v>
          </cell>
        </row>
        <row r="481">
          <cell r="A481" t="str">
            <v>LundinPet</v>
          </cell>
          <cell r="F481" t="str">
            <v>SE0000825820</v>
          </cell>
        </row>
        <row r="482">
          <cell r="A482" t="str">
            <v>MTG</v>
          </cell>
          <cell r="F482" t="str">
            <v>SE0000412371</v>
          </cell>
        </row>
        <row r="483">
          <cell r="A483" t="str">
            <v>NestleEurex</v>
          </cell>
          <cell r="F483" t="str">
            <v>FI0009013296</v>
          </cell>
        </row>
        <row r="484">
          <cell r="A484" t="str">
            <v>NestleFin</v>
          </cell>
          <cell r="F484" t="str">
            <v>FI0009013296</v>
          </cell>
        </row>
        <row r="485">
          <cell r="A485" t="str">
            <v>Nordea</v>
          </cell>
          <cell r="F485" t="str">
            <v>SE0000427361</v>
          </cell>
        </row>
        <row r="486">
          <cell r="A486" t="str">
            <v>NorskHydro</v>
          </cell>
          <cell r="F486" t="str">
            <v>NO0005052605</v>
          </cell>
        </row>
        <row r="487">
          <cell r="A487" t="str">
            <v>NovoNordisk</v>
          </cell>
          <cell r="F487" t="str">
            <v>DK0010280817</v>
          </cell>
        </row>
        <row r="488">
          <cell r="A488" t="str">
            <v>NovozymesB</v>
          </cell>
          <cell r="F488" t="str">
            <v>DK0010272129</v>
          </cell>
        </row>
        <row r="489">
          <cell r="A489" t="str">
            <v>Orkla</v>
          </cell>
          <cell r="F489" t="str">
            <v>NO0003733800</v>
          </cell>
        </row>
        <row r="490">
          <cell r="A490" t="str">
            <v>Sampo</v>
          </cell>
          <cell r="F490" t="str">
            <v>FI0009003305</v>
          </cell>
        </row>
        <row r="491">
          <cell r="A491" t="str">
            <v>SampoEurex</v>
          </cell>
          <cell r="F491" t="str">
            <v>FI0009003305</v>
          </cell>
        </row>
        <row r="492">
          <cell r="A492" t="str">
            <v>Sandvik</v>
          </cell>
          <cell r="F492" t="str">
            <v>SE0000667891</v>
          </cell>
        </row>
        <row r="493">
          <cell r="A493" t="str">
            <v>SCA</v>
          </cell>
          <cell r="F493" t="str">
            <v>SE0000112724</v>
          </cell>
        </row>
        <row r="494">
          <cell r="A494" t="str">
            <v>Scania</v>
          </cell>
          <cell r="F494" t="str">
            <v>SE0000308280</v>
          </cell>
        </row>
        <row r="495">
          <cell r="A495" t="str">
            <v>SEB</v>
          </cell>
          <cell r="F495" t="str">
            <v>SE0000148884</v>
          </cell>
        </row>
        <row r="496">
          <cell r="A496" t="str">
            <v>Securitas</v>
          </cell>
          <cell r="F496" t="str">
            <v>SE0000163594</v>
          </cell>
        </row>
        <row r="497">
          <cell r="A497" t="str">
            <v>SHB</v>
          </cell>
          <cell r="F497" t="str">
            <v>SE0000193120</v>
          </cell>
        </row>
        <row r="498">
          <cell r="A498" t="str">
            <v>Skandia</v>
          </cell>
          <cell r="F498" t="str">
            <v>SE0000113094</v>
          </cell>
        </row>
        <row r="499">
          <cell r="A499" t="str">
            <v>Skanska</v>
          </cell>
          <cell r="F499" t="str">
            <v>SE0000113250</v>
          </cell>
        </row>
        <row r="500">
          <cell r="A500" t="str">
            <v>SKF</v>
          </cell>
          <cell r="F500" t="str">
            <v>SE0000108227</v>
          </cell>
        </row>
        <row r="501">
          <cell r="A501" t="str">
            <v>SSAB</v>
          </cell>
          <cell r="F501" t="str">
            <v>SE0000171100</v>
          </cell>
        </row>
        <row r="502">
          <cell r="A502" t="str">
            <v>Statoil</v>
          </cell>
          <cell r="F502" t="str">
            <v>NO0010096985</v>
          </cell>
        </row>
        <row r="503">
          <cell r="A503" t="str">
            <v>StoraEnso</v>
          </cell>
          <cell r="F503" t="str">
            <v>FI0009005961</v>
          </cell>
        </row>
        <row r="504">
          <cell r="A504" t="str">
            <v>StoraEnsoEurex</v>
          </cell>
          <cell r="F504" t="str">
            <v>FI0009005961</v>
          </cell>
        </row>
        <row r="505">
          <cell r="A505" t="str">
            <v>SwedishMatch</v>
          </cell>
          <cell r="F505" t="str">
            <v>SE0000310336</v>
          </cell>
        </row>
        <row r="506">
          <cell r="A506" t="str">
            <v>TDC</v>
          </cell>
          <cell r="F506" t="str">
            <v>DK0010253335</v>
          </cell>
        </row>
        <row r="507">
          <cell r="A507" t="str">
            <v>Tele2</v>
          </cell>
          <cell r="F507" t="str">
            <v>SE0000314312</v>
          </cell>
        </row>
        <row r="508">
          <cell r="A508" t="str">
            <v>Telenor</v>
          </cell>
          <cell r="F508" t="str">
            <v>NO0010063308</v>
          </cell>
        </row>
        <row r="509">
          <cell r="A509" t="str">
            <v>TeliaSonera</v>
          </cell>
          <cell r="F509" t="str">
            <v>SE0000667925</v>
          </cell>
        </row>
        <row r="510">
          <cell r="A510" t="str">
            <v>TeliaSoneraEurex</v>
          </cell>
          <cell r="F510" t="str">
            <v>SE0000667925</v>
          </cell>
        </row>
        <row r="511">
          <cell r="A511" t="str">
            <v>TietoEnatorEurex</v>
          </cell>
          <cell r="F511" t="str">
            <v>FI0009000277</v>
          </cell>
        </row>
        <row r="512">
          <cell r="A512" t="str">
            <v>TietoEnatorSweden</v>
          </cell>
          <cell r="F512" t="str">
            <v>FI0009000277</v>
          </cell>
        </row>
        <row r="513">
          <cell r="A513" t="str">
            <v>Trelleborg</v>
          </cell>
          <cell r="F513" t="str">
            <v>SE0000114837</v>
          </cell>
        </row>
        <row r="514">
          <cell r="A514" t="str">
            <v>UPMKymmene</v>
          </cell>
          <cell r="F514" t="str">
            <v>FI0009005987</v>
          </cell>
        </row>
        <row r="515">
          <cell r="A515" t="str">
            <v>UPMKymmeneEurex</v>
          </cell>
          <cell r="F515" t="str">
            <v>FI0009005987</v>
          </cell>
        </row>
        <row r="516">
          <cell r="A516" t="str">
            <v>VestasWind</v>
          </cell>
          <cell r="F516" t="str">
            <v>DK0010268606</v>
          </cell>
        </row>
        <row r="517">
          <cell r="A517" t="str">
            <v>WM-data</v>
          </cell>
          <cell r="F517" t="str">
            <v>SE0000115404</v>
          </cell>
        </row>
        <row r="518">
          <cell r="A518" t="str">
            <v>Volvo</v>
          </cell>
          <cell r="F518" t="str">
            <v>SE0000115420</v>
          </cell>
        </row>
        <row r="519">
          <cell r="A519" t="str">
            <v>VolvoB</v>
          </cell>
          <cell r="F519" t="str">
            <v>SE0000115446</v>
          </cell>
        </row>
        <row r="520">
          <cell r="A520" t="str">
            <v>ColoplastB</v>
          </cell>
          <cell r="F520" t="str">
            <v>DK0010309657</v>
          </cell>
        </row>
        <row r="521">
          <cell r="A521" t="str">
            <v>DaniscoA/S</v>
          </cell>
          <cell r="F521" t="str">
            <v>DK0010207497</v>
          </cell>
        </row>
        <row r="522">
          <cell r="A522" t="str">
            <v>GNStoreNordA/S</v>
          </cell>
          <cell r="F522" t="str">
            <v>DK0010272632</v>
          </cell>
        </row>
        <row r="523">
          <cell r="A523" t="str">
            <v>Group4Securicor Plc</v>
          </cell>
          <cell r="F523" t="str">
            <v>GB00B01FLG62</v>
          </cell>
        </row>
        <row r="524">
          <cell r="A524" t="str">
            <v>HLundbeckA/S</v>
          </cell>
          <cell r="F524" t="str">
            <v>DK0010287234</v>
          </cell>
        </row>
        <row r="525">
          <cell r="A525" t="str">
            <v>NKTHold</v>
          </cell>
          <cell r="F525" t="str">
            <v>DK0010287663</v>
          </cell>
        </row>
        <row r="526">
          <cell r="A526" t="str">
            <v>WilliamDemant</v>
          </cell>
          <cell r="F526" t="str">
            <v>DK0010268440</v>
          </cell>
        </row>
        <row r="527">
          <cell r="A527" t="str">
            <v>AldataSolution</v>
          </cell>
          <cell r="F527" t="str">
            <v>FI0009007918</v>
          </cell>
        </row>
        <row r="528">
          <cell r="A528" t="str">
            <v>AmerSports</v>
          </cell>
          <cell r="F528" t="str">
            <v>FI0009000285</v>
          </cell>
        </row>
        <row r="529">
          <cell r="A529" t="str">
            <v>ElcoteqNetw</v>
          </cell>
          <cell r="F529" t="str">
            <v>FI0009006738</v>
          </cell>
        </row>
        <row r="530">
          <cell r="A530" t="str">
            <v>Fsecure</v>
          </cell>
          <cell r="F530" t="str">
            <v>FI0009801310</v>
          </cell>
        </row>
        <row r="531">
          <cell r="A531" t="str">
            <v>Huhtamaki</v>
          </cell>
          <cell r="F531" t="str">
            <v>FI0009000459</v>
          </cell>
        </row>
        <row r="532">
          <cell r="A532" t="str">
            <v>Kesko</v>
          </cell>
          <cell r="F532" t="str">
            <v>FI0009000202</v>
          </cell>
        </row>
        <row r="533">
          <cell r="A533" t="str">
            <v>Metso</v>
          </cell>
          <cell r="F533" t="str">
            <v>FI0009007835</v>
          </cell>
        </row>
        <row r="534">
          <cell r="A534" t="str">
            <v>Mreal</v>
          </cell>
          <cell r="F534" t="str">
            <v>FI0009000665</v>
          </cell>
        </row>
        <row r="535">
          <cell r="A535" t="str">
            <v>NokianRenkaat</v>
          </cell>
          <cell r="F535" t="str">
            <v>FI0009005318</v>
          </cell>
        </row>
        <row r="536">
          <cell r="A536" t="str">
            <v>NordeaFDR</v>
          </cell>
          <cell r="F536" t="str">
            <v>FI0009902530</v>
          </cell>
        </row>
        <row r="537">
          <cell r="A537" t="str">
            <v>OrionB</v>
          </cell>
          <cell r="F537" t="str">
            <v>FI0009800346</v>
          </cell>
        </row>
        <row r="538">
          <cell r="A538" t="str">
            <v>Outokumpu</v>
          </cell>
          <cell r="F538" t="str">
            <v>FI0009002422</v>
          </cell>
        </row>
        <row r="539">
          <cell r="A539" t="str">
            <v>Perlos</v>
          </cell>
          <cell r="F539" t="str">
            <v>FI0009007819</v>
          </cell>
        </row>
        <row r="540">
          <cell r="A540" t="str">
            <v>PohjolaD</v>
          </cell>
          <cell r="F540" t="str">
            <v>FI0009000145</v>
          </cell>
        </row>
        <row r="541">
          <cell r="A541" t="str">
            <v>RaisioG</v>
          </cell>
          <cell r="F541" t="str">
            <v>FI0009002943</v>
          </cell>
        </row>
        <row r="542">
          <cell r="A542" t="str">
            <v>Rautaruukki</v>
          </cell>
          <cell r="F542" t="str">
            <v>FI0009003552</v>
          </cell>
        </row>
        <row r="543">
          <cell r="A543" t="str">
            <v>Talentum</v>
          </cell>
          <cell r="F543" t="str">
            <v>FI0009900898</v>
          </cell>
        </row>
        <row r="544">
          <cell r="A544" t="str">
            <v>Teleste</v>
          </cell>
          <cell r="F544" t="str">
            <v>FI0009007728</v>
          </cell>
        </row>
        <row r="545">
          <cell r="A545" t="str">
            <v>Uponor</v>
          </cell>
          <cell r="F545" t="str">
            <v>FI0009002158</v>
          </cell>
        </row>
        <row r="546">
          <cell r="A546" t="str">
            <v>WartsilaB</v>
          </cell>
          <cell r="F546" t="str">
            <v>FI0009003727</v>
          </cell>
        </row>
        <row r="547">
          <cell r="A547" t="str">
            <v>YitYhtyma</v>
          </cell>
          <cell r="F547" t="str">
            <v>FI0009800643</v>
          </cell>
        </row>
        <row r="548">
          <cell r="A548" t="str">
            <v>ActaHolding</v>
          </cell>
          <cell r="F548" t="str">
            <v>NO0003108102</v>
          </cell>
        </row>
        <row r="549">
          <cell r="A549" t="str">
            <v>CrewGoldCorp</v>
          </cell>
          <cell r="F549" t="str">
            <v>CA2265341057</v>
          </cell>
        </row>
        <row r="550">
          <cell r="A550" t="str">
            <v>Ementor</v>
          </cell>
          <cell r="F550" t="str">
            <v>NO0004822503</v>
          </cell>
        </row>
        <row r="551">
          <cell r="A551" t="str">
            <v>Frontline</v>
          </cell>
          <cell r="F551" t="str">
            <v>BMG3682E1277</v>
          </cell>
        </row>
        <row r="552">
          <cell r="A552" t="str">
            <v>Kvaerner</v>
          </cell>
          <cell r="F552" t="str">
            <v>NO0004684408</v>
          </cell>
        </row>
        <row r="553">
          <cell r="A553" t="str">
            <v>Nera</v>
          </cell>
          <cell r="F553" t="str">
            <v>NO0003050700</v>
          </cell>
        </row>
        <row r="554">
          <cell r="A554" t="str">
            <v>NorskeSkogindustrier</v>
          </cell>
          <cell r="F554" t="str">
            <v>NO0004135633</v>
          </cell>
        </row>
        <row r="555">
          <cell r="A555" t="str">
            <v>Opticom</v>
          </cell>
          <cell r="F555" t="str">
            <v>NO0003053902</v>
          </cell>
        </row>
        <row r="556">
          <cell r="A556" t="str">
            <v>PanFish</v>
          </cell>
          <cell r="F556" t="str">
            <v>NO0003054108</v>
          </cell>
        </row>
        <row r="557">
          <cell r="A557" t="str">
            <v>PetroleumGeo</v>
          </cell>
          <cell r="F557" t="str">
            <v>NO0010199151</v>
          </cell>
        </row>
        <row r="558">
          <cell r="A558" t="str">
            <v>Polimoon</v>
          </cell>
          <cell r="F558" t="str">
            <v>NO0010263916</v>
          </cell>
        </row>
        <row r="559">
          <cell r="A559" t="str">
            <v>Rieber&amp;So</v>
          </cell>
          <cell r="F559" t="str">
            <v>NO0004951104</v>
          </cell>
        </row>
        <row r="560">
          <cell r="A560" t="str">
            <v>Schibsted</v>
          </cell>
          <cell r="F560" t="str">
            <v>NO0003028904</v>
          </cell>
        </row>
        <row r="561">
          <cell r="A561" t="str">
            <v>SevanMarine</v>
          </cell>
          <cell r="F561" t="str">
            <v>NO0010187032</v>
          </cell>
        </row>
        <row r="562">
          <cell r="A562" t="str">
            <v>StoltNielsen</v>
          </cell>
          <cell r="F562" t="str">
            <v>LU0081746793</v>
          </cell>
        </row>
        <row r="563">
          <cell r="A563" t="str">
            <v>Storebrand</v>
          </cell>
          <cell r="F563" t="str">
            <v>NO0003053605</v>
          </cell>
        </row>
        <row r="564">
          <cell r="A564" t="str">
            <v>Tandberg</v>
          </cell>
          <cell r="F564" t="str">
            <v>NO0005620856</v>
          </cell>
        </row>
        <row r="565">
          <cell r="A565" t="str">
            <v>TandbergTelevision</v>
          </cell>
          <cell r="F565" t="str">
            <v>NO0003070906</v>
          </cell>
        </row>
        <row r="566">
          <cell r="A566" t="str">
            <v>TGSNopecGeo</v>
          </cell>
          <cell r="F566" t="str">
            <v>NO0003078800</v>
          </cell>
        </row>
        <row r="567">
          <cell r="A567" t="str">
            <v>TomraSys</v>
          </cell>
          <cell r="F567" t="str">
            <v>NO0005668905</v>
          </cell>
        </row>
        <row r="568">
          <cell r="A568" t="str">
            <v>YaraInternational</v>
          </cell>
          <cell r="F568" t="str">
            <v>NO0010208051</v>
          </cell>
        </row>
        <row r="569">
          <cell r="A569" t="str">
            <v>IconMedialabInt</v>
          </cell>
          <cell r="F569" t="str">
            <v>SE0000476962</v>
          </cell>
        </row>
        <row r="570">
          <cell r="A570" t="str">
            <v>Novotek</v>
          </cell>
          <cell r="F570" t="str">
            <v>SE0000567752</v>
          </cell>
        </row>
        <row r="571">
          <cell r="A571" t="str">
            <v>OMXAB</v>
          </cell>
          <cell r="F571" t="str">
            <v>SE0000110165</v>
          </cell>
        </row>
        <row r="572">
          <cell r="A572" t="str">
            <v>PricerB</v>
          </cell>
          <cell r="F572" t="str">
            <v>SE0000233934</v>
          </cell>
        </row>
        <row r="573">
          <cell r="A573" t="str">
            <v>RiddarhyttanRes</v>
          </cell>
          <cell r="F573" t="str">
            <v>SE0000383473</v>
          </cell>
        </row>
        <row r="574">
          <cell r="A574" t="str">
            <v>StoraEnsoR</v>
          </cell>
          <cell r="F574" t="str">
            <v>FI0009007611</v>
          </cell>
        </row>
        <row r="575">
          <cell r="A575" t="str">
            <v>BancoEspirito</v>
          </cell>
          <cell r="F575" t="str">
            <v>PTBES0AM0007</v>
          </cell>
        </row>
        <row r="576">
          <cell r="A576" t="str">
            <v>BancoPort</v>
          </cell>
          <cell r="F576" t="str">
            <v>PTBCP0AM0007</v>
          </cell>
        </row>
        <row r="577">
          <cell r="A577" t="str">
            <v>BrisaAuto</v>
          </cell>
          <cell r="F577" t="str">
            <v>PTBRI0AM0000</v>
          </cell>
        </row>
        <row r="578">
          <cell r="A578" t="str">
            <v>EnergiasdePort</v>
          </cell>
          <cell r="F578" t="str">
            <v>PTEDP0AM0009</v>
          </cell>
        </row>
        <row r="579">
          <cell r="A579" t="str">
            <v>PortugalTelecom</v>
          </cell>
          <cell r="F579" t="str">
            <v>PTPTC0AM0009</v>
          </cell>
        </row>
        <row r="580">
          <cell r="A580" t="str">
            <v>Abertis</v>
          </cell>
          <cell r="F580" t="str">
            <v>ES0111845014</v>
          </cell>
        </row>
        <row r="581">
          <cell r="A581" t="str">
            <v>Acerinox</v>
          </cell>
          <cell r="F581" t="str">
            <v>ES0132105018</v>
          </cell>
        </row>
        <row r="582">
          <cell r="A582" t="str">
            <v>ACSActiv</v>
          </cell>
          <cell r="F582" t="str">
            <v>ES0167050915</v>
          </cell>
        </row>
        <row r="583">
          <cell r="A583" t="str">
            <v>Altadis</v>
          </cell>
          <cell r="F583" t="str">
            <v>ES0177040013</v>
          </cell>
        </row>
        <row r="584">
          <cell r="A584" t="str">
            <v>Amadeus</v>
          </cell>
          <cell r="F584" t="str">
            <v>ES0109169013</v>
          </cell>
        </row>
        <row r="585">
          <cell r="A585" t="str">
            <v>BancoPopular</v>
          </cell>
          <cell r="F585" t="str">
            <v>ES0113790531</v>
          </cell>
        </row>
        <row r="586">
          <cell r="A586" t="str">
            <v>BancoSabadell</v>
          </cell>
          <cell r="F586" t="str">
            <v>ES0113860532</v>
          </cell>
        </row>
        <row r="587">
          <cell r="A587" t="str">
            <v>Bankinter</v>
          </cell>
          <cell r="F587" t="str">
            <v>ES0113679338</v>
          </cell>
        </row>
        <row r="588">
          <cell r="A588" t="str">
            <v>CIAEspanola</v>
          </cell>
          <cell r="F588" t="str">
            <v>ES0132580319</v>
          </cell>
        </row>
        <row r="589">
          <cell r="A589" t="str">
            <v>Endesa</v>
          </cell>
          <cell r="F589" t="str">
            <v>ES0130670112</v>
          </cell>
        </row>
        <row r="590">
          <cell r="A590" t="str">
            <v>FormentodeCyC</v>
          </cell>
          <cell r="F590" t="str">
            <v>ES0122060314</v>
          </cell>
        </row>
        <row r="591">
          <cell r="A591" t="str">
            <v>GasNatual</v>
          </cell>
          <cell r="F591" t="str">
            <v>ES0116870314</v>
          </cell>
        </row>
        <row r="592">
          <cell r="A592" t="str">
            <v>GroupFerrovial</v>
          </cell>
          <cell r="F592" t="str">
            <v>ES0162601019</v>
          </cell>
        </row>
        <row r="593">
          <cell r="A593" t="str">
            <v>Iberdrola</v>
          </cell>
          <cell r="F593" t="str">
            <v>ES0144580018</v>
          </cell>
        </row>
        <row r="594">
          <cell r="A594" t="str">
            <v>Inditex</v>
          </cell>
          <cell r="F594" t="str">
            <v>ES0148396015</v>
          </cell>
        </row>
        <row r="595">
          <cell r="A595" t="str">
            <v>Indra</v>
          </cell>
          <cell r="F595" t="str">
            <v>ES0118594417</v>
          </cell>
        </row>
        <row r="596">
          <cell r="A596" t="str">
            <v>Repsol</v>
          </cell>
          <cell r="F596" t="str">
            <v>ES0173516115</v>
          </cell>
        </row>
        <row r="597">
          <cell r="A597" t="str">
            <v>Sogecable</v>
          </cell>
          <cell r="F597" t="str">
            <v>ES0178483139</v>
          </cell>
        </row>
        <row r="598">
          <cell r="A598" t="str">
            <v>TelefonicaMoviles</v>
          </cell>
          <cell r="F598" t="str">
            <v>ES0178401016</v>
          </cell>
        </row>
        <row r="599">
          <cell r="A599" t="str">
            <v>TPIAmarillas</v>
          </cell>
          <cell r="F599" t="str">
            <v>ES0178419117</v>
          </cell>
        </row>
        <row r="600">
          <cell r="A600" t="str">
            <v>UnionFenosa</v>
          </cell>
          <cell r="F600" t="str">
            <v>ES0181380017</v>
          </cell>
        </row>
        <row r="601">
          <cell r="A601" t="str">
            <v>Acciona</v>
          </cell>
          <cell r="F601" t="str">
            <v>ES0125220311</v>
          </cell>
        </row>
        <row r="602">
          <cell r="A602" t="str">
            <v>CorporacionFin</v>
          </cell>
          <cell r="F602" t="str">
            <v>ES0117160111</v>
          </cell>
        </row>
        <row r="603">
          <cell r="A603" t="str">
            <v>GamesaCorporacion</v>
          </cell>
          <cell r="F603" t="str">
            <v>ES0143416115</v>
          </cell>
        </row>
        <row r="604">
          <cell r="A604" t="str">
            <v>GestevisionTelecinco</v>
          </cell>
          <cell r="F604" t="str">
            <v>ES0152503035</v>
          </cell>
        </row>
        <row r="605">
          <cell r="A605" t="str">
            <v>NHHoteles</v>
          </cell>
          <cell r="F605" t="str">
            <v>ES0161560018</v>
          </cell>
        </row>
        <row r="606">
          <cell r="A606" t="str">
            <v>PromotoradeInfo</v>
          </cell>
          <cell r="F606" t="str">
            <v>ES0171743117</v>
          </cell>
        </row>
        <row r="607">
          <cell r="A607" t="str">
            <v>RedElectricadeEsp</v>
          </cell>
          <cell r="F607" t="str">
            <v>ES0173093115</v>
          </cell>
        </row>
        <row r="608">
          <cell r="A608" t="str">
            <v>SolMelia</v>
          </cell>
          <cell r="F608" t="str">
            <v>ES0176252718</v>
          </cell>
        </row>
        <row r="609">
          <cell r="A609" t="str">
            <v>Telepizza</v>
          </cell>
          <cell r="F609" t="str">
            <v>ES0178344117</v>
          </cell>
        </row>
        <row r="610">
          <cell r="A610" t="str">
            <v>Zeltia</v>
          </cell>
          <cell r="F610" t="str">
            <v>ES0184940817</v>
          </cell>
        </row>
        <row r="611">
          <cell r="A611" t="str">
            <v>ABBSwitzerland</v>
          </cell>
          <cell r="F611" t="str">
            <v>CH0012221716</v>
          </cell>
        </row>
        <row r="612">
          <cell r="A612" t="str">
            <v>Adecco</v>
          </cell>
          <cell r="F612" t="str">
            <v>CH0012138605</v>
          </cell>
        </row>
        <row r="613">
          <cell r="A613" t="str">
            <v>Baloise</v>
          </cell>
          <cell r="F613" t="str">
            <v>CH0012410517</v>
          </cell>
        </row>
        <row r="614">
          <cell r="A614" t="str">
            <v>Ciba</v>
          </cell>
          <cell r="F614" t="str">
            <v>CH0005819724</v>
          </cell>
        </row>
        <row r="615">
          <cell r="A615" t="str">
            <v>Clariant</v>
          </cell>
          <cell r="F615" t="str">
            <v>CH0012142631</v>
          </cell>
        </row>
        <row r="616">
          <cell r="A616" t="str">
            <v>Givaudan</v>
          </cell>
          <cell r="F616" t="str">
            <v>CH0010645932</v>
          </cell>
        </row>
        <row r="617">
          <cell r="A617" t="str">
            <v>Holcim</v>
          </cell>
          <cell r="F617" t="str">
            <v>CH0012214059</v>
          </cell>
        </row>
        <row r="618">
          <cell r="A618" t="str">
            <v>JuliusBaer</v>
          </cell>
          <cell r="F618" t="str">
            <v>CH0012083017</v>
          </cell>
        </row>
        <row r="619">
          <cell r="A619" t="str">
            <v>Kudelski</v>
          </cell>
          <cell r="F619" t="str">
            <v>CH0012268360</v>
          </cell>
        </row>
        <row r="620">
          <cell r="A620" t="str">
            <v>Lonza</v>
          </cell>
          <cell r="F620" t="str">
            <v>CH0013841017</v>
          </cell>
        </row>
        <row r="621">
          <cell r="A621" t="str">
            <v>Richemont</v>
          </cell>
          <cell r="F621" t="str">
            <v>CH0012731458</v>
          </cell>
        </row>
        <row r="622">
          <cell r="A622" t="str">
            <v>Serono</v>
          </cell>
          <cell r="F622" t="str">
            <v>CH0010751920</v>
          </cell>
        </row>
        <row r="623">
          <cell r="A623" t="str">
            <v>SGSSurveillance</v>
          </cell>
          <cell r="F623" t="str">
            <v>CH0002497458</v>
          </cell>
        </row>
        <row r="624">
          <cell r="A624" t="str">
            <v>Sulzer</v>
          </cell>
          <cell r="F624" t="str">
            <v>CH0002376454</v>
          </cell>
        </row>
        <row r="625">
          <cell r="A625" t="str">
            <v>SwatchGroup</v>
          </cell>
          <cell r="F625" t="str">
            <v>CH0012255144</v>
          </cell>
        </row>
        <row r="626">
          <cell r="A626" t="str">
            <v>SwatchGroupInhaber</v>
          </cell>
          <cell r="F626" t="str">
            <v>CH0012255151</v>
          </cell>
        </row>
        <row r="627">
          <cell r="A627" t="str">
            <v>Swisscom</v>
          </cell>
          <cell r="F627" t="str">
            <v>CH0008742519</v>
          </cell>
        </row>
        <row r="628">
          <cell r="A628" t="str">
            <v>SwissLife</v>
          </cell>
          <cell r="F628" t="str">
            <v>CH0014852781</v>
          </cell>
        </row>
        <row r="629">
          <cell r="A629" t="str">
            <v>Syngenta</v>
          </cell>
          <cell r="F629" t="str">
            <v>CH0011037469</v>
          </cell>
        </row>
        <row r="630">
          <cell r="A630" t="str">
            <v>Synthes</v>
          </cell>
          <cell r="F630" t="str">
            <v>US87162M4096</v>
          </cell>
        </row>
        <row r="631">
          <cell r="A631" t="str">
            <v>Unaxis</v>
          </cell>
          <cell r="F631" t="str">
            <v>CH0000816824</v>
          </cell>
        </row>
        <row r="632">
          <cell r="A632" t="str">
            <v>ZurichFinancialServices</v>
          </cell>
          <cell r="F632" t="str">
            <v>CH0011075394</v>
          </cell>
        </row>
        <row r="633">
          <cell r="A633" t="str">
            <v>EmsChemie</v>
          </cell>
          <cell r="F633" t="str">
            <v>CH0016440353</v>
          </cell>
        </row>
        <row r="634">
          <cell r="A634" t="str">
            <v>KuehneNagel</v>
          </cell>
          <cell r="F634" t="str">
            <v>CH0012541816</v>
          </cell>
        </row>
        <row r="635">
          <cell r="A635" t="str">
            <v>LogitechIntl</v>
          </cell>
          <cell r="F635" t="str">
            <v>CH0021655334</v>
          </cell>
        </row>
        <row r="636">
          <cell r="A636" t="str">
            <v>MicronasSemicond</v>
          </cell>
          <cell r="F636" t="str">
            <v>CH0012337421</v>
          </cell>
        </row>
        <row r="637">
          <cell r="A637" t="str">
            <v>SezHold</v>
          </cell>
          <cell r="F637" t="str">
            <v>CH0012352065</v>
          </cell>
        </row>
        <row r="638">
          <cell r="A638" t="str">
            <v>SwissairGroup</v>
          </cell>
          <cell r="F638" t="str">
            <v>CH0008815067</v>
          </cell>
        </row>
        <row r="639">
          <cell r="A639" t="str">
            <v>TestInstr</v>
          </cell>
          <cell r="F639" t="str">
            <v>N/A</v>
          </cell>
        </row>
        <row r="640">
          <cell r="A640" t="str">
            <v>A&amp;L</v>
          </cell>
          <cell r="F640" t="str">
            <v>GB0000386143</v>
          </cell>
        </row>
        <row r="641">
          <cell r="A641" t="str">
            <v>ABF</v>
          </cell>
          <cell r="F641" t="str">
            <v>GB0006731235</v>
          </cell>
        </row>
        <row r="642">
          <cell r="A642" t="str">
            <v>AllianceUnichem</v>
          </cell>
          <cell r="F642" t="str">
            <v>GB0009165720</v>
          </cell>
        </row>
        <row r="643">
          <cell r="A643" t="str">
            <v>AlliedIrishBanks</v>
          </cell>
          <cell r="F643" t="str">
            <v>IE0000197834</v>
          </cell>
        </row>
        <row r="644">
          <cell r="A644" t="str">
            <v>Amersham</v>
          </cell>
          <cell r="F644" t="str">
            <v>GB0002747532</v>
          </cell>
        </row>
        <row r="645">
          <cell r="A645" t="str">
            <v>Amvescap</v>
          </cell>
          <cell r="F645" t="str">
            <v>GB0001282697</v>
          </cell>
        </row>
        <row r="646">
          <cell r="A646" t="str">
            <v>AngloIrishBank</v>
          </cell>
          <cell r="F646" t="str">
            <v>IE00B06H8J93</v>
          </cell>
        </row>
        <row r="647">
          <cell r="A647" t="str">
            <v>Antofagasta</v>
          </cell>
          <cell r="F647" t="str">
            <v>GB0000456144</v>
          </cell>
        </row>
        <row r="648">
          <cell r="A648" t="str">
            <v>BAA</v>
          </cell>
          <cell r="F648" t="str">
            <v>GB0000673409</v>
          </cell>
        </row>
        <row r="649">
          <cell r="A649" t="str">
            <v>BAESystems</v>
          </cell>
          <cell r="F649" t="str">
            <v>GB0002634946</v>
          </cell>
        </row>
        <row r="650">
          <cell r="A650" t="str">
            <v>BankIr</v>
          </cell>
          <cell r="F650" t="str">
            <v>IE0030606259</v>
          </cell>
        </row>
        <row r="651">
          <cell r="A651" t="str">
            <v>BAT</v>
          </cell>
          <cell r="F651" t="str">
            <v>GB0002875804</v>
          </cell>
        </row>
        <row r="652">
          <cell r="A652" t="str">
            <v>BGGroup</v>
          </cell>
          <cell r="F652" t="str">
            <v>GB0008762899</v>
          </cell>
        </row>
        <row r="653">
          <cell r="A653" t="str">
            <v>BHPBilliton</v>
          </cell>
          <cell r="F653" t="str">
            <v>GB0000566504</v>
          </cell>
        </row>
        <row r="654">
          <cell r="A654" t="str">
            <v>BOCGroup</v>
          </cell>
          <cell r="F654" t="str">
            <v>GB0001081206</v>
          </cell>
        </row>
        <row r="655">
          <cell r="A655" t="str">
            <v>BootsCo</v>
          </cell>
          <cell r="F655" t="str">
            <v>GB00B0P7Y252</v>
          </cell>
        </row>
        <row r="656">
          <cell r="A656" t="str">
            <v>BritishAirways</v>
          </cell>
          <cell r="F656" t="str">
            <v>GB0001290575</v>
          </cell>
        </row>
        <row r="657">
          <cell r="A657" t="str">
            <v>BritishLand</v>
          </cell>
          <cell r="F657" t="str">
            <v>GB0001367019</v>
          </cell>
        </row>
        <row r="658">
          <cell r="A658" t="str">
            <v>BSkyB</v>
          </cell>
          <cell r="F658" t="str">
            <v>GB0001411924</v>
          </cell>
        </row>
        <row r="659">
          <cell r="A659" t="str">
            <v>Bunzl</v>
          </cell>
          <cell r="F659" t="str">
            <v>GB00B0744B38</v>
          </cell>
        </row>
        <row r="660">
          <cell r="A660" t="str">
            <v>CableWireless</v>
          </cell>
          <cell r="F660" t="str">
            <v>GB0001625572</v>
          </cell>
        </row>
        <row r="661">
          <cell r="A661" t="str">
            <v>CadburySchweppes</v>
          </cell>
          <cell r="F661" t="str">
            <v>GB0006107006</v>
          </cell>
        </row>
        <row r="662">
          <cell r="A662" t="str">
            <v>CairnEnergy</v>
          </cell>
          <cell r="F662" t="str">
            <v>GB0032399312</v>
          </cell>
        </row>
        <row r="663">
          <cell r="A663" t="str">
            <v>CapitaGroup</v>
          </cell>
          <cell r="F663" t="str">
            <v>GB0001734747</v>
          </cell>
        </row>
        <row r="664">
          <cell r="A664" t="str">
            <v>Carnival</v>
          </cell>
          <cell r="F664" t="str">
            <v>GB0031215220</v>
          </cell>
        </row>
        <row r="665">
          <cell r="A665" t="str">
            <v>Centrica</v>
          </cell>
          <cell r="F665" t="str">
            <v>GB00B033F229</v>
          </cell>
        </row>
        <row r="666">
          <cell r="A666" t="str">
            <v>ColtTelecom</v>
          </cell>
          <cell r="F666" t="str">
            <v>GB0004246996</v>
          </cell>
        </row>
        <row r="667">
          <cell r="A667" t="str">
            <v>Compass</v>
          </cell>
          <cell r="F667" t="str">
            <v>GB0005331532</v>
          </cell>
        </row>
        <row r="668">
          <cell r="A668" t="str">
            <v>CorusGroup</v>
          </cell>
          <cell r="F668" t="str">
            <v>GB0008280538</v>
          </cell>
        </row>
        <row r="669">
          <cell r="A669" t="str">
            <v>CRH</v>
          </cell>
          <cell r="F669" t="str">
            <v>IE0001827041</v>
          </cell>
        </row>
        <row r="670">
          <cell r="A670" t="str">
            <v>Dixons</v>
          </cell>
          <cell r="F670" t="str">
            <v>GB0000472455</v>
          </cell>
        </row>
        <row r="671">
          <cell r="A671" t="str">
            <v>DMGT</v>
          </cell>
          <cell r="F671" t="str">
            <v>GB0009457366</v>
          </cell>
        </row>
        <row r="672">
          <cell r="A672" t="str">
            <v>Eircom</v>
          </cell>
          <cell r="F672" t="str">
            <v>IE0007231479</v>
          </cell>
        </row>
        <row r="673">
          <cell r="A673" t="str">
            <v>EircomGroup</v>
          </cell>
          <cell r="F673" t="str">
            <v>GB0034341890</v>
          </cell>
        </row>
        <row r="674">
          <cell r="A674" t="str">
            <v>ElanCorp</v>
          </cell>
          <cell r="F674" t="str">
            <v>IE0003072950</v>
          </cell>
        </row>
        <row r="675">
          <cell r="A675" t="str">
            <v>EMAP</v>
          </cell>
          <cell r="F675" t="str">
            <v>GB0002993037</v>
          </cell>
        </row>
        <row r="676">
          <cell r="A676" t="str">
            <v>EnterpriseInns</v>
          </cell>
          <cell r="F676" t="str">
            <v>GB0033872275</v>
          </cell>
        </row>
        <row r="677">
          <cell r="A677" t="str">
            <v>Exel</v>
          </cell>
          <cell r="F677" t="str">
            <v>GB0004486881</v>
          </cell>
        </row>
        <row r="678">
          <cell r="A678" t="str">
            <v>FriendsProvident</v>
          </cell>
          <cell r="F678" t="str">
            <v>GB0030559776</v>
          </cell>
        </row>
        <row r="679">
          <cell r="A679" t="str">
            <v>Gallaher</v>
          </cell>
          <cell r="F679" t="str">
            <v>GB0003833695</v>
          </cell>
        </row>
        <row r="680">
          <cell r="A680" t="str">
            <v>GUS</v>
          </cell>
          <cell r="F680" t="str">
            <v>GB00B0NH0079</v>
          </cell>
        </row>
        <row r="681">
          <cell r="A681" t="str">
            <v>Hanson</v>
          </cell>
          <cell r="F681" t="str">
            <v>GB0033516088</v>
          </cell>
        </row>
        <row r="682">
          <cell r="A682" t="str">
            <v>Hays</v>
          </cell>
          <cell r="F682" t="str">
            <v>GB0004161021</v>
          </cell>
        </row>
        <row r="683">
          <cell r="A683" t="str">
            <v>Ladbrokes</v>
          </cell>
          <cell r="F683" t="str">
            <v>GB0005002547</v>
          </cell>
        </row>
        <row r="684">
          <cell r="A684" t="str">
            <v>ICI</v>
          </cell>
          <cell r="F684" t="str">
            <v>GB0004594973</v>
          </cell>
        </row>
        <row r="685">
          <cell r="A685" t="str">
            <v>III</v>
          </cell>
          <cell r="F685" t="str">
            <v>GB00B0BL5R37</v>
          </cell>
        </row>
        <row r="686">
          <cell r="A686" t="str">
            <v>ImperialTobacco</v>
          </cell>
          <cell r="F686" t="str">
            <v>GB0004544929</v>
          </cell>
        </row>
        <row r="687">
          <cell r="A687" t="str">
            <v>InterContinentalHotel</v>
          </cell>
          <cell r="F687" t="str">
            <v>GB00B07Q1P26</v>
          </cell>
        </row>
        <row r="688">
          <cell r="A688" t="str">
            <v>InternationalPower</v>
          </cell>
          <cell r="F688" t="str">
            <v>GB0006320161</v>
          </cell>
        </row>
        <row r="689">
          <cell r="A689" t="str">
            <v>Invensys</v>
          </cell>
          <cell r="F689" t="str">
            <v>GB0008070418</v>
          </cell>
        </row>
        <row r="690">
          <cell r="A690" t="str">
            <v>ITV</v>
          </cell>
          <cell r="F690" t="str">
            <v>GB0033986497</v>
          </cell>
        </row>
        <row r="691">
          <cell r="A691" t="str">
            <v>JMatthey</v>
          </cell>
          <cell r="F691" t="str">
            <v>GB0004764071</v>
          </cell>
        </row>
        <row r="692">
          <cell r="A692" t="str">
            <v>Kingfisher</v>
          </cell>
          <cell r="F692" t="str">
            <v>GB0033195214</v>
          </cell>
        </row>
        <row r="693">
          <cell r="A693" t="str">
            <v>L&amp;G</v>
          </cell>
          <cell r="F693" t="str">
            <v>GB0005603997</v>
          </cell>
        </row>
        <row r="694">
          <cell r="A694" t="str">
            <v>LandSecurities</v>
          </cell>
          <cell r="F694" t="str">
            <v>GB0031809436</v>
          </cell>
        </row>
        <row r="695">
          <cell r="A695" t="str">
            <v>LibertyIntl</v>
          </cell>
          <cell r="F695" t="str">
            <v>GB0006834344</v>
          </cell>
        </row>
        <row r="696">
          <cell r="A696" t="str">
            <v>LogicaCMG</v>
          </cell>
          <cell r="F696" t="str">
            <v>GB0005227086</v>
          </cell>
        </row>
        <row r="697">
          <cell r="A697" t="str">
            <v>LSE</v>
          </cell>
          <cell r="F697" t="str">
            <v>GB00B0167W72</v>
          </cell>
        </row>
        <row r="698">
          <cell r="A698" t="str">
            <v>M&amp;S</v>
          </cell>
          <cell r="F698" t="str">
            <v>GB0031274896</v>
          </cell>
        </row>
        <row r="699">
          <cell r="A699" t="str">
            <v>ManGroup</v>
          </cell>
          <cell r="F699" t="str">
            <v>GB0002944055</v>
          </cell>
        </row>
        <row r="700">
          <cell r="A700" t="str">
            <v>MitchellsButlers</v>
          </cell>
          <cell r="F700" t="str">
            <v>GB0033839910</v>
          </cell>
        </row>
        <row r="701">
          <cell r="A701" t="str">
            <v>MorrisonSupermarkets</v>
          </cell>
          <cell r="F701" t="str">
            <v>GB0006043169</v>
          </cell>
        </row>
        <row r="702">
          <cell r="A702" t="str">
            <v>NationalGrid</v>
          </cell>
          <cell r="F702" t="str">
            <v>GB00B08SNH34</v>
          </cell>
        </row>
        <row r="703">
          <cell r="A703" t="str">
            <v>Next</v>
          </cell>
          <cell r="F703" t="str">
            <v>GB0032089863</v>
          </cell>
        </row>
        <row r="704">
          <cell r="A704" t="str">
            <v>NorthernRock</v>
          </cell>
          <cell r="F704" t="str">
            <v>GB0001452795</v>
          </cell>
        </row>
        <row r="705">
          <cell r="A705" t="str">
            <v>O2</v>
          </cell>
          <cell r="F705" t="str">
            <v>GB00B05KYV34</v>
          </cell>
        </row>
        <row r="706">
          <cell r="A706" t="str">
            <v>OldMutual</v>
          </cell>
          <cell r="F706" t="str">
            <v>GB0007389926</v>
          </cell>
        </row>
        <row r="707">
          <cell r="A707" t="str">
            <v>PartyGam</v>
          </cell>
          <cell r="F707" t="str">
            <v>GI000A0ERMF2</v>
          </cell>
        </row>
        <row r="708">
          <cell r="A708" t="str">
            <v>Pearson</v>
          </cell>
          <cell r="F708" t="str">
            <v>GB0006776081</v>
          </cell>
        </row>
        <row r="709">
          <cell r="A709" t="str">
            <v>POSteamNavigation</v>
          </cell>
          <cell r="F709" t="str">
            <v>GB0006800485</v>
          </cell>
        </row>
        <row r="710">
          <cell r="A710" t="str">
            <v>Prudential</v>
          </cell>
          <cell r="F710" t="str">
            <v>GB0007099541</v>
          </cell>
        </row>
        <row r="711">
          <cell r="A711" t="str">
            <v>ReckittBenckiser</v>
          </cell>
          <cell r="F711" t="str">
            <v>GB0007278715</v>
          </cell>
        </row>
        <row r="712">
          <cell r="A712" t="str">
            <v>ReedElsevier</v>
          </cell>
          <cell r="F712" t="str">
            <v>GB0007308355</v>
          </cell>
        </row>
        <row r="713">
          <cell r="A713" t="str">
            <v>RentokilInitial</v>
          </cell>
          <cell r="F713" t="str">
            <v>GB00B082RF11</v>
          </cell>
        </row>
        <row r="714">
          <cell r="A714" t="str">
            <v>Reuters</v>
          </cell>
          <cell r="F714" t="str">
            <v>GB0002369139</v>
          </cell>
        </row>
        <row r="715">
          <cell r="A715" t="str">
            <v>Rexam</v>
          </cell>
          <cell r="F715" t="str">
            <v>GB0004250451</v>
          </cell>
        </row>
        <row r="716">
          <cell r="A716" t="str">
            <v>RioTinto</v>
          </cell>
          <cell r="F716" t="str">
            <v>GB0007188757</v>
          </cell>
        </row>
        <row r="717">
          <cell r="A717" t="str">
            <v>RollsRoyce</v>
          </cell>
          <cell r="F717" t="str">
            <v>GB0032836487</v>
          </cell>
        </row>
        <row r="718">
          <cell r="A718" t="str">
            <v>RoyalSunAlliance</v>
          </cell>
          <cell r="F718" t="str">
            <v>GB0006616899</v>
          </cell>
        </row>
        <row r="719">
          <cell r="A719" t="str">
            <v>Ryanair</v>
          </cell>
          <cell r="F719" t="str">
            <v>IE0031117611</v>
          </cell>
        </row>
        <row r="720">
          <cell r="A720" t="str">
            <v>SABMiller</v>
          </cell>
          <cell r="F720" t="str">
            <v>GB0004835483</v>
          </cell>
        </row>
        <row r="721">
          <cell r="A721" t="str">
            <v>Sage</v>
          </cell>
          <cell r="F721" t="str">
            <v>GB0008021650</v>
          </cell>
        </row>
        <row r="722">
          <cell r="A722" t="str">
            <v>Sainsbury</v>
          </cell>
          <cell r="F722" t="str">
            <v>GB00B019KW72</v>
          </cell>
        </row>
        <row r="723">
          <cell r="A723" t="str">
            <v>Schroders</v>
          </cell>
          <cell r="F723" t="str">
            <v>GB0002405495</v>
          </cell>
        </row>
        <row r="724">
          <cell r="A724" t="str">
            <v>SchrodersNV</v>
          </cell>
          <cell r="F724" t="str">
            <v>GB0002395811</v>
          </cell>
        </row>
        <row r="725">
          <cell r="A725" t="str">
            <v>Scot&amp;N</v>
          </cell>
          <cell r="F725" t="str">
            <v>GB0007839698</v>
          </cell>
        </row>
        <row r="726">
          <cell r="A726" t="str">
            <v>ScottishPower</v>
          </cell>
          <cell r="F726" t="str">
            <v>GB0006900707</v>
          </cell>
        </row>
        <row r="727">
          <cell r="A727" t="str">
            <v>ScottishSouthernEnergy</v>
          </cell>
          <cell r="F727" t="str">
            <v>GB0007908733</v>
          </cell>
        </row>
        <row r="728">
          <cell r="A728" t="str">
            <v>SevernTrent</v>
          </cell>
          <cell r="F728" t="str">
            <v>GB0000546324</v>
          </cell>
        </row>
        <row r="729">
          <cell r="A729" t="str">
            <v>ShirePharmaceuticals</v>
          </cell>
          <cell r="F729" t="str">
            <v>GB00B0KQX869</v>
          </cell>
        </row>
        <row r="730">
          <cell r="A730" t="str">
            <v>Smith&amp;N</v>
          </cell>
          <cell r="F730" t="str">
            <v>GB0009223206</v>
          </cell>
        </row>
        <row r="731">
          <cell r="A731" t="str">
            <v>SmithsGroup</v>
          </cell>
          <cell r="F731" t="str">
            <v>GB0008182700</v>
          </cell>
        </row>
        <row r="732">
          <cell r="A732" t="str">
            <v>StandardChartered</v>
          </cell>
          <cell r="F732" t="str">
            <v>GB0004082847</v>
          </cell>
        </row>
        <row r="733">
          <cell r="A733" t="str">
            <v>Tate&amp;Lyle</v>
          </cell>
          <cell r="F733" t="str">
            <v>GB0008754136</v>
          </cell>
        </row>
        <row r="734">
          <cell r="A734" t="str">
            <v>Tomkins</v>
          </cell>
          <cell r="F734" t="str">
            <v>GB0008962655</v>
          </cell>
        </row>
        <row r="735">
          <cell r="A735" t="str">
            <v>UnileverLon</v>
          </cell>
          <cell r="F735" t="str">
            <v>GB0005748735</v>
          </cell>
        </row>
        <row r="736">
          <cell r="A736" t="str">
            <v>UnitedUtilities</v>
          </cell>
          <cell r="F736" t="str">
            <v>GB0006462336</v>
          </cell>
        </row>
        <row r="737">
          <cell r="A737" t="str">
            <v>Whitbread</v>
          </cell>
          <cell r="F737" t="str">
            <v>GB00B07FNF32</v>
          </cell>
        </row>
        <row r="738">
          <cell r="A738" t="str">
            <v>WilliamHill</v>
          </cell>
          <cell r="F738" t="str">
            <v>GB0031698896</v>
          </cell>
        </row>
        <row r="739">
          <cell r="A739" t="str">
            <v>Wolseley</v>
          </cell>
          <cell r="F739" t="str">
            <v>GB0009764027</v>
          </cell>
        </row>
        <row r="740">
          <cell r="A740" t="str">
            <v>WPPGroup</v>
          </cell>
          <cell r="F740" t="str">
            <v>GB00B0J6N107</v>
          </cell>
        </row>
        <row r="741">
          <cell r="A741" t="str">
            <v>Xstrata</v>
          </cell>
          <cell r="F741" t="str">
            <v>GB0031411001</v>
          </cell>
        </row>
        <row r="742">
          <cell r="A742" t="str">
            <v>YellGroup</v>
          </cell>
          <cell r="F742" t="str">
            <v>GB0031718066</v>
          </cell>
        </row>
        <row r="743">
          <cell r="A743" t="str">
            <v>AberforthSmaller</v>
          </cell>
          <cell r="F743" t="str">
            <v>GB0000066554</v>
          </cell>
        </row>
        <row r="744">
          <cell r="A744" t="str">
            <v>AfricanDiamonds</v>
          </cell>
          <cell r="F744" t="str">
            <v>GB0033110999</v>
          </cell>
        </row>
        <row r="745">
          <cell r="A745" t="str">
            <v>ARMHoldings</v>
          </cell>
          <cell r="F745" t="str">
            <v>GB0000595859</v>
          </cell>
        </row>
        <row r="746">
          <cell r="A746" t="str">
            <v>ArrivaPlc</v>
          </cell>
          <cell r="F746" t="str">
            <v>GB0002303468</v>
          </cell>
        </row>
        <row r="747">
          <cell r="A747" t="str">
            <v>AutonomyCorp</v>
          </cell>
          <cell r="F747" t="str">
            <v>GB0055007982</v>
          </cell>
        </row>
        <row r="748">
          <cell r="A748" t="str">
            <v>AvocetMining</v>
          </cell>
          <cell r="F748" t="str">
            <v>GB0000663038</v>
          </cell>
        </row>
        <row r="749">
          <cell r="A749" t="str">
            <v>BerkeleyTech</v>
          </cell>
          <cell r="F749" t="str">
            <v>GB0000942184</v>
          </cell>
        </row>
        <row r="750">
          <cell r="A750" t="str">
            <v>Bradford&amp;Bingley</v>
          </cell>
          <cell r="F750" t="str">
            <v>GB0002228152</v>
          </cell>
        </row>
        <row r="751">
          <cell r="A751" t="str">
            <v>BritishEnergy</v>
          </cell>
          <cell r="F751" t="str">
            <v>GB00B04QKW59</v>
          </cell>
        </row>
        <row r="752">
          <cell r="A752" t="str">
            <v>Carpetright</v>
          </cell>
          <cell r="F752" t="str">
            <v>GB0001772945</v>
          </cell>
        </row>
        <row r="753">
          <cell r="A753" t="str">
            <v>CCHInternational</v>
          </cell>
          <cell r="F753" t="str">
            <v>GB0030488034</v>
          </cell>
        </row>
        <row r="754">
          <cell r="A754" t="str">
            <v>Chrysalis</v>
          </cell>
          <cell r="F754" t="str">
            <v>GB0003118097</v>
          </cell>
        </row>
        <row r="755">
          <cell r="A755" t="str">
            <v>Cookson</v>
          </cell>
          <cell r="F755" t="str">
            <v>GB00B07V4P80</v>
          </cell>
        </row>
        <row r="756">
          <cell r="A756" t="str">
            <v>CromaGroup</v>
          </cell>
          <cell r="F756" t="str">
            <v>GB0009222679</v>
          </cell>
        </row>
        <row r="757">
          <cell r="A757" t="str">
            <v>DankaBusiness</v>
          </cell>
          <cell r="F757" t="str">
            <v>GB0002536448</v>
          </cell>
        </row>
        <row r="758">
          <cell r="A758" t="str">
            <v>Easyjet</v>
          </cell>
          <cell r="F758" t="str">
            <v>GB0001641991</v>
          </cell>
        </row>
        <row r="759">
          <cell r="A759" t="str">
            <v>Electrocomponents</v>
          </cell>
          <cell r="F759" t="str">
            <v>GB0003096442</v>
          </cell>
        </row>
        <row r="760">
          <cell r="A760" t="str">
            <v>EMIGroup</v>
          </cell>
          <cell r="F760" t="str">
            <v>GB0000444736</v>
          </cell>
        </row>
        <row r="761">
          <cell r="A761" t="str">
            <v>Enodis</v>
          </cell>
          <cell r="F761" t="str">
            <v>GB0000931526</v>
          </cell>
        </row>
        <row r="762">
          <cell r="A762" t="str">
            <v>EuropeanDiamonds</v>
          </cell>
          <cell r="F762" t="str">
            <v>GB0002998978</v>
          </cell>
        </row>
        <row r="763">
          <cell r="A763" t="str">
            <v>FirstTechnology</v>
          </cell>
          <cell r="F763" t="str">
            <v>GB0003391355</v>
          </cell>
        </row>
        <row r="764">
          <cell r="A764" t="str">
            <v>GKN</v>
          </cell>
          <cell r="F764" t="str">
            <v>GB0030646508</v>
          </cell>
        </row>
        <row r="765">
          <cell r="A765" t="str">
            <v>GoldshieldGroup</v>
          </cell>
          <cell r="F765" t="str">
            <v>GB0002893823</v>
          </cell>
        </row>
        <row r="766">
          <cell r="A766" t="str">
            <v>HighburyHouseComms</v>
          </cell>
          <cell r="F766" t="str">
            <v>GB0004113121</v>
          </cell>
        </row>
        <row r="767">
          <cell r="A767" t="str">
            <v>Inchcape</v>
          </cell>
          <cell r="F767" t="str">
            <v>GB0006799729</v>
          </cell>
        </row>
        <row r="768">
          <cell r="A768" t="str">
            <v>JohnstonPress</v>
          </cell>
          <cell r="F768" t="str">
            <v>GB0004769682</v>
          </cell>
        </row>
        <row r="769">
          <cell r="A769" t="str">
            <v>KerryGroup</v>
          </cell>
          <cell r="F769" t="str">
            <v>IE0004906560</v>
          </cell>
        </row>
        <row r="770">
          <cell r="A770" t="str">
            <v>Telent</v>
          </cell>
          <cell r="F770" t="str">
            <v>GB0033354423</v>
          </cell>
        </row>
        <row r="771">
          <cell r="A771" t="str">
            <v>MillenniumCopthorneHotel</v>
          </cell>
          <cell r="F771" t="str">
            <v>GB0005622542</v>
          </cell>
        </row>
        <row r="772">
          <cell r="A772" t="str">
            <v>Misys</v>
          </cell>
          <cell r="F772" t="str">
            <v>GB0003857850</v>
          </cell>
        </row>
        <row r="773">
          <cell r="A773" t="str">
            <v>NationalExpressGroup</v>
          </cell>
          <cell r="F773" t="str">
            <v>GB0006215205</v>
          </cell>
        </row>
        <row r="774">
          <cell r="A774" t="str">
            <v>NextFifteenComm</v>
          </cell>
          <cell r="F774" t="str">
            <v>GB0030026057</v>
          </cell>
        </row>
        <row r="775">
          <cell r="A775" t="str">
            <v>NorthumbrianWaterGroup</v>
          </cell>
          <cell r="F775" t="str">
            <v>GB0033029744</v>
          </cell>
        </row>
        <row r="776">
          <cell r="A776" t="str">
            <v>OrielResources</v>
          </cell>
          <cell r="F776" t="str">
            <v>GB0034246743</v>
          </cell>
        </row>
        <row r="777">
          <cell r="A777" t="str">
            <v>Ottakars</v>
          </cell>
          <cell r="F777" t="str">
            <v>GB0002651882</v>
          </cell>
        </row>
        <row r="778">
          <cell r="A778" t="str">
            <v>OxusGold</v>
          </cell>
          <cell r="F778" t="str">
            <v>GB0030632714</v>
          </cell>
        </row>
        <row r="779">
          <cell r="A779" t="str">
            <v>PeacockGroup</v>
          </cell>
          <cell r="F779" t="str">
            <v>GB0009231522</v>
          </cell>
        </row>
        <row r="780">
          <cell r="A780" t="str">
            <v>Persimmon</v>
          </cell>
          <cell r="F780" t="str">
            <v>GB0006825383</v>
          </cell>
        </row>
        <row r="781">
          <cell r="A781" t="str">
            <v>Polar CapitalTechnology</v>
          </cell>
          <cell r="F781" t="str">
            <v>GB0004220025</v>
          </cell>
        </row>
        <row r="782">
          <cell r="A782" t="str">
            <v>RegalPetroleum</v>
          </cell>
          <cell r="F782" t="str">
            <v>GB0031775819</v>
          </cell>
        </row>
        <row r="783">
          <cell r="A783" t="str">
            <v>Senior</v>
          </cell>
          <cell r="F783" t="str">
            <v>GB0007958233</v>
          </cell>
        </row>
        <row r="784">
          <cell r="A784" t="str">
            <v>Spirent</v>
          </cell>
          <cell r="F784" t="str">
            <v>GB0004726096</v>
          </cell>
        </row>
        <row r="785">
          <cell r="A785" t="str">
            <v>Sportingbet</v>
          </cell>
          <cell r="F785" t="str">
            <v>GB0009516252</v>
          </cell>
        </row>
        <row r="786">
          <cell r="A786" t="str">
            <v>SVBHoldings</v>
          </cell>
          <cell r="F786" t="str">
            <v>GB0008646480</v>
          </cell>
        </row>
        <row r="787">
          <cell r="A787" t="str">
            <v>TelecomPlus</v>
          </cell>
          <cell r="F787" t="str">
            <v>GB0008794710</v>
          </cell>
        </row>
        <row r="788">
          <cell r="A788" t="str">
            <v>TRPropInvestment</v>
          </cell>
          <cell r="F788" t="str">
            <v>GB0009064097</v>
          </cell>
        </row>
        <row r="789">
          <cell r="A789" t="str">
            <v>TriplePlateJunction</v>
          </cell>
          <cell r="F789" t="str">
            <v>GB0034039965</v>
          </cell>
        </row>
        <row r="790">
          <cell r="A790" t="str">
            <v xml:space="preserve">SVMUK </v>
          </cell>
          <cell r="F790" t="str">
            <v>GB0009115444</v>
          </cell>
        </row>
        <row r="791">
          <cell r="A791" t="str">
            <v>Unite BusinessMedia</v>
          </cell>
          <cell r="F791" t="str">
            <v>GB00B0B2LQ71</v>
          </cell>
        </row>
        <row r="792">
          <cell r="A792" t="str">
            <v>VedantaResources</v>
          </cell>
          <cell r="F792" t="str">
            <v>GB0033277061</v>
          </cell>
        </row>
        <row r="793">
          <cell r="A793" t="str">
            <v>VentureProduction</v>
          </cell>
          <cell r="F793" t="str">
            <v>GB0031423188</v>
          </cell>
        </row>
        <row r="794">
          <cell r="A794" t="str">
            <v>Wetherspoon</v>
          </cell>
          <cell r="F794" t="str">
            <v>GB0001638955</v>
          </cell>
        </row>
        <row r="795">
          <cell r="A795" t="str">
            <v>XKOGroup</v>
          </cell>
          <cell r="F795" t="str">
            <v>GB0001592251</v>
          </cell>
        </row>
        <row r="796">
          <cell r="A796" t="str">
            <v>AirLiquideUSF</v>
          </cell>
          <cell r="F796" t="str">
            <v>FR0000120073</v>
          </cell>
        </row>
        <row r="797">
          <cell r="A797" t="str">
            <v>BNPUSF</v>
          </cell>
          <cell r="F797" t="str">
            <v>FR0000131104</v>
          </cell>
        </row>
        <row r="798">
          <cell r="A798" t="str">
            <v>LafargeUSF</v>
          </cell>
          <cell r="F798" t="str">
            <v>FR0000120537</v>
          </cell>
        </row>
        <row r="799">
          <cell r="A799" t="str">
            <v>LorealUSF</v>
          </cell>
          <cell r="F799" t="str">
            <v>FR0000120321</v>
          </cell>
        </row>
        <row r="800">
          <cell r="A800" t="str">
            <v>LVMHUSF</v>
          </cell>
          <cell r="F800" t="str">
            <v>FR0000121014</v>
          </cell>
        </row>
        <row r="801">
          <cell r="A801" t="str">
            <v>SanofiUSF</v>
          </cell>
          <cell r="F801" t="str">
            <v>FR0000120578</v>
          </cell>
        </row>
        <row r="802">
          <cell r="A802" t="str">
            <v>SchneiderUSF</v>
          </cell>
          <cell r="F802" t="str">
            <v>FR0000121972</v>
          </cell>
        </row>
        <row r="803">
          <cell r="A803" t="str">
            <v>DeutscheBankAG</v>
          </cell>
          <cell r="F803" t="str">
            <v>DE0005140008</v>
          </cell>
        </row>
        <row r="804">
          <cell r="A804" t="str">
            <v>HSBCHdgsplc</v>
          </cell>
          <cell r="F804" t="str">
            <v>US4042804066</v>
          </cell>
        </row>
        <row r="805">
          <cell r="A805" t="str">
            <v>GlaxoSKADR</v>
          </cell>
          <cell r="F805" t="str">
            <v>US37733W1053</v>
          </cell>
        </row>
        <row r="806">
          <cell r="A806" t="str">
            <v>InfineonTechnologiesADR</v>
          </cell>
          <cell r="F806" t="str">
            <v>US45662N1037</v>
          </cell>
        </row>
        <row r="807">
          <cell r="A807" t="str">
            <v>FranceTelecomADR</v>
          </cell>
          <cell r="F807" t="str">
            <v>US35177Q1058</v>
          </cell>
        </row>
        <row r="808">
          <cell r="A808" t="str">
            <v>VodafoneADR</v>
          </cell>
          <cell r="F808" t="str">
            <v>US92857W1009</v>
          </cell>
        </row>
        <row r="809">
          <cell r="A809" t="str">
            <v>DJI</v>
          </cell>
          <cell r="F809" t="str">
            <v>XC0009694206</v>
          </cell>
        </row>
        <row r="810">
          <cell r="A810" t="str">
            <v>DJX</v>
          </cell>
          <cell r="F810" t="str">
            <v>N/A</v>
          </cell>
        </row>
        <row r="811">
          <cell r="A811" t="str">
            <v>IWM</v>
          </cell>
          <cell r="F811" t="str">
            <v xml:space="preserve">US4642876555 </v>
          </cell>
        </row>
        <row r="812">
          <cell r="A812" t="str">
            <v>VIX</v>
          </cell>
          <cell r="F812" t="str">
            <v>N/A</v>
          </cell>
        </row>
        <row r="813">
          <cell r="A813" t="str">
            <v>NasdaqIndexoptions</v>
          </cell>
          <cell r="F813" t="str">
            <v>N/A</v>
          </cell>
        </row>
        <row r="814">
          <cell r="A814" t="str">
            <v>QQQ</v>
          </cell>
          <cell r="F814" t="str">
            <v>US6311001043</v>
          </cell>
        </row>
        <row r="815">
          <cell r="A815" t="str">
            <v>TSX60</v>
          </cell>
          <cell r="F815" t="str">
            <v>N/A</v>
          </cell>
        </row>
        <row r="816">
          <cell r="A816" t="str">
            <v>AngloGold</v>
          </cell>
          <cell r="F816" t="str">
            <v>US0351282068</v>
          </cell>
        </row>
        <row r="817">
          <cell r="A817" t="str">
            <v>Bowater</v>
          </cell>
          <cell r="F817" t="str">
            <v>US1021831003</v>
          </cell>
        </row>
        <row r="818">
          <cell r="A818" t="str">
            <v>CabotMicro</v>
          </cell>
          <cell r="F818" t="str">
            <v>US12709P1030</v>
          </cell>
        </row>
        <row r="819">
          <cell r="A819" t="str">
            <v>CouerdAlene</v>
          </cell>
          <cell r="F819" t="str">
            <v>US1921081089</v>
          </cell>
        </row>
        <row r="820">
          <cell r="A820" t="str">
            <v>CrownHdgs</v>
          </cell>
          <cell r="F820" t="str">
            <v>US2283681060</v>
          </cell>
        </row>
        <row r="821">
          <cell r="A821" t="str">
            <v>FreeportMcMoRanCooper</v>
          </cell>
          <cell r="F821" t="str">
            <v>US35671D8570</v>
          </cell>
        </row>
        <row r="822">
          <cell r="A822" t="str">
            <v>GeorgiaPacific</v>
          </cell>
          <cell r="F822" t="str">
            <v>US3732981085</v>
          </cell>
        </row>
        <row r="823">
          <cell r="A823" t="str">
            <v>GlamisGold</v>
          </cell>
          <cell r="F823" t="str">
            <v>CA3767751025</v>
          </cell>
        </row>
        <row r="824">
          <cell r="A824" t="str">
            <v>Goldcorp</v>
          </cell>
          <cell r="F824" t="str">
            <v>CA3809564097</v>
          </cell>
        </row>
        <row r="825">
          <cell r="A825" t="str">
            <v>GoldFieldsIntl</v>
          </cell>
          <cell r="F825" t="str">
            <v>US38059T1060</v>
          </cell>
        </row>
        <row r="826">
          <cell r="A826" t="str">
            <v>HarmonyGoldMining</v>
          </cell>
          <cell r="F826" t="str">
            <v>US4132163001</v>
          </cell>
        </row>
        <row r="827">
          <cell r="A827" t="str">
            <v>HeclaMining</v>
          </cell>
          <cell r="F827" t="str">
            <v>US4227041062</v>
          </cell>
        </row>
        <row r="828">
          <cell r="A828" t="str">
            <v>InternationalPaper</v>
          </cell>
          <cell r="F828" t="str">
            <v>US4601461035</v>
          </cell>
        </row>
        <row r="829">
          <cell r="A829" t="str">
            <v>KimberlyClark</v>
          </cell>
          <cell r="F829" t="str">
            <v>US4943681035</v>
          </cell>
        </row>
        <row r="830">
          <cell r="A830" t="str">
            <v>KinrossGold</v>
          </cell>
          <cell r="F830" t="str">
            <v>CA4969024047</v>
          </cell>
        </row>
        <row r="831">
          <cell r="A831" t="str">
            <v>LouisianaPac</v>
          </cell>
          <cell r="F831" t="str">
            <v>US5463471053</v>
          </cell>
        </row>
        <row r="832">
          <cell r="A832" t="str">
            <v>Monsanto</v>
          </cell>
          <cell r="F832" t="str">
            <v>US61166W1018</v>
          </cell>
        </row>
        <row r="833">
          <cell r="A833" t="str">
            <v>Nucor</v>
          </cell>
          <cell r="F833" t="str">
            <v>US6703461052</v>
          </cell>
        </row>
        <row r="834">
          <cell r="A834" t="str">
            <v>OM</v>
          </cell>
          <cell r="F834" t="str">
            <v>US6708721005</v>
          </cell>
        </row>
        <row r="835">
          <cell r="A835" t="str">
            <v>PanAmericaSilver</v>
          </cell>
          <cell r="F835" t="str">
            <v>CA6979001089</v>
          </cell>
        </row>
        <row r="836">
          <cell r="A836" t="str">
            <v>PhelpsDodge</v>
          </cell>
          <cell r="F836" t="str">
            <v>US7172651025</v>
          </cell>
        </row>
        <row r="837">
          <cell r="A837" t="str">
            <v>PlacerDome</v>
          </cell>
          <cell r="F837" t="str">
            <v>CA7259061017</v>
          </cell>
        </row>
        <row r="838">
          <cell r="A838" t="str">
            <v>Praxair</v>
          </cell>
          <cell r="F838" t="str">
            <v>US74005P1049</v>
          </cell>
        </row>
        <row r="839">
          <cell r="A839" t="str">
            <v>RoyalGold</v>
          </cell>
          <cell r="F839" t="str">
            <v>US7802871084</v>
          </cell>
        </row>
        <row r="840">
          <cell r="A840" t="str">
            <v>RSASec</v>
          </cell>
          <cell r="F840" t="str">
            <v>US7497191004</v>
          </cell>
        </row>
        <row r="841">
          <cell r="A841" t="str">
            <v>SchnitzerSteelInds</v>
          </cell>
          <cell r="F841" t="str">
            <v>US8068821060</v>
          </cell>
        </row>
        <row r="842">
          <cell r="A842" t="str">
            <v>Shaw</v>
          </cell>
          <cell r="F842" t="str">
            <v>US8202801051</v>
          </cell>
        </row>
        <row r="843">
          <cell r="A843" t="str">
            <v>UtdStatesSteel</v>
          </cell>
          <cell r="F843" t="str">
            <v>US9129091081</v>
          </cell>
        </row>
        <row r="844">
          <cell r="A844" t="str">
            <v>Albertsons</v>
          </cell>
          <cell r="F844" t="str">
            <v>US0131041040</v>
          </cell>
        </row>
        <row r="845">
          <cell r="A845" t="str">
            <v>AltriaGroup</v>
          </cell>
          <cell r="F845" t="str">
            <v>US02209S1033</v>
          </cell>
        </row>
        <row r="846">
          <cell r="A846" t="str">
            <v>AmEagleOutfitters</v>
          </cell>
          <cell r="F846" t="str">
            <v>US02553E1064</v>
          </cell>
        </row>
        <row r="847">
          <cell r="A847" t="str">
            <v>AnheuserBuschCos</v>
          </cell>
          <cell r="F847" t="str">
            <v>US0352291035</v>
          </cell>
        </row>
        <row r="848">
          <cell r="A848" t="str">
            <v>AnntaylorStores</v>
          </cell>
          <cell r="F848" t="str">
            <v>US0361151030</v>
          </cell>
        </row>
        <row r="849">
          <cell r="A849" t="str">
            <v>ApolloClassA</v>
          </cell>
          <cell r="F849" t="str">
            <v>US0376041051</v>
          </cell>
        </row>
        <row r="850">
          <cell r="A850" t="str">
            <v>ArcherDanielsMidland</v>
          </cell>
          <cell r="F850" t="str">
            <v>US0394831020</v>
          </cell>
        </row>
        <row r="851">
          <cell r="A851" t="str">
            <v>Avon</v>
          </cell>
          <cell r="F851" t="str">
            <v>US0543031027</v>
          </cell>
        </row>
        <row r="852">
          <cell r="A852" t="str">
            <v>BeazerHomesUSA</v>
          </cell>
          <cell r="F852" t="str">
            <v>US07556Q1058</v>
          </cell>
        </row>
        <row r="853">
          <cell r="A853" t="str">
            <v>BedBathBeyond</v>
          </cell>
          <cell r="F853" t="str">
            <v>US0758961009</v>
          </cell>
        </row>
        <row r="854">
          <cell r="A854" t="str">
            <v>BestBuy</v>
          </cell>
          <cell r="F854" t="str">
            <v>US0865161014</v>
          </cell>
        </row>
        <row r="855">
          <cell r="A855" t="str">
            <v>BJsWholesale</v>
          </cell>
          <cell r="F855" t="str">
            <v>US05548J1060</v>
          </cell>
        </row>
        <row r="856">
          <cell r="A856" t="str">
            <v>Blockbuster</v>
          </cell>
          <cell r="F856" t="str">
            <v>US0936791088</v>
          </cell>
        </row>
        <row r="857">
          <cell r="A857" t="str">
            <v>CablevisionSysNY</v>
          </cell>
          <cell r="F857" t="str">
            <v>US12686C1099</v>
          </cell>
        </row>
        <row r="858">
          <cell r="A858" t="str">
            <v>CampbellSoup</v>
          </cell>
          <cell r="F858" t="str">
            <v>US1344291091</v>
          </cell>
        </row>
        <row r="859">
          <cell r="A859" t="str">
            <v>CaremarkRX</v>
          </cell>
          <cell r="F859" t="str">
            <v>US1417051034</v>
          </cell>
        </row>
        <row r="860">
          <cell r="A860" t="str">
            <v>CarMax</v>
          </cell>
          <cell r="F860" t="str">
            <v>US1431301027</v>
          </cell>
        </row>
        <row r="861">
          <cell r="A861" t="str">
            <v>CDWComp</v>
          </cell>
          <cell r="F861" t="str">
            <v>US12512N1054</v>
          </cell>
        </row>
        <row r="862">
          <cell r="A862" t="str">
            <v>ChicosFAS</v>
          </cell>
          <cell r="F862" t="str">
            <v>US1686151028</v>
          </cell>
        </row>
        <row r="863">
          <cell r="A863" t="str">
            <v>CircuitCityStores</v>
          </cell>
          <cell r="F863" t="str">
            <v>US1727371080</v>
          </cell>
        </row>
        <row r="864">
          <cell r="A864" t="str">
            <v>CloroxThe</v>
          </cell>
          <cell r="F864" t="str">
            <v>US1890541097</v>
          </cell>
        </row>
        <row r="865">
          <cell r="A865" t="str">
            <v>Coach</v>
          </cell>
          <cell r="F865" t="str">
            <v>US1897541041</v>
          </cell>
        </row>
        <row r="866">
          <cell r="A866" t="str">
            <v>CocaCola</v>
          </cell>
          <cell r="F866" t="str">
            <v>US1912161007</v>
          </cell>
        </row>
        <row r="867">
          <cell r="A867" t="str">
            <v>Colgate</v>
          </cell>
          <cell r="F867" t="str">
            <v>US1941621039</v>
          </cell>
        </row>
        <row r="868">
          <cell r="A868" t="str">
            <v>ColumbiaSportswear</v>
          </cell>
          <cell r="F868" t="str">
            <v>US1985161066</v>
          </cell>
        </row>
        <row r="869">
          <cell r="A869" t="str">
            <v>ConAgraFoods</v>
          </cell>
          <cell r="F869" t="str">
            <v>US2058871029</v>
          </cell>
        </row>
        <row r="870">
          <cell r="A870" t="str">
            <v>CostcoWholesale</v>
          </cell>
          <cell r="F870" t="str">
            <v>US22160K1051</v>
          </cell>
        </row>
        <row r="871">
          <cell r="A871" t="str">
            <v>CVS</v>
          </cell>
          <cell r="F871" t="str">
            <v>US1266501006</v>
          </cell>
        </row>
        <row r="872">
          <cell r="A872" t="str">
            <v>Ebay</v>
          </cell>
          <cell r="F872" t="str">
            <v>US2786421030</v>
          </cell>
        </row>
        <row r="873">
          <cell r="A873" t="str">
            <v>EmersonElectricCo</v>
          </cell>
          <cell r="F873" t="str">
            <v>US2910111044</v>
          </cell>
        </row>
        <row r="874">
          <cell r="A874" t="str">
            <v>EsteeLauderCos</v>
          </cell>
          <cell r="F874" t="str">
            <v>US5184391044</v>
          </cell>
        </row>
        <row r="875">
          <cell r="A875" t="str">
            <v>FederatedDeptStores</v>
          </cell>
          <cell r="F875" t="str">
            <v>US31410H1014</v>
          </cell>
        </row>
        <row r="876">
          <cell r="A876" t="str">
            <v>FootLocker</v>
          </cell>
          <cell r="F876" t="str">
            <v>US3448491049</v>
          </cell>
        </row>
        <row r="877">
          <cell r="A877" t="str">
            <v>Gap</v>
          </cell>
          <cell r="F877" t="str">
            <v>US3647601083</v>
          </cell>
        </row>
        <row r="878">
          <cell r="A878" t="str">
            <v>GemstarTVGuideIntl</v>
          </cell>
          <cell r="F878" t="str">
            <v>US36866W1062</v>
          </cell>
        </row>
        <row r="879">
          <cell r="A879" t="str">
            <v>GeneralMills</v>
          </cell>
          <cell r="F879" t="str">
            <v>US3703341046</v>
          </cell>
        </row>
        <row r="880">
          <cell r="A880" t="str">
            <v>Gillette</v>
          </cell>
          <cell r="F880" t="str">
            <v>US3757661026</v>
          </cell>
        </row>
        <row r="881">
          <cell r="A881" t="str">
            <v>Goodyear</v>
          </cell>
          <cell r="F881" t="str">
            <v>US3825501014</v>
          </cell>
        </row>
        <row r="882">
          <cell r="A882" t="str">
            <v>HarleyDavidson</v>
          </cell>
          <cell r="F882" t="str">
            <v>US4128221086</v>
          </cell>
        </row>
        <row r="883">
          <cell r="A883" t="str">
            <v>HersheyFoods</v>
          </cell>
          <cell r="F883" t="str">
            <v>US4278661081</v>
          </cell>
        </row>
        <row r="884">
          <cell r="A884" t="str">
            <v>HJHeinz</v>
          </cell>
          <cell r="F884" t="str">
            <v>US4230741039</v>
          </cell>
        </row>
        <row r="885">
          <cell r="A885" t="str">
            <v>HomeDepot</v>
          </cell>
          <cell r="F885" t="str">
            <v>US4370761029</v>
          </cell>
        </row>
        <row r="886">
          <cell r="A886" t="str">
            <v>IllinoisToolworks</v>
          </cell>
          <cell r="F886" t="str">
            <v>US4523081093</v>
          </cell>
        </row>
        <row r="887">
          <cell r="A887" t="str">
            <v>IngersollRandCoClassA</v>
          </cell>
          <cell r="F887" t="str">
            <v>BMG4776G1015</v>
          </cell>
        </row>
        <row r="888">
          <cell r="A888" t="str">
            <v>JCPenney</v>
          </cell>
          <cell r="F888" t="str">
            <v>US7081601061</v>
          </cell>
        </row>
        <row r="889">
          <cell r="A889" t="str">
            <v>JohnsonJohnson</v>
          </cell>
          <cell r="F889" t="str">
            <v>US4781601046</v>
          </cell>
        </row>
        <row r="890">
          <cell r="A890" t="str">
            <v>Kohls</v>
          </cell>
          <cell r="F890" t="str">
            <v>US5002551043</v>
          </cell>
        </row>
        <row r="891">
          <cell r="A891" t="str">
            <v>KraftFoods</v>
          </cell>
          <cell r="F891" t="str">
            <v>US50075N1046</v>
          </cell>
        </row>
        <row r="892">
          <cell r="A892" t="str">
            <v>LeapfrogEnt</v>
          </cell>
          <cell r="F892" t="str">
            <v>US52186N1063</v>
          </cell>
        </row>
        <row r="893">
          <cell r="A893" t="str">
            <v>LexarMedia</v>
          </cell>
          <cell r="F893" t="str">
            <v>US52886P1049</v>
          </cell>
        </row>
        <row r="894">
          <cell r="A894" t="str">
            <v>Limited</v>
          </cell>
          <cell r="F894" t="str">
            <v>US5327161072</v>
          </cell>
        </row>
        <row r="895">
          <cell r="A895" t="str">
            <v>LowesCos</v>
          </cell>
          <cell r="F895" t="str">
            <v>US5486611073</v>
          </cell>
        </row>
        <row r="896">
          <cell r="A896" t="str">
            <v>MarvelEnt</v>
          </cell>
          <cell r="F896" t="str">
            <v>US57383T1034</v>
          </cell>
        </row>
        <row r="897">
          <cell r="A897" t="str">
            <v>Mattel</v>
          </cell>
          <cell r="F897" t="str">
            <v>US5770811025</v>
          </cell>
        </row>
        <row r="898">
          <cell r="A898" t="str">
            <v>Maytag</v>
          </cell>
          <cell r="F898" t="str">
            <v>US5785921074</v>
          </cell>
        </row>
        <row r="899">
          <cell r="A899" t="str">
            <v>McDonalds</v>
          </cell>
          <cell r="F899" t="str">
            <v>US5801351017</v>
          </cell>
        </row>
        <row r="900">
          <cell r="A900" t="str">
            <v>MichaelsStores</v>
          </cell>
          <cell r="F900" t="str">
            <v>US5940871081</v>
          </cell>
        </row>
        <row r="901">
          <cell r="A901" t="str">
            <v>NavistarIntl</v>
          </cell>
          <cell r="F901" t="str">
            <v>US63934E1082</v>
          </cell>
        </row>
        <row r="902">
          <cell r="A902" t="str">
            <v>NewellRubbermaid</v>
          </cell>
          <cell r="F902" t="str">
            <v>US6512291062</v>
          </cell>
        </row>
        <row r="903">
          <cell r="A903" t="str">
            <v>Nike</v>
          </cell>
          <cell r="F903" t="str">
            <v>US6541061031</v>
          </cell>
        </row>
        <row r="904">
          <cell r="A904" t="str">
            <v>Overstockcom</v>
          </cell>
          <cell r="F904" t="str">
            <v>US6903701018</v>
          </cell>
        </row>
        <row r="905">
          <cell r="A905" t="str">
            <v>PepsiCo</v>
          </cell>
          <cell r="F905" t="str">
            <v>US7134481081  </v>
          </cell>
        </row>
        <row r="906">
          <cell r="A906" t="str">
            <v>ProctorGamble</v>
          </cell>
          <cell r="F906" t="str">
            <v>US7427181091</v>
          </cell>
        </row>
        <row r="907">
          <cell r="A907" t="str">
            <v>ReynoldsA</v>
          </cell>
          <cell r="F907" t="str">
            <v>US7617131062</v>
          </cell>
        </row>
        <row r="908">
          <cell r="A908" t="str">
            <v>SaraLee</v>
          </cell>
          <cell r="F908" t="str">
            <v>US8031111037</v>
          </cell>
        </row>
        <row r="909">
          <cell r="A909" t="str">
            <v>Starbucks</v>
          </cell>
          <cell r="F909" t="str">
            <v>US8552441094</v>
          </cell>
        </row>
        <row r="910">
          <cell r="A910" t="str">
            <v>TexasInstruments</v>
          </cell>
          <cell r="F910" t="str">
            <v>US8825081040</v>
          </cell>
        </row>
        <row r="911">
          <cell r="A911" t="str">
            <v>TiffanyCo</v>
          </cell>
          <cell r="F911" t="str">
            <v>US8865471085</v>
          </cell>
        </row>
        <row r="912">
          <cell r="A912" t="str">
            <v>TJXCos</v>
          </cell>
          <cell r="F912" t="str">
            <v>US8725401090</v>
          </cell>
        </row>
        <row r="913">
          <cell r="A913" t="str">
            <v>TriconGlobalRest</v>
          </cell>
          <cell r="F913" t="str">
            <v>US9884981013</v>
          </cell>
        </row>
        <row r="914">
          <cell r="A914" t="str">
            <v>TysonFoods</v>
          </cell>
          <cell r="F914" t="str">
            <v>US9024941034</v>
          </cell>
        </row>
        <row r="915">
          <cell r="A915" t="str">
            <v>WalmartStores</v>
          </cell>
          <cell r="F915" t="str">
            <v>US9311421039</v>
          </cell>
        </row>
        <row r="916">
          <cell r="A916" t="str">
            <v>Whirlpool</v>
          </cell>
          <cell r="F916" t="str">
            <v>US9633201069</v>
          </cell>
        </row>
        <row r="917">
          <cell r="A917" t="str">
            <v>AirtranHdgs</v>
          </cell>
          <cell r="F917" t="str">
            <v>US00949P1084</v>
          </cell>
        </row>
        <row r="918">
          <cell r="A918" t="str">
            <v>Amazon</v>
          </cell>
          <cell r="F918" t="str">
            <v>US0231351067</v>
          </cell>
        </row>
        <row r="919">
          <cell r="A919" t="str">
            <v>AmElectricPower</v>
          </cell>
          <cell r="F919" t="str">
            <v>US0255371017</v>
          </cell>
        </row>
        <row r="920">
          <cell r="A920" t="str">
            <v>AMR</v>
          </cell>
          <cell r="F920" t="str">
            <v>US0017651060</v>
          </cell>
        </row>
        <row r="921">
          <cell r="A921" t="str">
            <v>Autonation</v>
          </cell>
          <cell r="F921" t="str">
            <v>US05329W1027</v>
          </cell>
        </row>
        <row r="922">
          <cell r="A922" t="str">
            <v>Boeing</v>
          </cell>
          <cell r="F922" t="str">
            <v>US0970231058</v>
          </cell>
        </row>
        <row r="923">
          <cell r="A923" t="str">
            <v>ContinentalAirlines</v>
          </cell>
          <cell r="F923" t="str">
            <v>US2107953083</v>
          </cell>
        </row>
        <row r="924">
          <cell r="A924" t="str">
            <v>DaimlerChryslerNYSE</v>
          </cell>
          <cell r="F924" t="str">
            <v>DE0007100000</v>
          </cell>
        </row>
        <row r="925">
          <cell r="A925" t="str">
            <v>DeltaAirlines</v>
          </cell>
          <cell r="F925" t="str">
            <v>US2473611083</v>
          </cell>
        </row>
        <row r="926">
          <cell r="A926" t="str">
            <v>DukeEnergy</v>
          </cell>
          <cell r="F926" t="str">
            <v>US2643991068</v>
          </cell>
        </row>
        <row r="927">
          <cell r="A927" t="str">
            <v>EdisonIntl</v>
          </cell>
          <cell r="F927" t="str">
            <v>US2810201077</v>
          </cell>
        </row>
        <row r="928">
          <cell r="A928" t="str">
            <v>FirstEnergy</v>
          </cell>
          <cell r="F928" t="str">
            <v>US3379321074</v>
          </cell>
        </row>
        <row r="929">
          <cell r="A929" t="str">
            <v>FordMotors</v>
          </cell>
          <cell r="F929" t="str">
            <v xml:space="preserve">US3453708600 </v>
          </cell>
        </row>
        <row r="930">
          <cell r="A930" t="str">
            <v>GeneralElectric</v>
          </cell>
          <cell r="F930" t="str">
            <v>US3696041033</v>
          </cell>
        </row>
        <row r="931">
          <cell r="A931" t="str">
            <v>GeneralMotors</v>
          </cell>
          <cell r="F931" t="str">
            <v>US3704421052</v>
          </cell>
        </row>
        <row r="932">
          <cell r="A932" t="str">
            <v>JetBlue</v>
          </cell>
          <cell r="F932" t="str">
            <v>US4771431016</v>
          </cell>
        </row>
        <row r="933">
          <cell r="A933" t="str">
            <v>KinderMorgan</v>
          </cell>
          <cell r="F933" t="str">
            <v>US49455P1012</v>
          </cell>
        </row>
        <row r="934">
          <cell r="A934" t="str">
            <v>KinderMorganEnergyPart</v>
          </cell>
          <cell r="F934" t="str">
            <v>US4945501066</v>
          </cell>
        </row>
        <row r="935">
          <cell r="A935" t="str">
            <v>KrispyKremeDoughnuts</v>
          </cell>
          <cell r="F935" t="str">
            <v>US5010141043</v>
          </cell>
        </row>
        <row r="936">
          <cell r="A936" t="str">
            <v>NiSource</v>
          </cell>
          <cell r="F936" t="str">
            <v>US65473P1057</v>
          </cell>
        </row>
        <row r="937">
          <cell r="A937" t="str">
            <v>NorthrupGrumm</v>
          </cell>
          <cell r="F937" t="str">
            <v>US6668071029</v>
          </cell>
        </row>
        <row r="938">
          <cell r="A938" t="str">
            <v>NorthwestAirlines</v>
          </cell>
          <cell r="F938" t="str">
            <v>US6672801015</v>
          </cell>
        </row>
        <row r="939">
          <cell r="A939" t="str">
            <v>PublicServiceEnt</v>
          </cell>
          <cell r="F939" t="str">
            <v>US7445731067</v>
          </cell>
        </row>
        <row r="940">
          <cell r="A940" t="str">
            <v>Southern</v>
          </cell>
          <cell r="F940" t="str">
            <v>US8425871071</v>
          </cell>
        </row>
        <row r="941">
          <cell r="A941" t="str">
            <v>SouthwestAirlines</v>
          </cell>
          <cell r="F941" t="str">
            <v>US8447411088</v>
          </cell>
        </row>
        <row r="942">
          <cell r="A942" t="str">
            <v>TECOEnergy</v>
          </cell>
          <cell r="F942" t="str">
            <v>US8723751009</v>
          </cell>
        </row>
        <row r="943">
          <cell r="A943" t="str">
            <v>TheAES</v>
          </cell>
          <cell r="F943" t="str">
            <v>US00130H1059</v>
          </cell>
        </row>
        <row r="944">
          <cell r="A944" t="str">
            <v>TXU</v>
          </cell>
          <cell r="F944" t="str">
            <v>US8731681081</v>
          </cell>
        </row>
        <row r="945">
          <cell r="A945" t="str">
            <v>UPS</v>
          </cell>
          <cell r="F945" t="str">
            <v>US9113121068</v>
          </cell>
        </row>
        <row r="946">
          <cell r="A946" t="str">
            <v>WasteManage</v>
          </cell>
          <cell r="F946" t="str">
            <v>US94106L1098</v>
          </cell>
        </row>
        <row r="947">
          <cell r="A947" t="str">
            <v>WilliamsCos</v>
          </cell>
          <cell r="F947" t="str">
            <v>US9694571004</v>
          </cell>
        </row>
        <row r="948">
          <cell r="A948" t="str">
            <v>AmeradaHess</v>
          </cell>
          <cell r="F948" t="str">
            <v>US0235511047</v>
          </cell>
        </row>
        <row r="949">
          <cell r="A949" t="str">
            <v>AnadarkoPet</v>
          </cell>
          <cell r="F949" t="str">
            <v>US0325111070</v>
          </cell>
        </row>
        <row r="950">
          <cell r="A950" t="str">
            <v>Apache</v>
          </cell>
          <cell r="F950" t="str">
            <v>US0374111054</v>
          </cell>
        </row>
        <row r="951">
          <cell r="A951" t="str">
            <v>BakerHughes</v>
          </cell>
          <cell r="F951" t="str">
            <v>US0572241075</v>
          </cell>
        </row>
        <row r="952">
          <cell r="A952" t="str">
            <v>BJServices</v>
          </cell>
          <cell r="F952" t="str">
            <v>US0554821035</v>
          </cell>
        </row>
        <row r="953">
          <cell r="A953" t="str">
            <v>BurlingtonResources</v>
          </cell>
          <cell r="F953" t="str">
            <v>US1220141030</v>
          </cell>
        </row>
        <row r="954">
          <cell r="A954" t="str">
            <v>ChesapeakeEnergy</v>
          </cell>
          <cell r="F954" t="str">
            <v>US1651671075</v>
          </cell>
        </row>
        <row r="955">
          <cell r="A955" t="str">
            <v>ChevronTexaco</v>
          </cell>
          <cell r="F955" t="str">
            <v>US1667641005</v>
          </cell>
        </row>
        <row r="956">
          <cell r="A956" t="str">
            <v>CMSEnergy</v>
          </cell>
          <cell r="F956" t="str">
            <v>US1258961002</v>
          </cell>
        </row>
        <row r="957">
          <cell r="A957" t="str">
            <v>ConocoPhillips</v>
          </cell>
          <cell r="F957" t="str">
            <v>US20825C1045</v>
          </cell>
        </row>
        <row r="958">
          <cell r="A958" t="str">
            <v>DevonEnergy</v>
          </cell>
          <cell r="F958" t="str">
            <v>US25179M1036</v>
          </cell>
        </row>
        <row r="959">
          <cell r="A959" t="str">
            <v>DiamondOffshoreDrilling</v>
          </cell>
          <cell r="F959" t="str">
            <v>US25271C1027</v>
          </cell>
        </row>
        <row r="960">
          <cell r="A960" t="str">
            <v>ELPaso</v>
          </cell>
          <cell r="F960" t="str">
            <v>US28336L1098</v>
          </cell>
        </row>
        <row r="961">
          <cell r="A961" t="str">
            <v>EnscoIntl</v>
          </cell>
          <cell r="F961" t="str">
            <v>US26874Q1004</v>
          </cell>
        </row>
        <row r="962">
          <cell r="A962" t="str">
            <v>EOGResources</v>
          </cell>
          <cell r="F962" t="str">
            <v>US26875P1012</v>
          </cell>
        </row>
        <row r="963">
          <cell r="A963" t="str">
            <v>GlobalSantaFe</v>
          </cell>
          <cell r="F963" t="str">
            <v>KYG3930E1017</v>
          </cell>
        </row>
        <row r="964">
          <cell r="A964" t="str">
            <v>Halliburton</v>
          </cell>
          <cell r="F964" t="str">
            <v>US4062161017</v>
          </cell>
        </row>
        <row r="965">
          <cell r="A965" t="str">
            <v>HanoverComp</v>
          </cell>
          <cell r="F965" t="str">
            <v>US4107681052</v>
          </cell>
        </row>
        <row r="966">
          <cell r="A966" t="str">
            <v>KerrMcGee</v>
          </cell>
          <cell r="F966" t="str">
            <v>US4923861078</v>
          </cell>
        </row>
        <row r="967">
          <cell r="A967" t="str">
            <v>LyondellChem</v>
          </cell>
          <cell r="F967" t="str">
            <v>US5520781072</v>
          </cell>
        </row>
        <row r="968">
          <cell r="A968" t="str">
            <v>MarathonOil</v>
          </cell>
          <cell r="F968" t="str">
            <v>US5658491064</v>
          </cell>
        </row>
        <row r="969">
          <cell r="A969" t="str">
            <v>NaborsIndustries</v>
          </cell>
          <cell r="F969" t="str">
            <v>BMG6359F1032</v>
          </cell>
        </row>
        <row r="970">
          <cell r="A970" t="str">
            <v>NobleAffiliates</v>
          </cell>
          <cell r="F970" t="str">
            <v>US6550441058</v>
          </cell>
        </row>
        <row r="971">
          <cell r="A971" t="str">
            <v>NobleDrilling</v>
          </cell>
          <cell r="F971" t="str">
            <v>KYG654221004</v>
          </cell>
        </row>
        <row r="972">
          <cell r="A972" t="str">
            <v>OccidentalPet</v>
          </cell>
          <cell r="F972" t="str">
            <v>US6745991058</v>
          </cell>
        </row>
        <row r="973">
          <cell r="A973" t="str">
            <v>PattersonUTIEnergy</v>
          </cell>
          <cell r="F973" t="str">
            <v>US7034811015</v>
          </cell>
        </row>
        <row r="974">
          <cell r="A974" t="str">
            <v>PrideIntl</v>
          </cell>
          <cell r="F974" t="str">
            <v>US74153Q1022</v>
          </cell>
        </row>
        <row r="975">
          <cell r="A975" t="str">
            <v>ReliantResources</v>
          </cell>
          <cell r="F975" t="str">
            <v>US75952B1052</v>
          </cell>
        </row>
        <row r="976">
          <cell r="A976" t="str">
            <v>RowanCos</v>
          </cell>
          <cell r="F976" t="str">
            <v>US7793821007</v>
          </cell>
        </row>
        <row r="977">
          <cell r="A977" t="str">
            <v>Schlumberger</v>
          </cell>
          <cell r="F977" t="str">
            <v>AN8068571086</v>
          </cell>
        </row>
        <row r="978">
          <cell r="A978" t="str">
            <v>SmithIntl</v>
          </cell>
          <cell r="F978" t="str">
            <v>US8321101003</v>
          </cell>
        </row>
        <row r="979">
          <cell r="A979" t="str">
            <v>Sunoco</v>
          </cell>
          <cell r="F979" t="str">
            <v>US86764P1093</v>
          </cell>
        </row>
        <row r="980">
          <cell r="A980" t="str">
            <v>Tidewater</v>
          </cell>
          <cell r="F980" t="str">
            <v>US8864231027</v>
          </cell>
        </row>
        <row r="981">
          <cell r="A981" t="str">
            <v>TransoceanSedcoForex</v>
          </cell>
          <cell r="F981" t="str">
            <v>KYG900781090</v>
          </cell>
        </row>
        <row r="982">
          <cell r="A982" t="str">
            <v>Unocal</v>
          </cell>
          <cell r="F982" t="str">
            <v>US9152891027</v>
          </cell>
        </row>
        <row r="983">
          <cell r="A983" t="str">
            <v>ValeroEnergy</v>
          </cell>
          <cell r="F983" t="str">
            <v>US91913Y1001</v>
          </cell>
        </row>
        <row r="984">
          <cell r="A984" t="str">
            <v>WeatherfordIntl</v>
          </cell>
          <cell r="F984" t="str">
            <v>BMG950891017</v>
          </cell>
        </row>
        <row r="985">
          <cell r="A985" t="str">
            <v>XcelEnergy</v>
          </cell>
          <cell r="F985" t="str">
            <v>US98389B1008</v>
          </cell>
        </row>
        <row r="986">
          <cell r="A986" t="str">
            <v>BPAmico</v>
          </cell>
          <cell r="F986" t="str">
            <v>US0556221044</v>
          </cell>
        </row>
        <row r="987">
          <cell r="A987" t="str">
            <v>ExxonMobil</v>
          </cell>
          <cell r="F987" t="str">
            <v>US30231G1022</v>
          </cell>
        </row>
        <row r="988">
          <cell r="A988" t="str">
            <v>Accenture</v>
          </cell>
          <cell r="F988" t="str">
            <v>BMG1150G1116</v>
          </cell>
        </row>
        <row r="989">
          <cell r="A989" t="str">
            <v>AGEdwards</v>
          </cell>
          <cell r="F989" t="str">
            <v>US2817601089</v>
          </cell>
        </row>
        <row r="990">
          <cell r="A990" t="str">
            <v>AlliedCap</v>
          </cell>
          <cell r="F990" t="str">
            <v>US01903Q1085</v>
          </cell>
        </row>
        <row r="991">
          <cell r="A991" t="str">
            <v>Allstate</v>
          </cell>
          <cell r="F991" t="str">
            <v>US0200021014</v>
          </cell>
        </row>
        <row r="992">
          <cell r="A992" t="str">
            <v>AmericanIntl</v>
          </cell>
          <cell r="F992" t="str">
            <v>US0268741073</v>
          </cell>
        </row>
        <row r="993">
          <cell r="A993" t="str">
            <v>AmeriCred</v>
          </cell>
          <cell r="F993" t="str">
            <v>US03060R1014</v>
          </cell>
        </row>
        <row r="994">
          <cell r="A994" t="str">
            <v>AmeritradeHdg</v>
          </cell>
          <cell r="F994" t="str">
            <v>US03074K1007</v>
          </cell>
        </row>
        <row r="995">
          <cell r="A995" t="str">
            <v>AMEX</v>
          </cell>
          <cell r="F995" t="str">
            <v>US0258161092</v>
          </cell>
        </row>
        <row r="996">
          <cell r="A996" t="str">
            <v>WellpointI</v>
          </cell>
          <cell r="F996" t="str">
            <v>US94973V1070</v>
          </cell>
        </row>
        <row r="997">
          <cell r="A997" t="str">
            <v>AON</v>
          </cell>
          <cell r="F997" t="str">
            <v>US0373891037</v>
          </cell>
        </row>
        <row r="998">
          <cell r="A998" t="str">
            <v>BankOfAmerica</v>
          </cell>
          <cell r="F998" t="str">
            <v>US0605051046</v>
          </cell>
        </row>
        <row r="999">
          <cell r="A999" t="str">
            <v>BankofNYCo</v>
          </cell>
          <cell r="F999" t="str">
            <v>US0640571024</v>
          </cell>
        </row>
        <row r="1000">
          <cell r="A1000" t="str">
            <v>BBT</v>
          </cell>
          <cell r="F1000" t="str">
            <v>US0549371070</v>
          </cell>
        </row>
        <row r="1001">
          <cell r="A1001" t="str">
            <v>BearStearnsCos</v>
          </cell>
          <cell r="F1001" t="str">
            <v>US0739021089</v>
          </cell>
        </row>
        <row r="1002">
          <cell r="A1002" t="str">
            <v>CapitalOneFinancial</v>
          </cell>
          <cell r="F1002" t="str">
            <v>US14040H1059</v>
          </cell>
        </row>
        <row r="1003">
          <cell r="A1003" t="str">
            <v>CharlesSchwab</v>
          </cell>
          <cell r="F1003" t="str">
            <v>US8085131055</v>
          </cell>
        </row>
        <row r="1004">
          <cell r="A1004" t="str">
            <v>ChicagoMercantileExHdgs</v>
          </cell>
          <cell r="F1004" t="str">
            <v>US1677601072</v>
          </cell>
        </row>
        <row r="1005">
          <cell r="A1005" t="str">
            <v>Cigna</v>
          </cell>
          <cell r="F1005" t="str">
            <v>US1255091092</v>
          </cell>
        </row>
        <row r="1006">
          <cell r="A1006" t="str">
            <v>CIT</v>
          </cell>
          <cell r="F1006" t="str">
            <v>US1255811085</v>
          </cell>
        </row>
        <row r="1007">
          <cell r="A1007" t="str">
            <v>Citigroup</v>
          </cell>
          <cell r="F1007" t="str">
            <v>US1729671016</v>
          </cell>
        </row>
        <row r="1008">
          <cell r="A1008" t="str">
            <v>ComericaInorated</v>
          </cell>
          <cell r="F1008" t="str">
            <v>US2003401070</v>
          </cell>
        </row>
        <row r="1009">
          <cell r="A1009" t="str">
            <v>CountrywideCreditInds</v>
          </cell>
          <cell r="F1009" t="str">
            <v>US2223721042</v>
          </cell>
        </row>
        <row r="1010">
          <cell r="A1010" t="str">
            <v>ETRADE</v>
          </cell>
          <cell r="F1010" t="str">
            <v>US2692461047</v>
          </cell>
        </row>
        <row r="1011">
          <cell r="A1011" t="str">
            <v>FannieMae</v>
          </cell>
          <cell r="F1011" t="str">
            <v>US3135861090</v>
          </cell>
        </row>
        <row r="1012">
          <cell r="A1012" t="str">
            <v>FidelityNatl</v>
          </cell>
          <cell r="F1012" t="str">
            <v>US3163261072</v>
          </cell>
        </row>
        <row r="1013">
          <cell r="A1013" t="str">
            <v>FifthThirdBan</v>
          </cell>
          <cell r="F1013" t="str">
            <v>US3167731005</v>
          </cell>
        </row>
        <row r="1014">
          <cell r="A1014" t="str">
            <v>FinancialSelSecSPDR</v>
          </cell>
          <cell r="F1014" t="str">
            <v>US81369Y6059</v>
          </cell>
        </row>
        <row r="1015">
          <cell r="A1015" t="str">
            <v>FreddieMac</v>
          </cell>
          <cell r="F1015" t="str">
            <v>US3134003017</v>
          </cell>
        </row>
        <row r="1016">
          <cell r="A1016" t="str">
            <v>FriedmanBillingsRamsey</v>
          </cell>
          <cell r="F1016" t="str">
            <v>US3584341081</v>
          </cell>
        </row>
        <row r="1017">
          <cell r="A1017" t="str">
            <v>GS</v>
          </cell>
          <cell r="F1017" t="str">
            <v>US38141G1040</v>
          </cell>
        </row>
        <row r="1018">
          <cell r="A1018" t="str">
            <v>HRBlock</v>
          </cell>
          <cell r="F1018" t="str">
            <v>US0936711052</v>
          </cell>
        </row>
        <row r="1019">
          <cell r="A1019" t="str">
            <v>Humana</v>
          </cell>
          <cell r="F1019" t="str">
            <v>US4448591028</v>
          </cell>
        </row>
        <row r="1020">
          <cell r="A1020" t="str">
            <v>JanusCap</v>
          </cell>
          <cell r="F1020" t="str">
            <v>US47102X1054</v>
          </cell>
        </row>
        <row r="1021">
          <cell r="A1021" t="str">
            <v>JPMorgan</v>
          </cell>
          <cell r="F1021" t="str">
            <v>US46625H1005</v>
          </cell>
        </row>
        <row r="1022">
          <cell r="A1022" t="str">
            <v>Key</v>
          </cell>
          <cell r="F1022" t="str">
            <v>US4932671088</v>
          </cell>
        </row>
        <row r="1023">
          <cell r="A1023" t="str">
            <v>KnightTrading</v>
          </cell>
          <cell r="F1023" t="str">
            <v>US4990051066</v>
          </cell>
        </row>
        <row r="1024">
          <cell r="A1024" t="str">
            <v>Lehman</v>
          </cell>
          <cell r="F1024" t="str">
            <v>US5249081002</v>
          </cell>
        </row>
        <row r="1025">
          <cell r="A1025" t="str">
            <v>MarshMcLennanCos</v>
          </cell>
          <cell r="F1025" t="str">
            <v>US5717481023</v>
          </cell>
        </row>
        <row r="1026">
          <cell r="A1026" t="str">
            <v>MBIA</v>
          </cell>
          <cell r="F1026" t="str">
            <v>US55262C1009</v>
          </cell>
        </row>
        <row r="1027">
          <cell r="A1027" t="str">
            <v>MBNA</v>
          </cell>
          <cell r="F1027" t="str">
            <v>US55262L1008</v>
          </cell>
        </row>
        <row r="1028">
          <cell r="A1028" t="str">
            <v>Mellon</v>
          </cell>
          <cell r="F1028" t="str">
            <v>US58551A1088</v>
          </cell>
        </row>
        <row r="1029">
          <cell r="A1029" t="str">
            <v>MerrillLynch</v>
          </cell>
          <cell r="F1029" t="str">
            <v>US5901881087</v>
          </cell>
        </row>
        <row r="1030">
          <cell r="A1030" t="str">
            <v>MetrisCos</v>
          </cell>
          <cell r="F1030" t="str">
            <v>US5915981071</v>
          </cell>
        </row>
        <row r="1031">
          <cell r="A1031" t="str">
            <v>MorganStanley</v>
          </cell>
          <cell r="F1031" t="str">
            <v>US6174464486</v>
          </cell>
        </row>
        <row r="1032">
          <cell r="A1032" t="str">
            <v>NationalCity</v>
          </cell>
          <cell r="F1032" t="str">
            <v>US6354051038</v>
          </cell>
        </row>
        <row r="1033">
          <cell r="A1033" t="str">
            <v>NewCenturyFinan</v>
          </cell>
          <cell r="F1033" t="str">
            <v>US6435EV1082</v>
          </cell>
        </row>
        <row r="1034">
          <cell r="A1034" t="str">
            <v>NewYorkCommunity</v>
          </cell>
          <cell r="F1034" t="str">
            <v>US6494451031</v>
          </cell>
        </row>
        <row r="1035">
          <cell r="A1035" t="str">
            <v>NorthernTrust</v>
          </cell>
          <cell r="F1035" t="str">
            <v>US6658591044</v>
          </cell>
        </row>
        <row r="1036">
          <cell r="A1036" t="str">
            <v>PNCFinancial</v>
          </cell>
          <cell r="F1036" t="str">
            <v>US6934751057</v>
          </cell>
        </row>
        <row r="1037">
          <cell r="A1037" t="str">
            <v>Progressive</v>
          </cell>
          <cell r="F1037" t="str">
            <v>US7433151039</v>
          </cell>
        </row>
        <row r="1038">
          <cell r="A1038" t="str">
            <v>Providian</v>
          </cell>
          <cell r="F1038" t="str">
            <v>US74406A1025</v>
          </cell>
        </row>
        <row r="1039">
          <cell r="A1039" t="str">
            <v>PrudentialNYSE</v>
          </cell>
          <cell r="F1039" t="str">
            <v>US7443201022</v>
          </cell>
        </row>
        <row r="1040">
          <cell r="A1040" t="str">
            <v>SovereignBan</v>
          </cell>
          <cell r="F1040" t="str">
            <v>US8459051087</v>
          </cell>
        </row>
        <row r="1041">
          <cell r="A1041" t="str">
            <v>StPaulTravelersCo</v>
          </cell>
          <cell r="F1041" t="str">
            <v>US7928601084</v>
          </cell>
        </row>
        <row r="1042">
          <cell r="A1042" t="str">
            <v>SuntrustBanks</v>
          </cell>
          <cell r="F1042" t="str">
            <v>US8679141031</v>
          </cell>
        </row>
        <row r="1043">
          <cell r="A1043" t="str">
            <v>TheChubb</v>
          </cell>
          <cell r="F1043" t="str">
            <v>US1712321017</v>
          </cell>
        </row>
        <row r="1044">
          <cell r="A1044" t="str">
            <v>UnumProvident</v>
          </cell>
          <cell r="F1044" t="str">
            <v>US91529Y1064</v>
          </cell>
        </row>
        <row r="1045">
          <cell r="A1045" t="str">
            <v>USAEducation</v>
          </cell>
          <cell r="F1045" t="str">
            <v>US78442P1066</v>
          </cell>
        </row>
        <row r="1046">
          <cell r="A1046" t="str">
            <v>USBan</v>
          </cell>
          <cell r="F1046" t="str">
            <v>US9029733048</v>
          </cell>
        </row>
        <row r="1047">
          <cell r="A1047" t="str">
            <v>UtdHealth</v>
          </cell>
          <cell r="F1047" t="str">
            <v>US91324P1021</v>
          </cell>
        </row>
        <row r="1048">
          <cell r="A1048" t="str">
            <v>Wachovia</v>
          </cell>
          <cell r="F1048" t="str">
            <v>US9299031024</v>
          </cell>
        </row>
        <row r="1049">
          <cell r="A1049" t="str">
            <v>WashingtonMutual</v>
          </cell>
          <cell r="F1049" t="str">
            <v>US9393221034</v>
          </cell>
        </row>
        <row r="1050">
          <cell r="A1050" t="str">
            <v>WellsFargo</v>
          </cell>
          <cell r="F1050" t="str">
            <v>US9497461015</v>
          </cell>
        </row>
        <row r="1051">
          <cell r="A1051" t="str">
            <v>XLCapitalClassA</v>
          </cell>
          <cell r="F1051" t="str">
            <v>KYG982551056</v>
          </cell>
        </row>
        <row r="1052">
          <cell r="A1052" t="str">
            <v>AbbottLabs</v>
          </cell>
          <cell r="F1052" t="str">
            <v>US0028241000</v>
          </cell>
        </row>
        <row r="1053">
          <cell r="A1053" t="str">
            <v>Abgenix</v>
          </cell>
          <cell r="F1053" t="str">
            <v>US00339B1070</v>
          </cell>
        </row>
        <row r="1054">
          <cell r="A1054" t="str">
            <v>Adolor</v>
          </cell>
          <cell r="F1054" t="str">
            <v>US00724X1028</v>
          </cell>
        </row>
        <row r="1055">
          <cell r="A1055" t="str">
            <v>Aetna</v>
          </cell>
          <cell r="F1055" t="str">
            <v>US00817Y1082</v>
          </cell>
        </row>
        <row r="1056">
          <cell r="A1056" t="str">
            <v>Affymetrix</v>
          </cell>
          <cell r="F1056" t="str">
            <v>US00826T1088</v>
          </cell>
        </row>
        <row r="1057">
          <cell r="A1057" t="str">
            <v>ALCOA</v>
          </cell>
          <cell r="F1057" t="str">
            <v>US0138171014</v>
          </cell>
        </row>
        <row r="1058">
          <cell r="A1058" t="str">
            <v>Allergan</v>
          </cell>
          <cell r="F1058" t="str">
            <v>US0184901025</v>
          </cell>
        </row>
        <row r="1059">
          <cell r="A1059" t="str">
            <v>AmericanPharmPtnrs</v>
          </cell>
          <cell r="F1059" t="str">
            <v>US02886P1093</v>
          </cell>
        </row>
        <row r="1060">
          <cell r="A1060" t="str">
            <v>AmerisourceBergen</v>
          </cell>
          <cell r="F1060" t="str">
            <v>US03073E1055</v>
          </cell>
        </row>
        <row r="1061">
          <cell r="A1061" t="str">
            <v>Amgen</v>
          </cell>
          <cell r="F1061" t="str">
            <v>US0311621009</v>
          </cell>
        </row>
        <row r="1062">
          <cell r="A1062" t="str">
            <v>AmylinPharm</v>
          </cell>
          <cell r="F1062" t="str">
            <v>US0323461089</v>
          </cell>
        </row>
        <row r="1063">
          <cell r="A1063" t="str">
            <v>Andrx</v>
          </cell>
          <cell r="F1063" t="str">
            <v>US0345531075</v>
          </cell>
        </row>
        <row r="1064">
          <cell r="A1064" t="str">
            <v>BarrPharm</v>
          </cell>
          <cell r="F1064" t="str">
            <v>US0683061099</v>
          </cell>
        </row>
        <row r="1065">
          <cell r="A1065" t="str">
            <v>BaxterInt</v>
          </cell>
          <cell r="F1065" t="str">
            <v>US0718131099</v>
          </cell>
        </row>
        <row r="1066">
          <cell r="A1066" t="str">
            <v>BayerNYSE</v>
          </cell>
          <cell r="F1066" t="str">
            <v>DE0005752000</v>
          </cell>
        </row>
        <row r="1067">
          <cell r="A1067" t="str">
            <v>BectonDickinsonCo</v>
          </cell>
          <cell r="F1067" t="str">
            <v>US0758871091</v>
          </cell>
        </row>
        <row r="1068">
          <cell r="A1068" t="str">
            <v>BiositeInorated</v>
          </cell>
          <cell r="F1068" t="str">
            <v>US0909451066</v>
          </cell>
        </row>
        <row r="1069">
          <cell r="A1069" t="str">
            <v>BiotechHoldersTrust</v>
          </cell>
          <cell r="F1069" t="str">
            <v>US09067D2018</v>
          </cell>
        </row>
        <row r="1070">
          <cell r="A1070" t="str">
            <v>BiovailIntl</v>
          </cell>
          <cell r="F1070" t="str">
            <v>CA09067J1093</v>
          </cell>
        </row>
        <row r="1071">
          <cell r="A1071" t="str">
            <v>BostonScientific</v>
          </cell>
          <cell r="F1071" t="str">
            <v>US1011371077</v>
          </cell>
        </row>
        <row r="1072">
          <cell r="A1072" t="str">
            <v>BradleyPharm</v>
          </cell>
          <cell r="F1072" t="str">
            <v>US1045761038</v>
          </cell>
        </row>
        <row r="1073">
          <cell r="A1073" t="str">
            <v>BristolMeyers</v>
          </cell>
          <cell r="F1073" t="str">
            <v>US1101221083</v>
          </cell>
        </row>
        <row r="1074">
          <cell r="A1074" t="str">
            <v>CardinalHealth</v>
          </cell>
          <cell r="F1074" t="str">
            <v>US14149Y1082</v>
          </cell>
        </row>
        <row r="1075">
          <cell r="A1075" t="str">
            <v>Celgene</v>
          </cell>
          <cell r="F1075" t="str">
            <v>US1510201049</v>
          </cell>
        </row>
        <row r="1076">
          <cell r="A1076" t="str">
            <v>Cephalon</v>
          </cell>
          <cell r="F1076" t="str">
            <v>US1567081096</v>
          </cell>
        </row>
        <row r="1077">
          <cell r="A1077" t="str">
            <v>Chiron</v>
          </cell>
          <cell r="F1077" t="str">
            <v>US1700401094</v>
          </cell>
        </row>
        <row r="1078">
          <cell r="A1078" t="str">
            <v>CVThera</v>
          </cell>
          <cell r="F1078" t="str">
            <v>US1266671049</v>
          </cell>
        </row>
        <row r="1079">
          <cell r="A1079" t="str">
            <v>Cyberonics</v>
          </cell>
          <cell r="F1079" t="str">
            <v>US23251P1021</v>
          </cell>
        </row>
        <row r="1080">
          <cell r="A1080" t="str">
            <v>ElanPlcADRs</v>
          </cell>
          <cell r="F1080" t="str">
            <v>US2841312083</v>
          </cell>
        </row>
        <row r="1081">
          <cell r="A1081" t="str">
            <v>EliLilly</v>
          </cell>
          <cell r="F1081" t="str">
            <v>US5324571083</v>
          </cell>
        </row>
        <row r="1082">
          <cell r="A1082" t="str">
            <v>Enzon</v>
          </cell>
          <cell r="F1082" t="str">
            <v>US2939041081</v>
          </cell>
        </row>
        <row r="1083">
          <cell r="A1083" t="str">
            <v>FlamelTechSA</v>
          </cell>
          <cell r="F1083" t="str">
            <v>US3384881096</v>
          </cell>
        </row>
        <row r="1084">
          <cell r="A1084" t="str">
            <v>ForestLaboratories</v>
          </cell>
          <cell r="F1084" t="str">
            <v>US3458381064</v>
          </cell>
        </row>
        <row r="1085">
          <cell r="A1085" t="str">
            <v>Genentech</v>
          </cell>
          <cell r="F1085" t="str">
            <v>US3687104063</v>
          </cell>
        </row>
        <row r="1086">
          <cell r="A1086" t="str">
            <v>Genta</v>
          </cell>
          <cell r="F1086" t="str">
            <v>US37245M2070</v>
          </cell>
        </row>
        <row r="1087">
          <cell r="A1087" t="str">
            <v>Genzyme</v>
          </cell>
          <cell r="F1087" t="str">
            <v>US3729171047</v>
          </cell>
        </row>
        <row r="1088">
          <cell r="A1088" t="str">
            <v>Geron</v>
          </cell>
          <cell r="F1088" t="str">
            <v>US3741631036</v>
          </cell>
        </row>
        <row r="1089">
          <cell r="A1089" t="str">
            <v>GileadSciences</v>
          </cell>
          <cell r="F1089" t="str">
            <v>US3755581036</v>
          </cell>
        </row>
        <row r="1090">
          <cell r="A1090" t="str">
            <v>Guidant</v>
          </cell>
          <cell r="F1090" t="str">
            <v>US4016981056</v>
          </cell>
        </row>
        <row r="1091">
          <cell r="A1091" t="str">
            <v>HCA</v>
          </cell>
          <cell r="F1091" t="str">
            <v>US4041191093</v>
          </cell>
        </row>
        <row r="1092">
          <cell r="A1092" t="str">
            <v>HealthCareSelSecSPDR</v>
          </cell>
          <cell r="F1092" t="str">
            <v>US81369Y2090</v>
          </cell>
        </row>
        <row r="1093">
          <cell r="A1093" t="str">
            <v>HealthManagementAss</v>
          </cell>
          <cell r="F1093" t="str">
            <v>US4219331026</v>
          </cell>
        </row>
        <row r="1094">
          <cell r="A1094" t="str">
            <v>HumanGenome</v>
          </cell>
          <cell r="F1094" t="str">
            <v>US4449031081</v>
          </cell>
        </row>
        <row r="1095">
          <cell r="A1095" t="str">
            <v>Icos</v>
          </cell>
          <cell r="F1095" t="str">
            <v>US4492951045</v>
          </cell>
        </row>
        <row r="1096">
          <cell r="A1096" t="str">
            <v>ImCloneSystems</v>
          </cell>
          <cell r="F1096" t="str">
            <v>US45245W1099</v>
          </cell>
        </row>
        <row r="1097">
          <cell r="A1097" t="str">
            <v>Immunomedics</v>
          </cell>
          <cell r="F1097" t="str">
            <v>US4529071080</v>
          </cell>
        </row>
        <row r="1098">
          <cell r="A1098" t="str">
            <v>IMSHealth</v>
          </cell>
          <cell r="F1098" t="str">
            <v>US4499341083</v>
          </cell>
        </row>
        <row r="1099">
          <cell r="A1099" t="str">
            <v>INAMED</v>
          </cell>
          <cell r="F1099" t="str">
            <v>US4532351032</v>
          </cell>
        </row>
        <row r="1100">
          <cell r="A1100" t="str">
            <v>InterMune</v>
          </cell>
          <cell r="F1100" t="str">
            <v>US45884X1037</v>
          </cell>
        </row>
        <row r="1101">
          <cell r="A1101" t="str">
            <v>Invitrogen</v>
          </cell>
          <cell r="F1101" t="str">
            <v>US46185R1005</v>
          </cell>
        </row>
        <row r="1102">
          <cell r="A1102" t="str">
            <v>IsharesNasdaqBioIndFnd</v>
          </cell>
          <cell r="F1102" t="str">
            <v>US4642875565</v>
          </cell>
        </row>
        <row r="1103">
          <cell r="A1103" t="str">
            <v>KingPharm</v>
          </cell>
          <cell r="F1103" t="str">
            <v>US4955821081</v>
          </cell>
        </row>
        <row r="1104">
          <cell r="A1104" t="str">
            <v>LareHdgs</v>
          </cell>
          <cell r="F1104" t="str">
            <v>US5327911005</v>
          </cell>
        </row>
        <row r="1105">
          <cell r="A1105" t="str">
            <v>MartekBiosciences</v>
          </cell>
          <cell r="F1105" t="str">
            <v>US5729011065</v>
          </cell>
        </row>
        <row r="1106">
          <cell r="A1106" t="str">
            <v>MedicisPharmClassA</v>
          </cell>
          <cell r="F1106" t="str">
            <v>US5846903095</v>
          </cell>
        </row>
        <row r="1107">
          <cell r="A1107" t="str">
            <v>Medimmune</v>
          </cell>
          <cell r="F1107" t="str">
            <v>US5846991025</v>
          </cell>
        </row>
        <row r="1108">
          <cell r="A1108" t="str">
            <v>Medtronic</v>
          </cell>
          <cell r="F1108" t="str">
            <v>US5850551061</v>
          </cell>
        </row>
        <row r="1109">
          <cell r="A1109" t="str">
            <v>Merck</v>
          </cell>
          <cell r="F1109" t="str">
            <v>US5893311077</v>
          </cell>
        </row>
        <row r="1110">
          <cell r="A1110" t="str">
            <v>MillenniumPharm</v>
          </cell>
          <cell r="F1110" t="str">
            <v>US5999021034</v>
          </cell>
        </row>
        <row r="1111">
          <cell r="A1111" t="str">
            <v>MylanLabs</v>
          </cell>
          <cell r="F1111" t="str">
            <v>US6285301072</v>
          </cell>
        </row>
        <row r="1112">
          <cell r="A1112" t="str">
            <v>Neighborcare</v>
          </cell>
          <cell r="F1112" t="str">
            <v>US64015Y1047</v>
          </cell>
        </row>
        <row r="1113">
          <cell r="A1113" t="str">
            <v>NeurocrineBiosciences</v>
          </cell>
          <cell r="F1113" t="str">
            <v>US64125C1099</v>
          </cell>
        </row>
        <row r="1114">
          <cell r="A1114" t="str">
            <v>NPSPharm</v>
          </cell>
          <cell r="F1114" t="str">
            <v>US62936P1030</v>
          </cell>
        </row>
        <row r="1115">
          <cell r="A1115" t="str">
            <v>OnyxPharm</v>
          </cell>
          <cell r="F1115" t="str">
            <v>US6833991093</v>
          </cell>
        </row>
        <row r="1116">
          <cell r="A1116" t="str">
            <v>OSIP</v>
          </cell>
          <cell r="F1116" t="str">
            <v>US6710401034</v>
          </cell>
        </row>
        <row r="1117">
          <cell r="A1117" t="str">
            <v>PacifiCareHealthSys</v>
          </cell>
          <cell r="F1117" t="str">
            <v>US6951121028</v>
          </cell>
        </row>
        <row r="1118">
          <cell r="A1118" t="str">
            <v>Pfizer</v>
          </cell>
          <cell r="F1118" t="str">
            <v>US7170811035</v>
          </cell>
        </row>
        <row r="1119">
          <cell r="A1119" t="str">
            <v>PolyMedica</v>
          </cell>
          <cell r="F1119" t="str">
            <v>US7317381009</v>
          </cell>
        </row>
        <row r="1120">
          <cell r="A1120" t="str">
            <v>PDLBioPharmaInc</v>
          </cell>
          <cell r="F1120" t="str">
            <v>US69329Y1047</v>
          </cell>
        </row>
        <row r="1121">
          <cell r="A1121" t="str">
            <v>QLT</v>
          </cell>
          <cell r="F1121" t="str">
            <v>CA7469271026</v>
          </cell>
        </row>
        <row r="1122">
          <cell r="A1122" t="str">
            <v>QuestDiag</v>
          </cell>
          <cell r="F1122" t="str">
            <v>US74834L1008</v>
          </cell>
        </row>
        <row r="1123">
          <cell r="A1123" t="str">
            <v>ScheringPlough</v>
          </cell>
          <cell r="F1123" t="str">
            <v>US8066051017</v>
          </cell>
        </row>
        <row r="1124">
          <cell r="A1124" t="str">
            <v>Sepracor</v>
          </cell>
          <cell r="F1124" t="str">
            <v>US8173151049</v>
          </cell>
        </row>
        <row r="1125">
          <cell r="A1125" t="str">
            <v>ShirePharm</v>
          </cell>
          <cell r="F1125" t="str">
            <v>US82481R1068</v>
          </cell>
        </row>
        <row r="1126">
          <cell r="A1126" t="str">
            <v>StJudeMedical</v>
          </cell>
          <cell r="F1126" t="str">
            <v>US7908491035</v>
          </cell>
        </row>
        <row r="1127">
          <cell r="A1127" t="str">
            <v>Stryker</v>
          </cell>
          <cell r="F1127" t="str">
            <v>US8636671013</v>
          </cell>
        </row>
        <row r="1128">
          <cell r="A1128" t="str">
            <v>SuperGen</v>
          </cell>
          <cell r="F1128" t="str">
            <v>US8680591067</v>
          </cell>
        </row>
        <row r="1129">
          <cell r="A1129" t="str">
            <v>TenetHealthcare</v>
          </cell>
          <cell r="F1129" t="str">
            <v>US88033G1004</v>
          </cell>
        </row>
        <row r="1130">
          <cell r="A1130" t="str">
            <v>TevaPharmInd</v>
          </cell>
          <cell r="F1130" t="str">
            <v>US8816242098</v>
          </cell>
        </row>
        <row r="1131">
          <cell r="A1131" t="str">
            <v>TriadHospitals</v>
          </cell>
          <cell r="F1131" t="str">
            <v>US89579K1097</v>
          </cell>
        </row>
        <row r="1132">
          <cell r="A1132" t="str">
            <v>Trimeris</v>
          </cell>
          <cell r="F1132" t="str">
            <v>US8962631003</v>
          </cell>
        </row>
        <row r="1133">
          <cell r="A1133" t="str">
            <v>VarianMedicalSys</v>
          </cell>
          <cell r="F1133" t="str">
            <v>US92220P1057</v>
          </cell>
        </row>
        <row r="1134">
          <cell r="A1134" t="str">
            <v>WatsonPharm</v>
          </cell>
          <cell r="F1134" t="str">
            <v>US9426831031</v>
          </cell>
        </row>
        <row r="1135">
          <cell r="A1135" t="str">
            <v>Wyeth</v>
          </cell>
          <cell r="F1135" t="str">
            <v>US9830241009</v>
          </cell>
        </row>
        <row r="1136">
          <cell r="A1136" t="str">
            <v>ZimmerHdgs</v>
          </cell>
          <cell r="F1136" t="str">
            <v>US98956P1021</v>
          </cell>
        </row>
        <row r="1137">
          <cell r="A1137" t="str">
            <v>3M</v>
          </cell>
          <cell r="F1137" t="str">
            <v>US88579Y1010</v>
          </cell>
        </row>
        <row r="1138">
          <cell r="A1138" t="str">
            <v>Calpine</v>
          </cell>
          <cell r="F1138" t="str">
            <v>US1313471062</v>
          </cell>
        </row>
        <row r="1139">
          <cell r="A1139" t="str">
            <v>Caterpillar</v>
          </cell>
          <cell r="F1139" t="str">
            <v>US1491231015</v>
          </cell>
        </row>
        <row r="1140">
          <cell r="A1140" t="str">
            <v>Centex</v>
          </cell>
          <cell r="F1140" t="str">
            <v>US1523121044</v>
          </cell>
        </row>
        <row r="1141">
          <cell r="A1141" t="str">
            <v>Ceradyne</v>
          </cell>
          <cell r="F1141" t="str">
            <v>US1567101050</v>
          </cell>
        </row>
        <row r="1142">
          <cell r="A1142" t="str">
            <v>ConsolidatedEdison</v>
          </cell>
          <cell r="F1142" t="str">
            <v>US2091151041</v>
          </cell>
        </row>
        <row r="1143">
          <cell r="A1143" t="str">
            <v>Deere</v>
          </cell>
          <cell r="F1143" t="str">
            <v>US2441991054</v>
          </cell>
        </row>
        <row r="1144">
          <cell r="A1144" t="str">
            <v>DOWChemical</v>
          </cell>
          <cell r="F1144" t="str">
            <v>US2605431038</v>
          </cell>
        </row>
        <row r="1145">
          <cell r="A1145" t="str">
            <v>DRHorton</v>
          </cell>
          <cell r="F1145" t="str">
            <v>US23331A1097</v>
          </cell>
        </row>
        <row r="1146">
          <cell r="A1146" t="str">
            <v>EIDuPont</v>
          </cell>
          <cell r="F1146" t="str">
            <v>US2635341090</v>
          </cell>
        </row>
        <row r="1147">
          <cell r="A1147" t="str">
            <v>FedEx</v>
          </cell>
          <cell r="F1147" t="str">
            <v>US31428X1063</v>
          </cell>
        </row>
        <row r="1148">
          <cell r="A1148" t="str">
            <v>FirstData</v>
          </cell>
          <cell r="F1148" t="str">
            <v>US3199631041</v>
          </cell>
        </row>
        <row r="1149">
          <cell r="A1149" t="str">
            <v>GeneralDynamics</v>
          </cell>
          <cell r="F1149" t="str">
            <v>US3695501086</v>
          </cell>
        </row>
        <row r="1150">
          <cell r="A1150" t="str">
            <v>Lennar</v>
          </cell>
          <cell r="F1150" t="str">
            <v>US5260571048</v>
          </cell>
        </row>
        <row r="1151">
          <cell r="A1151" t="str">
            <v>Lockheed</v>
          </cell>
          <cell r="F1151" t="str">
            <v>US5398301094</v>
          </cell>
        </row>
        <row r="1152">
          <cell r="A1152" t="str">
            <v>Newmont</v>
          </cell>
          <cell r="F1152" t="str">
            <v>US6516391066</v>
          </cell>
        </row>
        <row r="1153">
          <cell r="A1153" t="str">
            <v>Ryland</v>
          </cell>
          <cell r="F1153" t="str">
            <v>US7837641031</v>
          </cell>
        </row>
        <row r="1154">
          <cell r="A1154" t="str">
            <v>SealedAir</v>
          </cell>
          <cell r="F1154" t="str">
            <v>US81211K1007</v>
          </cell>
        </row>
        <row r="1155">
          <cell r="A1155" t="str">
            <v>StandardPacific</v>
          </cell>
          <cell r="F1155" t="str">
            <v>US85375C1018</v>
          </cell>
        </row>
        <row r="1156">
          <cell r="A1156" t="str">
            <v>TollBros</v>
          </cell>
          <cell r="F1156" t="str">
            <v>US8894781033</v>
          </cell>
        </row>
        <row r="1157">
          <cell r="A1157" t="str">
            <v>Tyco</v>
          </cell>
          <cell r="F1157" t="str">
            <v>BM9021241064</v>
          </cell>
        </row>
        <row r="1158">
          <cell r="A1158" t="str">
            <v>USG</v>
          </cell>
          <cell r="F1158" t="str">
            <v>US9032934054</v>
          </cell>
        </row>
        <row r="1159">
          <cell r="A1159" t="str">
            <v>ClearChannelComms</v>
          </cell>
          <cell r="F1159" t="str">
            <v>US1845021021</v>
          </cell>
        </row>
        <row r="1160">
          <cell r="A1160" t="str">
            <v>DirecTV</v>
          </cell>
          <cell r="F1160" t="str">
            <v>US25459L1061</v>
          </cell>
        </row>
        <row r="1161">
          <cell r="A1161" t="str">
            <v>EchostarComms</v>
          </cell>
          <cell r="F1161" t="str">
            <v>US2787621091</v>
          </cell>
        </row>
        <row r="1162">
          <cell r="A1162" t="str">
            <v>Interactive</v>
          </cell>
          <cell r="F1162" t="str">
            <v>US44919P1021</v>
          </cell>
        </row>
        <row r="1163">
          <cell r="A1163" t="str">
            <v>LibertyMedia</v>
          </cell>
          <cell r="F1163" t="str">
            <v>US5307181058</v>
          </cell>
        </row>
        <row r="1164">
          <cell r="A1164" t="str">
            <v>MetroGoldwynMayer</v>
          </cell>
          <cell r="F1164" t="str">
            <v>US5529531015</v>
          </cell>
        </row>
        <row r="1165">
          <cell r="A1165" t="str">
            <v>NewsCorp</v>
          </cell>
          <cell r="F1165" t="str">
            <v>US65248E2037</v>
          </cell>
        </row>
        <row r="1166">
          <cell r="A1166" t="str">
            <v>NTLInorated</v>
          </cell>
          <cell r="F1166" t="str">
            <v>US62940M1045</v>
          </cell>
        </row>
        <row r="1167">
          <cell r="A1167" t="str">
            <v>NYTimes</v>
          </cell>
          <cell r="F1167" t="str">
            <v>US6501111073</v>
          </cell>
        </row>
        <row r="1168">
          <cell r="A1168" t="str">
            <v>Pixar</v>
          </cell>
          <cell r="F1168" t="str">
            <v>US7258111035</v>
          </cell>
        </row>
        <row r="1169">
          <cell r="A1169" t="str">
            <v>SiriusSatelliteRadio</v>
          </cell>
          <cell r="F1169" t="str">
            <v>US82966U1034</v>
          </cell>
        </row>
        <row r="1170">
          <cell r="A1170" t="str">
            <v>TimeWarner</v>
          </cell>
          <cell r="F1170" t="str">
            <v>US8873171057</v>
          </cell>
        </row>
        <row r="1171">
          <cell r="A1171" t="str">
            <v>Tivo</v>
          </cell>
          <cell r="F1171" t="str">
            <v>US8887061088</v>
          </cell>
        </row>
        <row r="1172">
          <cell r="A1172" t="str">
            <v>UnivisionComms</v>
          </cell>
          <cell r="F1172" t="str">
            <v>US9149061023</v>
          </cell>
        </row>
        <row r="1173">
          <cell r="A1173" t="str">
            <v>Waisney</v>
          </cell>
          <cell r="F1173" t="str">
            <v>US2546871060</v>
          </cell>
        </row>
        <row r="1174">
          <cell r="A1174" t="str">
            <v>Viacom</v>
          </cell>
          <cell r="F1174" t="str">
            <v>US9255241005</v>
          </cell>
        </row>
        <row r="1175">
          <cell r="A1175" t="str">
            <v>ViacomB</v>
          </cell>
          <cell r="F1175" t="str">
            <v>US9255243084</v>
          </cell>
        </row>
        <row r="1176">
          <cell r="A1176" t="str">
            <v>VivendiUniv</v>
          </cell>
          <cell r="F1176" t="str">
            <v>US92851S2041</v>
          </cell>
        </row>
        <row r="1177">
          <cell r="A1177" t="str">
            <v>XMSatelliteRadioHdgs</v>
          </cell>
          <cell r="F1177" t="str">
            <v>US9837591018</v>
          </cell>
        </row>
        <row r="1178">
          <cell r="A1178" t="str">
            <v>4KidsEnt</v>
          </cell>
          <cell r="F1178" t="str">
            <v>US3508651011</v>
          </cell>
        </row>
        <row r="1179">
          <cell r="A1179" t="str">
            <v>Abercrombie</v>
          </cell>
          <cell r="F1179" t="str">
            <v>US0028962076</v>
          </cell>
        </row>
        <row r="1180">
          <cell r="A1180" t="str">
            <v>AgnicoEaglesMine</v>
          </cell>
          <cell r="F1180" t="str">
            <v>CA0084741085</v>
          </cell>
        </row>
        <row r="1181">
          <cell r="A1181" t="str">
            <v>Alltel</v>
          </cell>
          <cell r="F1181" t="str">
            <v>US0200391037</v>
          </cell>
        </row>
        <row r="1182">
          <cell r="A1182" t="str">
            <v>AutoData</v>
          </cell>
          <cell r="F1182" t="str">
            <v>US0530151036</v>
          </cell>
        </row>
        <row r="1183">
          <cell r="A1183" t="str">
            <v>AutoZone</v>
          </cell>
          <cell r="F1183" t="str">
            <v>US0533321024</v>
          </cell>
        </row>
        <row r="1184">
          <cell r="A1184" t="str">
            <v>CareerEd</v>
          </cell>
          <cell r="F1184" t="str">
            <v>US1416651099</v>
          </cell>
        </row>
        <row r="1185">
          <cell r="A1185" t="str">
            <v>CarnivalNYSE</v>
          </cell>
          <cell r="F1185" t="str">
            <v>PA1436583006</v>
          </cell>
        </row>
        <row r="1186">
          <cell r="A1186" t="str">
            <v>Cendant</v>
          </cell>
          <cell r="F1186" t="str">
            <v>US1513131037</v>
          </cell>
        </row>
        <row r="1187">
          <cell r="A1187" t="str">
            <v>Cintas</v>
          </cell>
          <cell r="F1187" t="str">
            <v>US1729081059</v>
          </cell>
        </row>
        <row r="1188">
          <cell r="A1188" t="str">
            <v>CorinthianColleges</v>
          </cell>
          <cell r="F1188" t="str">
            <v>US2188681074</v>
          </cell>
        </row>
        <row r="1189">
          <cell r="A1189" t="str">
            <v>ExpressScripts</v>
          </cell>
          <cell r="F1189" t="str">
            <v>US3021821000</v>
          </cell>
        </row>
        <row r="1190">
          <cell r="A1190" t="str">
            <v>HiltonHotels</v>
          </cell>
          <cell r="F1190" t="str">
            <v>US4328481092</v>
          </cell>
        </row>
        <row r="1191">
          <cell r="A1191" t="str">
            <v>HovnanianEnt</v>
          </cell>
          <cell r="F1191" t="str">
            <v>US4424872038</v>
          </cell>
        </row>
        <row r="1192">
          <cell r="A1192" t="str">
            <v>IntlGameTech</v>
          </cell>
          <cell r="F1192" t="str">
            <v>US4599021023</v>
          </cell>
        </row>
        <row r="1193">
          <cell r="A1193" t="str">
            <v>ITTEdSvs</v>
          </cell>
          <cell r="F1193" t="str">
            <v>US45068B1098</v>
          </cell>
        </row>
        <row r="1194">
          <cell r="A1194" t="str">
            <v>j2GlobalComms</v>
          </cell>
          <cell r="F1194" t="str">
            <v>US46626E2054</v>
          </cell>
        </row>
        <row r="1195">
          <cell r="A1195" t="str">
            <v>KBHOME</v>
          </cell>
          <cell r="F1195" t="str">
            <v>US48666K1097</v>
          </cell>
        </row>
        <row r="1196">
          <cell r="A1196" t="str">
            <v>KrogerCo</v>
          </cell>
          <cell r="F1196" t="str">
            <v>US5010441013</v>
          </cell>
        </row>
        <row r="1197">
          <cell r="A1197" t="str">
            <v>Level3Comms</v>
          </cell>
          <cell r="F1197" t="str">
            <v>US52729N1000</v>
          </cell>
        </row>
        <row r="1198">
          <cell r="A1198" t="str">
            <v>MarthaStewartLiving</v>
          </cell>
          <cell r="F1198" t="str">
            <v>US5730831022</v>
          </cell>
        </row>
        <row r="1199">
          <cell r="A1199" t="str">
            <v>McKesson</v>
          </cell>
          <cell r="F1199" t="str">
            <v>US58155Q1031</v>
          </cell>
        </row>
        <row r="1200">
          <cell r="A1200" t="str">
            <v>MedcoHealth</v>
          </cell>
          <cell r="F1200" t="str">
            <v>US58405U1025</v>
          </cell>
        </row>
        <row r="1201">
          <cell r="A1201" t="str">
            <v>MultimediaGames</v>
          </cell>
          <cell r="F1201" t="str">
            <v>US6254531055</v>
          </cell>
        </row>
        <row r="1202">
          <cell r="A1202" t="str">
            <v>NetFlix</v>
          </cell>
          <cell r="F1202" t="str">
            <v>US64110L1061</v>
          </cell>
        </row>
        <row r="1203">
          <cell r="A1203" t="str">
            <v>Novastar</v>
          </cell>
          <cell r="F1203" t="str">
            <v>US6699474002</v>
          </cell>
        </row>
        <row r="1204">
          <cell r="A1204" t="str">
            <v>OfficeDepot</v>
          </cell>
          <cell r="F1204" t="str">
            <v>US6762201068</v>
          </cell>
        </row>
        <row r="1205">
          <cell r="A1205" t="str">
            <v>PaneraBread</v>
          </cell>
          <cell r="F1205" t="str">
            <v>US69840W1080</v>
          </cell>
        </row>
        <row r="1206">
          <cell r="A1206" t="str">
            <v>Paychex</v>
          </cell>
          <cell r="F1206" t="str">
            <v>US7043261079</v>
          </cell>
        </row>
        <row r="1207">
          <cell r="A1207" t="str">
            <v>PetSmart</v>
          </cell>
          <cell r="F1207" t="str">
            <v>US7167681060</v>
          </cell>
        </row>
        <row r="1208">
          <cell r="A1208" t="str">
            <v>PGE</v>
          </cell>
          <cell r="F1208" t="str">
            <v>US69331C1080</v>
          </cell>
        </row>
        <row r="1209">
          <cell r="A1209" t="str">
            <v>PrePaidLegalSvs</v>
          </cell>
          <cell r="F1209" t="str">
            <v>US7400651078</v>
          </cell>
        </row>
        <row r="1210">
          <cell r="A1210" t="str">
            <v>PriceComms</v>
          </cell>
          <cell r="F1210" t="str">
            <v>US7414373057</v>
          </cell>
        </row>
        <row r="1211">
          <cell r="A1211" t="str">
            <v>PulteHomes</v>
          </cell>
          <cell r="F1211" t="str">
            <v>US7458671010</v>
          </cell>
        </row>
        <row r="1212">
          <cell r="A1212" t="str">
            <v>RadioShack</v>
          </cell>
          <cell r="F1212" t="str">
            <v>US7504381036</v>
          </cell>
        </row>
        <row r="1213">
          <cell r="A1213" t="str">
            <v>Raytheon</v>
          </cell>
          <cell r="F1213" t="str">
            <v>US7551115071</v>
          </cell>
        </row>
        <row r="1214">
          <cell r="A1214" t="str">
            <v>RiteAid</v>
          </cell>
          <cell r="F1214" t="str">
            <v>US7677541044</v>
          </cell>
        </row>
        <row r="1215">
          <cell r="A1215" t="str">
            <v>RoyalCaribbCruises</v>
          </cell>
          <cell r="F1215" t="str">
            <v>LR0008862868</v>
          </cell>
        </row>
        <row r="1216">
          <cell r="A1216" t="str">
            <v>RyderSys</v>
          </cell>
          <cell r="F1216" t="str">
            <v>US7835491082</v>
          </cell>
        </row>
        <row r="1217">
          <cell r="A1217" t="str">
            <v>SafewayNYSE</v>
          </cell>
          <cell r="F1217" t="str">
            <v>US7865142084</v>
          </cell>
        </row>
        <row r="1218">
          <cell r="A1218" t="str">
            <v>SPX</v>
          </cell>
          <cell r="F1218" t="str">
            <v>US7846351044</v>
          </cell>
        </row>
        <row r="1219">
          <cell r="A1219" t="str">
            <v>Staples</v>
          </cell>
          <cell r="F1219" t="str">
            <v>US8550301027</v>
          </cell>
        </row>
        <row r="1220">
          <cell r="A1220" t="str">
            <v>StarwoodsHotelResorts</v>
          </cell>
          <cell r="F1220" t="str">
            <v>US85590A2033</v>
          </cell>
        </row>
        <row r="1221">
          <cell r="A1221" t="str">
            <v>Sysco</v>
          </cell>
          <cell r="F1221" t="str">
            <v>US8718291078</v>
          </cell>
        </row>
        <row r="1222">
          <cell r="A1222" t="str">
            <v>Target</v>
          </cell>
          <cell r="F1222" t="str">
            <v>US87612E1064</v>
          </cell>
        </row>
        <row r="1223">
          <cell r="A1223" t="str">
            <v>TheInterpublicofCos</v>
          </cell>
          <cell r="F1223" t="str">
            <v>US4606901001</v>
          </cell>
        </row>
        <row r="1224">
          <cell r="A1224" t="str">
            <v>TheNautilus</v>
          </cell>
          <cell r="F1224" t="str">
            <v>US63910B1026</v>
          </cell>
        </row>
        <row r="1225">
          <cell r="A1225" t="str">
            <v>TMPWorldwide</v>
          </cell>
          <cell r="F1225" t="str">
            <v>US6117421072</v>
          </cell>
        </row>
        <row r="1226">
          <cell r="A1226" t="str">
            <v>UnionPac</v>
          </cell>
          <cell r="F1226" t="str">
            <v>US9078181081</v>
          </cell>
        </row>
        <row r="1227">
          <cell r="A1227" t="str">
            <v>WalgreenCo</v>
          </cell>
          <cell r="F1227" t="str">
            <v>US9314221097</v>
          </cell>
        </row>
        <row r="1228">
          <cell r="A1228" t="str">
            <v>WeightWatchersIntl</v>
          </cell>
          <cell r="F1228" t="str">
            <v>US9486261061</v>
          </cell>
        </row>
        <row r="1229">
          <cell r="A1229" t="str">
            <v>WholeFoodsMarkets</v>
          </cell>
          <cell r="F1229" t="str">
            <v>US9668371068</v>
          </cell>
        </row>
        <row r="1230">
          <cell r="A1230" t="str">
            <v>WilliamsSonoma</v>
          </cell>
          <cell r="F1230" t="str">
            <v>US9699041011</v>
          </cell>
        </row>
        <row r="1231">
          <cell r="A1231" t="str">
            <v>WynnResorts</v>
          </cell>
          <cell r="F1231" t="str">
            <v>US9831341071</v>
          </cell>
        </row>
        <row r="1232">
          <cell r="A1232" t="str">
            <v>Activision</v>
          </cell>
          <cell r="F1232" t="str">
            <v>US0049302021</v>
          </cell>
        </row>
        <row r="1233">
          <cell r="A1233" t="str">
            <v>Adaptec</v>
          </cell>
          <cell r="F1233" t="str">
            <v>US00651F1084</v>
          </cell>
        </row>
        <row r="1234">
          <cell r="A1234" t="str">
            <v>AdobeSys</v>
          </cell>
          <cell r="F1234" t="str">
            <v>US00724F1012</v>
          </cell>
        </row>
        <row r="1235">
          <cell r="A1235" t="str">
            <v>AdvDig</v>
          </cell>
          <cell r="F1235" t="str">
            <v>US0075251084</v>
          </cell>
        </row>
        <row r="1236">
          <cell r="A1236" t="str">
            <v>AffiliatedCom</v>
          </cell>
          <cell r="F1236" t="str">
            <v>US0081901003</v>
          </cell>
        </row>
        <row r="1237">
          <cell r="A1237" t="str">
            <v>AgilentTech</v>
          </cell>
          <cell r="F1237" t="str">
            <v>US00846U1016</v>
          </cell>
        </row>
        <row r="1238">
          <cell r="A1238" t="str">
            <v>AkamaiTech</v>
          </cell>
          <cell r="F1238" t="str">
            <v>US00971T1016</v>
          </cell>
        </row>
        <row r="1239">
          <cell r="A1239" t="str">
            <v>Altera</v>
          </cell>
          <cell r="F1239" t="str">
            <v>US0214411003</v>
          </cell>
        </row>
        <row r="1240">
          <cell r="A1240" t="str">
            <v>AMD</v>
          </cell>
          <cell r="F1240" t="str">
            <v>US0079031078</v>
          </cell>
        </row>
        <row r="1241">
          <cell r="A1241" t="str">
            <v>Amdocs</v>
          </cell>
          <cell r="F1241" t="str">
            <v>GB0022569080</v>
          </cell>
        </row>
        <row r="1242">
          <cell r="A1242" t="str">
            <v>AmericanPowerConv</v>
          </cell>
          <cell r="F1242" t="str">
            <v>US0290661075</v>
          </cell>
        </row>
        <row r="1243">
          <cell r="A1243" t="str">
            <v>AmkorTech</v>
          </cell>
          <cell r="F1243" t="str">
            <v>US0316521006</v>
          </cell>
        </row>
        <row r="1244">
          <cell r="A1244" t="str">
            <v>AnalogDvs</v>
          </cell>
          <cell r="F1244" t="str">
            <v>US0326541051</v>
          </cell>
        </row>
        <row r="1245">
          <cell r="A1245" t="str">
            <v>Andrew</v>
          </cell>
          <cell r="F1245" t="str">
            <v>US0344251089</v>
          </cell>
        </row>
        <row r="1246">
          <cell r="A1246" t="str">
            <v>Apple</v>
          </cell>
          <cell r="F1246" t="str">
            <v>US0378331005</v>
          </cell>
        </row>
        <row r="1247">
          <cell r="A1247" t="str">
            <v>Applera</v>
          </cell>
          <cell r="F1247" t="str">
            <v>US0380201030</v>
          </cell>
        </row>
        <row r="1248">
          <cell r="A1248" t="str">
            <v>AppliedMaterials</v>
          </cell>
          <cell r="F1248" t="str">
            <v>US0382221051</v>
          </cell>
        </row>
        <row r="1249">
          <cell r="A1249" t="str">
            <v>AppliedMicroCircuits</v>
          </cell>
          <cell r="F1249" t="str">
            <v>US03822W1099</v>
          </cell>
        </row>
        <row r="1250">
          <cell r="A1250" t="str">
            <v>ASMHdgNV</v>
          </cell>
          <cell r="F1250" t="str">
            <v>USN070591110</v>
          </cell>
        </row>
        <row r="1251">
          <cell r="A1251" t="str">
            <v>AsystTech</v>
          </cell>
          <cell r="F1251" t="str">
            <v>US04648X1072</v>
          </cell>
        </row>
        <row r="1252">
          <cell r="A1252" t="str">
            <v>Atmel</v>
          </cell>
          <cell r="F1252" t="str">
            <v>US0495131049</v>
          </cell>
        </row>
        <row r="1253">
          <cell r="A1253" t="str">
            <v>AuOptronics</v>
          </cell>
          <cell r="F1253" t="str">
            <v>US0022551073</v>
          </cell>
        </row>
        <row r="1254">
          <cell r="A1254" t="str">
            <v>AuthentiDateHdg</v>
          </cell>
          <cell r="F1254" t="str">
            <v>US0526661048</v>
          </cell>
        </row>
        <row r="1255">
          <cell r="A1255" t="str">
            <v>Autodesk</v>
          </cell>
          <cell r="F1255" t="str">
            <v>US0527691069</v>
          </cell>
        </row>
        <row r="1256">
          <cell r="A1256" t="str">
            <v>Avaya</v>
          </cell>
          <cell r="F1256" t="str">
            <v>US0534991098</v>
          </cell>
        </row>
        <row r="1257">
          <cell r="A1257" t="str">
            <v>Avnet</v>
          </cell>
          <cell r="F1257" t="str">
            <v>US0538071038</v>
          </cell>
        </row>
        <row r="1258">
          <cell r="A1258" t="str">
            <v>BallardPowerSys</v>
          </cell>
          <cell r="F1258" t="str">
            <v>CA05858H1047</v>
          </cell>
        </row>
        <row r="1259">
          <cell r="A1259" t="str">
            <v>BEASys</v>
          </cell>
          <cell r="F1259" t="str">
            <v>US0733251021</v>
          </cell>
        </row>
        <row r="1260">
          <cell r="A1260" t="str">
            <v>BioVeris</v>
          </cell>
          <cell r="F1260" t="str">
            <v>US0906761079</v>
          </cell>
        </row>
        <row r="1261">
          <cell r="A1261" t="str">
            <v>BMCSoftware</v>
          </cell>
          <cell r="F1261" t="str">
            <v>US0559211000</v>
          </cell>
        </row>
        <row r="1262">
          <cell r="A1262" t="str">
            <v>BrocadeCommsSys</v>
          </cell>
          <cell r="F1262" t="str">
            <v>US1116211087</v>
          </cell>
        </row>
        <row r="1263">
          <cell r="A1263" t="str">
            <v>CadenceDesignSys</v>
          </cell>
          <cell r="F1263" t="str">
            <v>US1273871087</v>
          </cell>
        </row>
        <row r="1264">
          <cell r="A1264" t="str">
            <v>Celestica</v>
          </cell>
          <cell r="F1264" t="str">
            <v>CA15101Q1081</v>
          </cell>
        </row>
        <row r="1265">
          <cell r="A1265" t="str">
            <v>Cerner</v>
          </cell>
          <cell r="F1265" t="str">
            <v>US1567821046</v>
          </cell>
        </row>
        <row r="1266">
          <cell r="A1266" t="str">
            <v>CheckPointSoftTech</v>
          </cell>
          <cell r="F1266" t="str">
            <v>IL0010824113</v>
          </cell>
        </row>
        <row r="1267">
          <cell r="A1267" t="str">
            <v>Chinadotcom</v>
          </cell>
          <cell r="F1267" t="str">
            <v>KYG2022L1068</v>
          </cell>
        </row>
        <row r="1268">
          <cell r="A1268" t="str">
            <v>Ciena</v>
          </cell>
          <cell r="F1268" t="str">
            <v>US1717791016</v>
          </cell>
        </row>
        <row r="1269">
          <cell r="A1269" t="str">
            <v>CirrusLogic</v>
          </cell>
          <cell r="F1269" t="str">
            <v>US1727551004</v>
          </cell>
        </row>
        <row r="1270">
          <cell r="A1270" t="str">
            <v>CiscoSystems</v>
          </cell>
          <cell r="F1270" t="str">
            <v>US17275R1023</v>
          </cell>
        </row>
        <row r="1271">
          <cell r="A1271" t="str">
            <v>CitrixSys</v>
          </cell>
          <cell r="F1271" t="str">
            <v>US1773761002</v>
          </cell>
        </row>
        <row r="1272">
          <cell r="A1272" t="str">
            <v>CognizantTech</v>
          </cell>
          <cell r="F1272" t="str">
            <v>US1924461023</v>
          </cell>
        </row>
        <row r="1273">
          <cell r="A1273" t="str">
            <v>CAInc</v>
          </cell>
          <cell r="F1273" t="str">
            <v>US12673P1057</v>
          </cell>
        </row>
        <row r="1274">
          <cell r="A1274" t="str">
            <v>CompSciences</v>
          </cell>
          <cell r="F1274" t="str">
            <v>US2053631048</v>
          </cell>
        </row>
        <row r="1275">
          <cell r="A1275" t="str">
            <v>Compuware</v>
          </cell>
          <cell r="F1275" t="str">
            <v>US2056381096</v>
          </cell>
        </row>
        <row r="1276">
          <cell r="A1276" t="str">
            <v>ComverseTech</v>
          </cell>
          <cell r="F1276" t="str">
            <v>US2058624022</v>
          </cell>
        </row>
        <row r="1277">
          <cell r="A1277" t="str">
            <v>ConexantSys</v>
          </cell>
          <cell r="F1277" t="str">
            <v>US2071421000</v>
          </cell>
        </row>
        <row r="1278">
          <cell r="A1278" t="str">
            <v>CooperIndustries</v>
          </cell>
          <cell r="F1278" t="str">
            <v>BMG241821005</v>
          </cell>
        </row>
        <row r="1279">
          <cell r="A1279" t="str">
            <v>CorningInorated</v>
          </cell>
          <cell r="F1279" t="str">
            <v>US2193501051</v>
          </cell>
        </row>
        <row r="1280">
          <cell r="A1280" t="str">
            <v>CredenceSys</v>
          </cell>
          <cell r="F1280" t="str">
            <v>US2253021081</v>
          </cell>
        </row>
        <row r="1281">
          <cell r="A1281" t="str">
            <v>Cree</v>
          </cell>
          <cell r="F1281" t="str">
            <v>US2254471012</v>
          </cell>
        </row>
        <row r="1282">
          <cell r="A1282" t="str">
            <v>Cymer</v>
          </cell>
          <cell r="F1282" t="str">
            <v>US2325721072</v>
          </cell>
        </row>
        <row r="1283">
          <cell r="A1283" t="str">
            <v>CypressSemicon</v>
          </cell>
          <cell r="F1283" t="str">
            <v>US2328061096</v>
          </cell>
        </row>
        <row r="1284">
          <cell r="A1284" t="str">
            <v>Danahar</v>
          </cell>
          <cell r="F1284" t="str">
            <v>US2358511028</v>
          </cell>
        </row>
        <row r="1285">
          <cell r="A1285" t="str">
            <v>DellComputer</v>
          </cell>
          <cell r="F1285" t="str">
            <v>US24702R1014</v>
          </cell>
        </row>
        <row r="1286">
          <cell r="A1286" t="str">
            <v>EarthLink</v>
          </cell>
          <cell r="F1286" t="str">
            <v>US2703211027</v>
          </cell>
        </row>
        <row r="1287">
          <cell r="A1287" t="str">
            <v>EastmanKodak</v>
          </cell>
          <cell r="F1287" t="str">
            <v>US2774611097</v>
          </cell>
        </row>
        <row r="1288">
          <cell r="A1288" t="str">
            <v>Echelon</v>
          </cell>
          <cell r="F1288" t="str">
            <v>US27874N1054</v>
          </cell>
        </row>
        <row r="1289">
          <cell r="A1289" t="str">
            <v>ElectronicArts</v>
          </cell>
          <cell r="F1289" t="str">
            <v>US2855121099</v>
          </cell>
        </row>
        <row r="1290">
          <cell r="A1290" t="str">
            <v>ElectronicDataSys</v>
          </cell>
          <cell r="F1290" t="str">
            <v>US2856611049</v>
          </cell>
        </row>
        <row r="1291">
          <cell r="A1291" t="str">
            <v>EMC</v>
          </cell>
          <cell r="F1291" t="str">
            <v>US2686481027</v>
          </cell>
        </row>
        <row r="1292">
          <cell r="A1292" t="str">
            <v>Emulex</v>
          </cell>
          <cell r="F1292" t="str">
            <v>US2924752098</v>
          </cell>
        </row>
        <row r="1293">
          <cell r="A1293" t="str">
            <v>Entegris</v>
          </cell>
          <cell r="F1293" t="str">
            <v>US29362U1043</v>
          </cell>
        </row>
        <row r="1294">
          <cell r="A1294" t="str">
            <v>eResearchTech</v>
          </cell>
          <cell r="F1294" t="str">
            <v>US29481V1089</v>
          </cell>
        </row>
        <row r="1295">
          <cell r="A1295" t="str">
            <v>F5Networks</v>
          </cell>
          <cell r="F1295" t="str">
            <v>US3156161024</v>
          </cell>
        </row>
        <row r="1296">
          <cell r="A1296" t="str">
            <v>FairchildSemiconIntl</v>
          </cell>
          <cell r="F1296" t="str">
            <v>US3037261035</v>
          </cell>
        </row>
        <row r="1297">
          <cell r="A1297" t="str">
            <v>FlextronicsIntl</v>
          </cell>
          <cell r="F1297" t="str">
            <v>SG9999000020</v>
          </cell>
        </row>
        <row r="1298">
          <cell r="A1298" t="str">
            <v>FoundryNetworks</v>
          </cell>
          <cell r="F1298" t="str">
            <v>US35063R1005</v>
          </cell>
        </row>
        <row r="1299">
          <cell r="A1299" t="str">
            <v>FuelCellEnergy</v>
          </cell>
          <cell r="F1299" t="str">
            <v>US35952H1068</v>
          </cell>
        </row>
        <row r="1300">
          <cell r="A1300" t="str">
            <v>Gateway</v>
          </cell>
          <cell r="F1300" t="str">
            <v>US3676261080</v>
          </cell>
        </row>
        <row r="1301">
          <cell r="A1301" t="str">
            <v>GenesisMicrochip</v>
          </cell>
          <cell r="F1301" t="str">
            <v>US37184C1036</v>
          </cell>
        </row>
        <row r="1302">
          <cell r="A1302" t="str">
            <v>Google</v>
          </cell>
          <cell r="F1302" t="str">
            <v>US38259P5089</v>
          </cell>
        </row>
        <row r="1303">
          <cell r="A1303" t="str">
            <v>HewlettPackard</v>
          </cell>
          <cell r="F1303" t="str">
            <v>US4282361033</v>
          </cell>
        </row>
        <row r="1304">
          <cell r="A1304" t="str">
            <v>hi/fn</v>
          </cell>
          <cell r="F1304" t="str">
            <v>US4283581050</v>
          </cell>
        </row>
        <row r="1305">
          <cell r="A1305" t="str">
            <v>Honeywell</v>
          </cell>
          <cell r="F1305" t="str">
            <v>US4385161066</v>
          </cell>
        </row>
        <row r="1306">
          <cell r="A1306" t="str">
            <v>IBM</v>
          </cell>
          <cell r="F1306" t="str">
            <v>US4592001014</v>
          </cell>
        </row>
        <row r="1307">
          <cell r="A1307" t="str">
            <v>IntegratedDeviceTech</v>
          </cell>
          <cell r="F1307" t="str">
            <v>US4581181066</v>
          </cell>
        </row>
        <row r="1308">
          <cell r="A1308" t="str">
            <v>Intel</v>
          </cell>
          <cell r="F1308" t="str">
            <v xml:space="preserve">US4581401001 </v>
          </cell>
        </row>
        <row r="1309">
          <cell r="A1309" t="str">
            <v>InterdigitalComms</v>
          </cell>
          <cell r="F1309" t="str">
            <v>US45866A1051</v>
          </cell>
        </row>
        <row r="1310">
          <cell r="A1310" t="str">
            <v>InternetHOLDRSTrust</v>
          </cell>
          <cell r="F1310" t="str">
            <v>US46059W1027</v>
          </cell>
        </row>
        <row r="1311">
          <cell r="A1311" t="str">
            <v>InternetSecuritySys</v>
          </cell>
          <cell r="F1311" t="str">
            <v>US46060X1072</v>
          </cell>
        </row>
        <row r="1312">
          <cell r="A1312" t="str">
            <v>Intersil</v>
          </cell>
          <cell r="F1312" t="str">
            <v>US46069S1096</v>
          </cell>
        </row>
        <row r="1313">
          <cell r="A1313" t="str">
            <v>IntlRectifier</v>
          </cell>
          <cell r="F1313" t="str">
            <v>US4602541058</v>
          </cell>
        </row>
        <row r="1314">
          <cell r="A1314" t="str">
            <v>Intuit</v>
          </cell>
          <cell r="F1314" t="str">
            <v>US4612021034</v>
          </cell>
        </row>
        <row r="1315">
          <cell r="A1315" t="str">
            <v>JabilCircuit</v>
          </cell>
          <cell r="F1315" t="str">
            <v>US4663131039</v>
          </cell>
        </row>
        <row r="1316">
          <cell r="A1316" t="str">
            <v>JDSUniphase</v>
          </cell>
          <cell r="F1316" t="str">
            <v>US46612J1016</v>
          </cell>
        </row>
        <row r="1317">
          <cell r="A1317" t="str">
            <v>JuniperNetworks</v>
          </cell>
          <cell r="F1317" t="str">
            <v>US48203R1041</v>
          </cell>
        </row>
        <row r="1318">
          <cell r="A1318" t="str">
            <v>KlaTencor</v>
          </cell>
          <cell r="F1318" t="str">
            <v>US4824801009</v>
          </cell>
        </row>
        <row r="1319">
          <cell r="A1319" t="str">
            <v>KulickeSoffa</v>
          </cell>
          <cell r="F1319" t="str">
            <v>US5012421013</v>
          </cell>
        </row>
        <row r="1320">
          <cell r="A1320" t="str">
            <v>L3CommsHdgs</v>
          </cell>
          <cell r="F1320" t="str">
            <v>US5024241045</v>
          </cell>
        </row>
        <row r="1321">
          <cell r="A1321" t="str">
            <v>LamResearch</v>
          </cell>
          <cell r="F1321" t="str">
            <v>US5128071082</v>
          </cell>
        </row>
        <row r="1322">
          <cell r="A1322" t="str">
            <v>LatticeSemicond</v>
          </cell>
          <cell r="F1322" t="str">
            <v>US5184151042</v>
          </cell>
        </row>
        <row r="1323">
          <cell r="A1323" t="str">
            <v>LexmarkIntl</v>
          </cell>
          <cell r="F1323" t="str">
            <v>US5297711070</v>
          </cell>
        </row>
        <row r="1324">
          <cell r="A1324" t="str">
            <v>LinearTech</v>
          </cell>
          <cell r="F1324" t="str">
            <v>US5356781063</v>
          </cell>
        </row>
        <row r="1325">
          <cell r="A1325" t="str">
            <v>LSILogic</v>
          </cell>
          <cell r="F1325" t="str">
            <v>US5021611026</v>
          </cell>
        </row>
        <row r="1326">
          <cell r="A1326" t="str">
            <v>Macromedia</v>
          </cell>
          <cell r="F1326" t="str">
            <v>US5561001059</v>
          </cell>
        </row>
        <row r="1327">
          <cell r="A1327" t="str">
            <v>ManhattanAssoc</v>
          </cell>
          <cell r="F1327" t="str">
            <v>US5627501092</v>
          </cell>
        </row>
        <row r="1328">
          <cell r="A1328" t="str">
            <v>Manugistics</v>
          </cell>
          <cell r="F1328" t="str">
            <v>US5650111033</v>
          </cell>
        </row>
        <row r="1329">
          <cell r="A1329" t="str">
            <v>MarvellTech</v>
          </cell>
          <cell r="F1329" t="str">
            <v>BMG5876H1051</v>
          </cell>
        </row>
        <row r="1330">
          <cell r="A1330" t="str">
            <v>MaximIntegratedProds</v>
          </cell>
          <cell r="F1330" t="str">
            <v>US57772K1016</v>
          </cell>
        </row>
        <row r="1331">
          <cell r="A1331" t="str">
            <v>Maxtor</v>
          </cell>
          <cell r="F1331" t="str">
            <v>US5777292054</v>
          </cell>
        </row>
        <row r="1332">
          <cell r="A1332" t="str">
            <v>MercuryInt</v>
          </cell>
          <cell r="F1332" t="str">
            <v>US5894051094</v>
          </cell>
        </row>
        <row r="1333">
          <cell r="A1333" t="str">
            <v>MicrochipTech</v>
          </cell>
          <cell r="F1333" t="str">
            <v>US5950171042</v>
          </cell>
        </row>
        <row r="1334">
          <cell r="A1334" t="str">
            <v>Micromuse</v>
          </cell>
          <cell r="F1334" t="str">
            <v>US5950941030</v>
          </cell>
        </row>
        <row r="1335">
          <cell r="A1335" t="str">
            <v>Micron</v>
          </cell>
          <cell r="F1335" t="str">
            <v>US5951121038</v>
          </cell>
        </row>
        <row r="1336">
          <cell r="A1336" t="str">
            <v>Microsoft</v>
          </cell>
          <cell r="F1336" t="str">
            <v>US5949181045</v>
          </cell>
        </row>
        <row r="1337">
          <cell r="A1337" t="str">
            <v>MicroStrategy</v>
          </cell>
          <cell r="F1337" t="str">
            <v>US5949724083</v>
          </cell>
        </row>
        <row r="1338">
          <cell r="A1338" t="str">
            <v>MidwayGames</v>
          </cell>
          <cell r="F1338" t="str">
            <v>US5981481048</v>
          </cell>
        </row>
        <row r="1339">
          <cell r="A1339" t="str">
            <v>NationalSemiconductor</v>
          </cell>
          <cell r="F1339" t="str">
            <v>US6376401039</v>
          </cell>
        </row>
        <row r="1340">
          <cell r="A1340" t="str">
            <v>Neteasecom</v>
          </cell>
          <cell r="F1340" t="str">
            <v>US64110W1027</v>
          </cell>
        </row>
        <row r="1341">
          <cell r="A1341" t="str">
            <v>NetworkAppliance</v>
          </cell>
          <cell r="F1341" t="str">
            <v>US64120L1044</v>
          </cell>
        </row>
        <row r="1342">
          <cell r="A1342" t="str">
            <v>Newport</v>
          </cell>
          <cell r="F1342" t="str">
            <v>US6518241046</v>
          </cell>
        </row>
        <row r="1343">
          <cell r="A1343" t="str">
            <v>Novell</v>
          </cell>
          <cell r="F1343" t="str">
            <v>US6700061053</v>
          </cell>
        </row>
        <row r="1344">
          <cell r="A1344" t="str">
            <v>NovellusSys</v>
          </cell>
          <cell r="F1344" t="str">
            <v>US6700081010</v>
          </cell>
        </row>
        <row r="1345">
          <cell r="A1345" t="str">
            <v>NVIDIA</v>
          </cell>
          <cell r="F1345" t="str">
            <v>US67066G1040</v>
          </cell>
        </row>
        <row r="1346">
          <cell r="A1346" t="str">
            <v>Omnicom</v>
          </cell>
          <cell r="F1346" t="str">
            <v>US6819191064</v>
          </cell>
        </row>
        <row r="1347">
          <cell r="A1347" t="str">
            <v>OmniVisionTech</v>
          </cell>
          <cell r="F1347" t="str">
            <v>US6821281036</v>
          </cell>
        </row>
        <row r="1348">
          <cell r="A1348" t="str">
            <v>Oracle</v>
          </cell>
          <cell r="F1348" t="str">
            <v>US68389X1054</v>
          </cell>
        </row>
        <row r="1349">
          <cell r="A1349" t="str">
            <v>Palm</v>
          </cell>
          <cell r="F1349" t="str">
            <v>US6966431057</v>
          </cell>
        </row>
        <row r="1350">
          <cell r="A1350" t="str">
            <v>PMCSierra</v>
          </cell>
          <cell r="F1350" t="str">
            <v>US69344F1066</v>
          </cell>
        </row>
        <row r="1351">
          <cell r="A1351" t="str">
            <v>Polycom</v>
          </cell>
          <cell r="F1351" t="str">
            <v>US73172K1043</v>
          </cell>
        </row>
        <row r="1352">
          <cell r="A1352" t="str">
            <v>Priceline</v>
          </cell>
          <cell r="F1352" t="str">
            <v>US7415034039</v>
          </cell>
        </row>
        <row r="1353">
          <cell r="A1353" t="str">
            <v>QLogic</v>
          </cell>
          <cell r="F1353" t="str">
            <v>US7472771010</v>
          </cell>
        </row>
        <row r="1354">
          <cell r="A1354" t="str">
            <v>Rambus</v>
          </cell>
          <cell r="F1354" t="str">
            <v>US7509171069</v>
          </cell>
        </row>
        <row r="1355">
          <cell r="A1355" t="str">
            <v>RedHat</v>
          </cell>
          <cell r="F1355" t="str">
            <v>US7565771026</v>
          </cell>
        </row>
        <row r="1356">
          <cell r="A1356" t="str">
            <v>ResearchInMotion</v>
          </cell>
          <cell r="F1356" t="str">
            <v>CA7609751028</v>
          </cell>
        </row>
        <row r="1357">
          <cell r="A1357" t="str">
            <v>RFMicroDevices</v>
          </cell>
          <cell r="F1357" t="str">
            <v>US7499411004</v>
          </cell>
        </row>
        <row r="1358">
          <cell r="A1358" t="str">
            <v>Napster</v>
          </cell>
          <cell r="F1358" t="str">
            <v>US6307971084</v>
          </cell>
        </row>
        <row r="1359">
          <cell r="A1359" t="str">
            <v>S1</v>
          </cell>
          <cell r="F1359" t="str">
            <v>US78463B1017</v>
          </cell>
        </row>
        <row r="1360">
          <cell r="A1360" t="str">
            <v>Sandisk</v>
          </cell>
          <cell r="F1360" t="str">
            <v>US80004C1018</v>
          </cell>
        </row>
        <row r="1361">
          <cell r="A1361" t="str">
            <v>Sanmina</v>
          </cell>
          <cell r="F1361" t="str">
            <v>US8009071072</v>
          </cell>
        </row>
        <row r="1362">
          <cell r="A1362" t="str">
            <v>ScientificAtlanta</v>
          </cell>
          <cell r="F1362" t="str">
            <v>US8086551046</v>
          </cell>
        </row>
        <row r="1363">
          <cell r="A1363" t="str">
            <v>SeagateTech</v>
          </cell>
          <cell r="F1363" t="str">
            <v>KYG7945J1040</v>
          </cell>
        </row>
        <row r="1364">
          <cell r="A1364" t="str">
            <v>Semtech</v>
          </cell>
          <cell r="F1364" t="str">
            <v>US8168501018</v>
          </cell>
        </row>
        <row r="1365">
          <cell r="A1365" t="str">
            <v>SiebelSys</v>
          </cell>
          <cell r="F1365" t="str">
            <v>US8261701028</v>
          </cell>
        </row>
        <row r="1366">
          <cell r="A1366" t="str">
            <v>SierraWireless</v>
          </cell>
          <cell r="F1366" t="str">
            <v>CA8265161064</v>
          </cell>
        </row>
        <row r="1367">
          <cell r="A1367" t="str">
            <v>SiliconLabs</v>
          </cell>
          <cell r="F1367" t="str">
            <v>US8269191024</v>
          </cell>
        </row>
        <row r="1368">
          <cell r="A1368" t="str">
            <v>SiliconStorageTech</v>
          </cell>
          <cell r="F1368" t="str">
            <v>US8270571008</v>
          </cell>
        </row>
        <row r="1369">
          <cell r="A1369" t="str">
            <v>SINA</v>
          </cell>
          <cell r="F1369" t="str">
            <v>KYG814771047</v>
          </cell>
        </row>
        <row r="1370">
          <cell r="A1370" t="str">
            <v>SkyworksSolutions</v>
          </cell>
          <cell r="F1370" t="str">
            <v>US83088M1027</v>
          </cell>
        </row>
        <row r="1371">
          <cell r="A1371" t="str">
            <v>Sohucom</v>
          </cell>
          <cell r="F1371" t="str">
            <v>US83408W1036</v>
          </cell>
        </row>
        <row r="1372">
          <cell r="A1372" t="str">
            <v>Solectron</v>
          </cell>
          <cell r="F1372" t="str">
            <v>US8341821077</v>
          </cell>
        </row>
        <row r="1373">
          <cell r="A1373" t="str">
            <v>SonusNetworks</v>
          </cell>
          <cell r="F1373" t="str">
            <v>US8359161077</v>
          </cell>
        </row>
        <row r="1374">
          <cell r="A1374" t="str">
            <v>Sony</v>
          </cell>
          <cell r="F1374" t="str">
            <v>US8356993076</v>
          </cell>
        </row>
        <row r="1375">
          <cell r="A1375" t="str">
            <v>STMicroelectronicsNV</v>
          </cell>
          <cell r="F1375" t="str">
            <v>US8610121027</v>
          </cell>
        </row>
        <row r="1376">
          <cell r="A1376" t="str">
            <v>SungardDataSys</v>
          </cell>
          <cell r="F1376" t="str">
            <v>US8673631037</v>
          </cell>
        </row>
        <row r="1377">
          <cell r="A1377" t="str">
            <v>SunMicro</v>
          </cell>
          <cell r="F1377" t="str">
            <v>US8668101046</v>
          </cell>
        </row>
        <row r="1378">
          <cell r="A1378" t="str">
            <v>Sybase</v>
          </cell>
          <cell r="F1378" t="str">
            <v>US8711301007</v>
          </cell>
        </row>
        <row r="1379">
          <cell r="A1379" t="str">
            <v>SycamoreNetworks</v>
          </cell>
          <cell r="F1379" t="str">
            <v>US8712061089</v>
          </cell>
        </row>
        <row r="1380">
          <cell r="A1380" t="str">
            <v>Symantec</v>
          </cell>
          <cell r="F1380" t="str">
            <v>US8715031089</v>
          </cell>
        </row>
        <row r="1381">
          <cell r="A1381" t="str">
            <v>SymbolTech</v>
          </cell>
          <cell r="F1381" t="str">
            <v>US8715081076</v>
          </cell>
        </row>
        <row r="1382">
          <cell r="A1382" t="str">
            <v>Synopsys</v>
          </cell>
          <cell r="F1382" t="str">
            <v>US8716071076</v>
          </cell>
        </row>
        <row r="1383">
          <cell r="A1383" t="str">
            <v>TaiwanSemiManufacturing</v>
          </cell>
          <cell r="F1383" t="str">
            <v>US8740391003</v>
          </cell>
        </row>
        <row r="1384">
          <cell r="A1384" t="str">
            <v>TakeTwoIntSoftware</v>
          </cell>
          <cell r="F1384" t="str">
            <v>US8740541094</v>
          </cell>
        </row>
        <row r="1385">
          <cell r="A1385" t="str">
            <v>TASERIntl</v>
          </cell>
          <cell r="F1385" t="str">
            <v>US87651B1044</v>
          </cell>
        </row>
        <row r="1386">
          <cell r="A1386" t="str">
            <v>Tekelec</v>
          </cell>
          <cell r="F1386" t="str">
            <v>US8791011039</v>
          </cell>
        </row>
        <row r="1387">
          <cell r="A1387" t="str">
            <v>Tellabs</v>
          </cell>
          <cell r="F1387" t="str">
            <v>US8796641004</v>
          </cell>
        </row>
        <row r="1388">
          <cell r="A1388" t="str">
            <v>Teradyne</v>
          </cell>
          <cell r="F1388" t="str">
            <v>US8807701029</v>
          </cell>
        </row>
        <row r="1389">
          <cell r="A1389" t="str">
            <v>TIBCOSoftware</v>
          </cell>
          <cell r="F1389" t="str">
            <v>US88632Q1031</v>
          </cell>
        </row>
        <row r="1390">
          <cell r="A1390" t="str">
            <v>TitanThe</v>
          </cell>
          <cell r="F1390" t="str">
            <v>US8882661031</v>
          </cell>
        </row>
        <row r="1391">
          <cell r="A1391" t="str">
            <v>TriquintSemicond</v>
          </cell>
          <cell r="F1391" t="str">
            <v>US89674K1034</v>
          </cell>
        </row>
        <row r="1392">
          <cell r="A1392" t="str">
            <v>Unisys</v>
          </cell>
          <cell r="F1392" t="str">
            <v>US9092141087</v>
          </cell>
        </row>
        <row r="1393">
          <cell r="A1393" t="str">
            <v>UnitedTechnologies</v>
          </cell>
          <cell r="F1393" t="str">
            <v>US9130171096</v>
          </cell>
        </row>
        <row r="1394">
          <cell r="A1394" t="str">
            <v>UtdOnline</v>
          </cell>
          <cell r="F1394" t="str">
            <v>US9112681005</v>
          </cell>
        </row>
        <row r="1395">
          <cell r="A1395" t="str">
            <v>Waters</v>
          </cell>
          <cell r="F1395" t="str">
            <v>US9418481035</v>
          </cell>
        </row>
        <row r="1396">
          <cell r="A1396" t="str">
            <v>WebexComms</v>
          </cell>
          <cell r="F1396" t="str">
            <v>US94767L1098</v>
          </cell>
        </row>
        <row r="1397">
          <cell r="A1397" t="str">
            <v>WebMD</v>
          </cell>
          <cell r="F1397" t="str">
            <v>US2908491085</v>
          </cell>
        </row>
        <row r="1398">
          <cell r="A1398" t="str">
            <v>webMethods</v>
          </cell>
          <cell r="F1398" t="str">
            <v>US94768C1080</v>
          </cell>
        </row>
        <row r="1399">
          <cell r="A1399" t="str">
            <v>VeriSign</v>
          </cell>
          <cell r="F1399" t="str">
            <v>US92343E1029</v>
          </cell>
        </row>
        <row r="1400">
          <cell r="A1400" t="str">
            <v>Verity</v>
          </cell>
          <cell r="F1400" t="str">
            <v>US92343C1062</v>
          </cell>
        </row>
        <row r="1401">
          <cell r="A1401" t="str">
            <v>WestDigital</v>
          </cell>
          <cell r="F1401" t="str">
            <v>US9581021055</v>
          </cell>
        </row>
        <row r="1402">
          <cell r="A1402" t="str">
            <v>WestWirelessClassA</v>
          </cell>
          <cell r="F1402" t="str">
            <v>US95988E2046</v>
          </cell>
        </row>
        <row r="1403">
          <cell r="A1403" t="str">
            <v>VishayInterTech</v>
          </cell>
          <cell r="F1403" t="str">
            <v>US9282981086</v>
          </cell>
        </row>
        <row r="1404">
          <cell r="A1404" t="str">
            <v>VitesseSemi</v>
          </cell>
          <cell r="F1404" t="str">
            <v>US9284971069</v>
          </cell>
        </row>
        <row r="1405">
          <cell r="A1405" t="str">
            <v>Xerox</v>
          </cell>
          <cell r="F1405" t="str">
            <v>US9841211033</v>
          </cell>
        </row>
        <row r="1406">
          <cell r="A1406" t="str">
            <v>Xilinx</v>
          </cell>
          <cell r="F1406" t="str">
            <v>US9839191015</v>
          </cell>
        </row>
        <row r="1407">
          <cell r="A1407" t="str">
            <v>Yahoo</v>
          </cell>
          <cell r="F1407" t="str">
            <v>US9843321061</v>
          </cell>
        </row>
        <row r="1408">
          <cell r="A1408" t="str">
            <v>Zixit</v>
          </cell>
          <cell r="F1408" t="str">
            <v>US98974P1003</v>
          </cell>
        </row>
        <row r="1409">
          <cell r="A1409" t="str">
            <v>Zoran</v>
          </cell>
          <cell r="F1409" t="str">
            <v>US98975F1012</v>
          </cell>
        </row>
        <row r="1410">
          <cell r="A1410" t="str">
            <v>Comcast</v>
          </cell>
          <cell r="F1410" t="str">
            <v>US20030N2009</v>
          </cell>
        </row>
        <row r="1411">
          <cell r="A1411" t="str">
            <v>ADCTele</v>
          </cell>
          <cell r="F1411" t="str">
            <v>US0008863096</v>
          </cell>
        </row>
        <row r="1412">
          <cell r="A1412" t="str">
            <v>Adtran</v>
          </cell>
          <cell r="F1412" t="str">
            <v>US00738A1060</v>
          </cell>
        </row>
        <row r="1413">
          <cell r="A1413" t="str">
            <v>AmericaMovil</v>
          </cell>
          <cell r="F1413" t="str">
            <v>US02364W1053</v>
          </cell>
        </row>
        <row r="1414">
          <cell r="A1414" t="str">
            <v>AmericanTow</v>
          </cell>
          <cell r="F1414" t="str">
            <v>US0299122012</v>
          </cell>
        </row>
        <row r="1415">
          <cell r="A1415" t="str">
            <v>ATT</v>
          </cell>
          <cell r="F1415" t="str">
            <v>US0019575051</v>
          </cell>
        </row>
        <row r="1416">
          <cell r="A1416" t="str">
            <v>BellSouth</v>
          </cell>
          <cell r="F1416" t="str">
            <v>US0798601029</v>
          </cell>
        </row>
        <row r="1417">
          <cell r="A1417" t="str">
            <v>Broadcom</v>
          </cell>
          <cell r="F1417" t="str">
            <v>US1113201073</v>
          </cell>
        </row>
        <row r="1418">
          <cell r="A1418" t="str">
            <v>CharterComms</v>
          </cell>
          <cell r="F1418" t="str">
            <v>US16117M1071</v>
          </cell>
        </row>
        <row r="1419">
          <cell r="A1419" t="str">
            <v>ChinaMobileHK</v>
          </cell>
          <cell r="F1419" t="str">
            <v>US16941M1099</v>
          </cell>
        </row>
        <row r="1420">
          <cell r="A1420" t="str">
            <v>CitizensComms</v>
          </cell>
          <cell r="F1420" t="str">
            <v>US17453B1017</v>
          </cell>
        </row>
        <row r="1421">
          <cell r="A1421" t="str">
            <v>ComcastClassA</v>
          </cell>
          <cell r="F1421" t="str">
            <v>US20030N1019</v>
          </cell>
        </row>
        <row r="1422">
          <cell r="A1422" t="str">
            <v>ExtremeNetworks</v>
          </cell>
          <cell r="F1422" t="str">
            <v>US30226D1063</v>
          </cell>
        </row>
        <row r="1423">
          <cell r="A1423" t="str">
            <v>LucentTech</v>
          </cell>
          <cell r="F1423" t="str">
            <v>US5494631071</v>
          </cell>
        </row>
        <row r="1424">
          <cell r="A1424" t="str">
            <v>Motorola</v>
          </cell>
          <cell r="F1424" t="str">
            <v>US6200761095</v>
          </cell>
        </row>
        <row r="1425">
          <cell r="A1425" t="str">
            <v>Nextel</v>
          </cell>
          <cell r="F1425" t="str">
            <v>US65332V1035</v>
          </cell>
        </row>
        <row r="1426">
          <cell r="A1426" t="str">
            <v>Qualcomm</v>
          </cell>
          <cell r="F1426" t="str">
            <v>US7475251036</v>
          </cell>
        </row>
        <row r="1427">
          <cell r="A1427" t="str">
            <v>QwestCommunications</v>
          </cell>
          <cell r="F1427" t="str">
            <v>US7491211097</v>
          </cell>
        </row>
        <row r="1428">
          <cell r="A1428" t="str">
            <v>SprintFON</v>
          </cell>
          <cell r="F1428" t="str">
            <v>US8520611000</v>
          </cell>
        </row>
        <row r="1429">
          <cell r="A1429" t="str">
            <v>TelefonoMexSAdeCV</v>
          </cell>
          <cell r="F1429" t="str">
            <v>US8794037809</v>
          </cell>
        </row>
        <row r="1430">
          <cell r="A1430" t="str">
            <v>UTStarcom</v>
          </cell>
          <cell r="F1430" t="str">
            <v>US9180761002</v>
          </cell>
        </row>
        <row r="1431">
          <cell r="A1431" t="str">
            <v>Verizon</v>
          </cell>
          <cell r="F1431" t="str">
            <v>US92343V1044</v>
          </cell>
        </row>
        <row r="1432">
          <cell r="A1432" t="str">
            <v>NokiaADR</v>
          </cell>
          <cell r="F1432" t="str">
            <v>US6549022043</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idends 20 Oct"/>
      <sheetName val="FV Prices"/>
      <sheetName val="Control Sheet"/>
      <sheetName val="Dividends"/>
      <sheetName val="Ticks"/>
      <sheetName val="FX"/>
      <sheetName val="Expiry"/>
      <sheetName val="Interest Rate"/>
      <sheetName val="Help!"/>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bbg://securities/MQWA%20Index" TargetMode="External"/><Relationship Id="rId21" Type="http://schemas.openxmlformats.org/officeDocument/2006/relationships/hyperlink" Target="http://www.msci.com/resources/factsheets/index_fact_sheet/msci-canada-index-net.pdf" TargetMode="External"/><Relationship Id="rId42" Type="http://schemas.openxmlformats.org/officeDocument/2006/relationships/hyperlink" Target="http://www.msci.com/resources/factsheets/index_fact_sheet/msci-europe-consumer-discretionary-index-eur-net.pdf" TargetMode="External"/><Relationship Id="rId63" Type="http://schemas.openxmlformats.org/officeDocument/2006/relationships/hyperlink" Target="https://www.msci.com/documents/10199/2baf11e0-a83f-481d-8690-f7a471d70d94" TargetMode="External"/><Relationship Id="rId84" Type="http://schemas.openxmlformats.org/officeDocument/2006/relationships/hyperlink" Target="bbg://securities/MJOA%20Index" TargetMode="External"/><Relationship Id="rId138" Type="http://schemas.openxmlformats.org/officeDocument/2006/relationships/hyperlink" Target="bbg://securities/MWLA%20Index" TargetMode="External"/><Relationship Id="rId159" Type="http://schemas.openxmlformats.org/officeDocument/2006/relationships/hyperlink" Target="bbg://securities/MLIA%20Index" TargetMode="External"/><Relationship Id="rId170" Type="http://schemas.openxmlformats.org/officeDocument/2006/relationships/hyperlink" Target="https://www.msci.com/resources/factsheets/index_fact_sheet/msci-acwi-ex-usa-usd-net.pdf" TargetMode="External"/><Relationship Id="rId191" Type="http://schemas.openxmlformats.org/officeDocument/2006/relationships/hyperlink" Target="https://www.msci.com/documents/10199/a71b65b5-d0ea-4b5c-a709-24b1213bc3c5" TargetMode="External"/><Relationship Id="rId205" Type="http://schemas.openxmlformats.org/officeDocument/2006/relationships/printerSettings" Target="../printerSettings/printerSettings1.bin"/><Relationship Id="rId16" Type="http://schemas.openxmlformats.org/officeDocument/2006/relationships/hyperlink" Target="http://www.msci.com/resources/factsheets/index_fact_sheet/msci-emerging-markets-index-usd-net.pdf" TargetMode="External"/><Relationship Id="rId107" Type="http://schemas.openxmlformats.org/officeDocument/2006/relationships/hyperlink" Target="bbg://securities/MWYA%20Index" TargetMode="External"/><Relationship Id="rId11" Type="http://schemas.openxmlformats.org/officeDocument/2006/relationships/hyperlink" Target="http://www.msci.com/resources/factsheets/index_fact_sheet/msci-ac-far-east-ex-japan-index.pdf" TargetMode="External"/><Relationship Id="rId32" Type="http://schemas.openxmlformats.org/officeDocument/2006/relationships/hyperlink" Target="https://www.msci.com/resources/factsheets/index_fact_sheet/msci-canada-index-net-eur.pdf" TargetMode="External"/><Relationship Id="rId37" Type="http://schemas.openxmlformats.org/officeDocument/2006/relationships/hyperlink" Target="https://www.msci.com/resources/factsheets/index_fact_sheet/msci-em-minimum-volatility-index-usd-net.pdf" TargetMode="External"/><Relationship Id="rId53" Type="http://schemas.openxmlformats.org/officeDocument/2006/relationships/hyperlink" Target="http://www.msci.com/resources/factsheets/index_fact_sheet/msci-world-consumer-staples-index-usd-net.pdf" TargetMode="External"/><Relationship Id="rId58" Type="http://schemas.openxmlformats.org/officeDocument/2006/relationships/hyperlink" Target="http://www.msci.com/resources/factsheets/index_fact_sheet/msci-world-industrials-index-usd-net.pdf" TargetMode="External"/><Relationship Id="rId74" Type="http://schemas.openxmlformats.org/officeDocument/2006/relationships/hyperlink" Target="bbg://securities/MSEA%20Index" TargetMode="External"/><Relationship Id="rId79" Type="http://schemas.openxmlformats.org/officeDocument/2006/relationships/hyperlink" Target="bbg://securities/MERA%20Index" TargetMode="External"/><Relationship Id="rId102" Type="http://schemas.openxmlformats.org/officeDocument/2006/relationships/hyperlink" Target="bbg://securities/MWCA%20Index" TargetMode="External"/><Relationship Id="rId123" Type="http://schemas.openxmlformats.org/officeDocument/2006/relationships/hyperlink" Target="bbg://securities/KJRA%20Index" TargetMode="External"/><Relationship Id="rId128" Type="http://schemas.openxmlformats.org/officeDocument/2006/relationships/hyperlink" Target="bbg://securities/PQWA%20Index" TargetMode="External"/><Relationship Id="rId144" Type="http://schemas.openxmlformats.org/officeDocument/2006/relationships/hyperlink" Target="bbg://securities/MGAA%20Index" TargetMode="External"/><Relationship Id="rId149" Type="http://schemas.openxmlformats.org/officeDocument/2006/relationships/hyperlink" Target="bbg://securities/MGLA%20Index" TargetMode="External"/><Relationship Id="rId5" Type="http://schemas.openxmlformats.org/officeDocument/2006/relationships/hyperlink" Target="http://www.msci.com/resources/factsheets/index_fact_sheet/msci-kokusai-index-jpy-net.pdf" TargetMode="External"/><Relationship Id="rId90" Type="http://schemas.openxmlformats.org/officeDocument/2006/relationships/hyperlink" Target="bbg://securities/CMCA%20Index" TargetMode="External"/><Relationship Id="rId95" Type="http://schemas.openxmlformats.org/officeDocument/2006/relationships/hyperlink" Target="bbg://securities/MPIA%20Index" TargetMode="External"/><Relationship Id="rId160" Type="http://schemas.openxmlformats.org/officeDocument/2006/relationships/hyperlink" Target="bbg://securities/MLEA%20Index" TargetMode="External"/><Relationship Id="rId165" Type="http://schemas.openxmlformats.org/officeDocument/2006/relationships/hyperlink" Target="bbg://securities/MCPA%20Index" TargetMode="External"/><Relationship Id="rId181" Type="http://schemas.openxmlformats.org/officeDocument/2006/relationships/hyperlink" Target="https://www.msci.com/documents/10199/e738bb7a-5c03-4394-a31d-55a44f924731" TargetMode="External"/><Relationship Id="rId186" Type="http://schemas.openxmlformats.org/officeDocument/2006/relationships/hyperlink" Target="https://www.msci.com/resources/factsheets/index_fact_sheet/msci-emu-100-hedged-to-usd-index-net.pdf" TargetMode="External"/><Relationship Id="rId22" Type="http://schemas.openxmlformats.org/officeDocument/2006/relationships/hyperlink" Target="https://www.msci.com/resources/fact_sheet/" TargetMode="External"/><Relationship Id="rId27" Type="http://schemas.openxmlformats.org/officeDocument/2006/relationships/hyperlink" Target="https://www.msci.com/resources/factsheets/index_fact_sheet/msci-pacific-ex-japan-index-net.pdf" TargetMode="External"/><Relationship Id="rId43" Type="http://schemas.openxmlformats.org/officeDocument/2006/relationships/hyperlink" Target="http://www.msci.com/resources/factsheets/index_fact_sheet/msci-europe-consumer-staples-index-eur-net.pdf" TargetMode="External"/><Relationship Id="rId48" Type="http://schemas.openxmlformats.org/officeDocument/2006/relationships/hyperlink" Target="http://www.msci.com/resources/factsheets/index_fact_sheet/msci-europe-information-technology-index-eur-net.pdf" TargetMode="External"/><Relationship Id="rId64" Type="http://schemas.openxmlformats.org/officeDocument/2006/relationships/hyperlink" Target="https://www.msci.com/documents/10199/95095f95-ae85-4524-a7b6-972cb1458ec5" TargetMode="External"/><Relationship Id="rId69" Type="http://schemas.openxmlformats.org/officeDocument/2006/relationships/hyperlink" Target="bbg://securities/MFEA%20Index" TargetMode="External"/><Relationship Id="rId113" Type="http://schemas.openxmlformats.org/officeDocument/2006/relationships/hyperlink" Target="bbg://securities/MQRA%20Index" TargetMode="External"/><Relationship Id="rId118" Type="http://schemas.openxmlformats.org/officeDocument/2006/relationships/hyperlink" Target="bbg://securities/MQIA%20Index" TargetMode="External"/><Relationship Id="rId134" Type="http://schemas.openxmlformats.org/officeDocument/2006/relationships/hyperlink" Target="bbg://securities/MAIA%20Index" TargetMode="External"/><Relationship Id="rId139" Type="http://schemas.openxmlformats.org/officeDocument/2006/relationships/hyperlink" Target="bbg://securities/MUOA%20Index" TargetMode="External"/><Relationship Id="rId80" Type="http://schemas.openxmlformats.org/officeDocument/2006/relationships/hyperlink" Target="bbg://securities/KMCA%20Index" TargetMode="External"/><Relationship Id="rId85" Type="http://schemas.openxmlformats.org/officeDocument/2006/relationships/hyperlink" Target="bbg://securities/MKIA%20Index" TargetMode="External"/><Relationship Id="rId150" Type="http://schemas.openxmlformats.org/officeDocument/2006/relationships/hyperlink" Target="bbg://securities/MJEA%20Index" TargetMode="External"/><Relationship Id="rId155" Type="http://schemas.openxmlformats.org/officeDocument/2006/relationships/hyperlink" Target="bbg://securities/MMPA%20Index" TargetMode="External"/><Relationship Id="rId171" Type="http://schemas.openxmlformats.org/officeDocument/2006/relationships/hyperlink" Target="https://www.msci.com/resources/factsheets/index_fact_sheet/msci-acwi-ex-usa-usd-price.pdf" TargetMode="External"/><Relationship Id="rId176" Type="http://schemas.openxmlformats.org/officeDocument/2006/relationships/hyperlink" Target="https://www.msci.com/documents/10199/9d8873df-e389-4554-bc44-5a1d86d6941f" TargetMode="External"/><Relationship Id="rId192" Type="http://schemas.openxmlformats.org/officeDocument/2006/relationships/hyperlink" Target="bbg://securities/WMSA%20index" TargetMode="External"/><Relationship Id="rId197" Type="http://schemas.openxmlformats.org/officeDocument/2006/relationships/hyperlink" Target="bbg://securities/MTWA%20Index" TargetMode="External"/><Relationship Id="rId206" Type="http://schemas.openxmlformats.org/officeDocument/2006/relationships/drawing" Target="../drawings/drawing1.xml"/><Relationship Id="rId201" Type="http://schemas.openxmlformats.org/officeDocument/2006/relationships/hyperlink" Target="bbg://securities/MWAA%20Index" TargetMode="External"/><Relationship Id="rId12" Type="http://schemas.openxmlformats.org/officeDocument/2006/relationships/hyperlink" Target="http://www.msci.com/resources/factsheets/index_fact_sheet/msci-brazil-index-net.pdf" TargetMode="External"/><Relationship Id="rId17" Type="http://schemas.openxmlformats.org/officeDocument/2006/relationships/hyperlink" Target="http://www.msci.com/resources/factsheets/index_fact_sheet/msci-eafe-index-usd-net.pdf" TargetMode="External"/><Relationship Id="rId33" Type="http://schemas.openxmlformats.org/officeDocument/2006/relationships/hyperlink" Target="https://www.msci.com/resources/factsheets/index_fact_sheet/msci-world-index-net.pdf" TargetMode="External"/><Relationship Id="rId38" Type="http://schemas.openxmlformats.org/officeDocument/2006/relationships/hyperlink" Target="https://www.msci.com/resources/factsheets/index_fact_sheet/msci-emerging-markets-equal-weighted-index-net.pdf" TargetMode="External"/><Relationship Id="rId59" Type="http://schemas.openxmlformats.org/officeDocument/2006/relationships/hyperlink" Target="http://www.msci.com/resources/factsheets/index_fact_sheet/msci-world-materials-index-usd-net.pdf" TargetMode="External"/><Relationship Id="rId103" Type="http://schemas.openxmlformats.org/officeDocument/2006/relationships/hyperlink" Target="bbg://securities/MWBA%20Index" TargetMode="External"/><Relationship Id="rId108" Type="http://schemas.openxmlformats.org/officeDocument/2006/relationships/hyperlink" Target="bbg://securities/MWPA%20Index" TargetMode="External"/><Relationship Id="rId124" Type="http://schemas.openxmlformats.org/officeDocument/2006/relationships/hyperlink" Target="bbg://securities/WVWA%20Index" TargetMode="External"/><Relationship Id="rId129" Type="http://schemas.openxmlformats.org/officeDocument/2006/relationships/hyperlink" Target="bbg://securities/AWEA%20Index" TargetMode="External"/><Relationship Id="rId54" Type="http://schemas.openxmlformats.org/officeDocument/2006/relationships/hyperlink" Target="http://www.msci.com/resources/factsheets/index_fact_sheet/msci-world-energy-index-usd-net.pdf" TargetMode="External"/><Relationship Id="rId70" Type="http://schemas.openxmlformats.org/officeDocument/2006/relationships/hyperlink" Target="bbg://securities/MJYA%20index" TargetMode="External"/><Relationship Id="rId75" Type="http://schemas.openxmlformats.org/officeDocument/2006/relationships/hyperlink" Target="bbg://securities/MEAA%20Index" TargetMode="External"/><Relationship Id="rId91" Type="http://schemas.openxmlformats.org/officeDocument/2006/relationships/hyperlink" Target="bbg://securities/MWOA%20Index" TargetMode="External"/><Relationship Id="rId96" Type="http://schemas.openxmlformats.org/officeDocument/2006/relationships/hyperlink" Target="bbg://securities/MFCA%20Index" TargetMode="External"/><Relationship Id="rId140" Type="http://schemas.openxmlformats.org/officeDocument/2006/relationships/hyperlink" Target="bbg://securities/MUIA%20Index" TargetMode="External"/><Relationship Id="rId145" Type="http://schemas.openxmlformats.org/officeDocument/2006/relationships/hyperlink" Target="bbg://securities/MPOA%20Index" TargetMode="External"/><Relationship Id="rId161" Type="http://schemas.openxmlformats.org/officeDocument/2006/relationships/hyperlink" Target="bbg://securities/ASRA%20Index" TargetMode="External"/><Relationship Id="rId166" Type="http://schemas.openxmlformats.org/officeDocument/2006/relationships/hyperlink" Target="bbg://securities/MFSA%20Index" TargetMode="External"/><Relationship Id="rId182" Type="http://schemas.openxmlformats.org/officeDocument/2006/relationships/hyperlink" Target="https://www.msci.com/documents/10199/4e4d5dac-4ddd-4c0b-8484-c47c2b2fb5ae" TargetMode="External"/><Relationship Id="rId187" Type="http://schemas.openxmlformats.org/officeDocument/2006/relationships/hyperlink" Target="https://www.msci.com/resources/factsheets/index_fact_sheet/msci-japan-100-hedged-to-eur-index-net.pdf" TargetMode="External"/><Relationship Id="rId1" Type="http://schemas.openxmlformats.org/officeDocument/2006/relationships/hyperlink" Target="http://www.msci.com/resources/factsheets/index_fact_sheet/msci-emerging-markets-asia-index-net.pdf" TargetMode="External"/><Relationship Id="rId6" Type="http://schemas.openxmlformats.org/officeDocument/2006/relationships/hyperlink" Target="http://www.msci.com/resources/factsheets/index_fact_sheet/msci-kokusai-index-net.pdf" TargetMode="External"/><Relationship Id="rId23" Type="http://schemas.openxmlformats.org/officeDocument/2006/relationships/hyperlink" Target="http://www.msci.com/resources/factsheets/index_fact_sheet/msci-hong-kong-index-net.pdf" TargetMode="External"/><Relationship Id="rId28" Type="http://schemas.openxmlformats.org/officeDocument/2006/relationships/hyperlink" Target="https://www.msci.com/resources/factsheets/index_fact_sheet/msci-south-africa-net-usd.pdf" TargetMode="External"/><Relationship Id="rId49" Type="http://schemas.openxmlformats.org/officeDocument/2006/relationships/hyperlink" Target="http://www.msci.com/resources/factsheets/index_fact_sheet/msci-europe-materials-index-eur-net.pdf" TargetMode="External"/><Relationship Id="rId114" Type="http://schemas.openxmlformats.org/officeDocument/2006/relationships/hyperlink" Target="bbg://securities/MQPA%20Index" TargetMode="External"/><Relationship Id="rId119" Type="http://schemas.openxmlformats.org/officeDocument/2006/relationships/hyperlink" Target="bbg://securities/MQDA%20Index" TargetMode="External"/><Relationship Id="rId44" Type="http://schemas.openxmlformats.org/officeDocument/2006/relationships/hyperlink" Target="http://www.msci.com/resources/factsheets/index_fact_sheet/msci-europe-energy-index-eur-net.pdf" TargetMode="External"/><Relationship Id="rId60" Type="http://schemas.openxmlformats.org/officeDocument/2006/relationships/hyperlink" Target="http://www.msci.com/resources/factsheets/index_fact_sheet/msci-world-telecommunication-services-index-usd-net.pdf" TargetMode="External"/><Relationship Id="rId65" Type="http://schemas.openxmlformats.org/officeDocument/2006/relationships/hyperlink" Target="bbg://securities/SCAA%20Index" TargetMode="External"/><Relationship Id="rId81" Type="http://schemas.openxmlformats.org/officeDocument/2006/relationships/hyperlink" Target="bbg://securities/MHOA%20Index" TargetMode="External"/><Relationship Id="rId86" Type="http://schemas.openxmlformats.org/officeDocument/2006/relationships/hyperlink" Target="bbg://securities/KUSA%20Index" TargetMode="External"/><Relationship Id="rId130" Type="http://schemas.openxmlformats.org/officeDocument/2006/relationships/hyperlink" Target="bbg://securities/AXEA%20Index" TargetMode="External"/><Relationship Id="rId135" Type="http://schemas.openxmlformats.org/officeDocument/2006/relationships/hyperlink" Target="bbg://securities/WMWA%20Index" TargetMode="External"/><Relationship Id="rId151" Type="http://schemas.openxmlformats.org/officeDocument/2006/relationships/hyperlink" Target="bbg://securities/MCRA%20Index" TargetMode="External"/><Relationship Id="rId156" Type="http://schemas.openxmlformats.org/officeDocument/2006/relationships/hyperlink" Target="bbg://securities/MMOA%20Index" TargetMode="External"/><Relationship Id="rId177" Type="http://schemas.openxmlformats.org/officeDocument/2006/relationships/hyperlink" Target="https://www.msci.com/documents/10199/d1ec1190-4b2a-49d0-bd61-faabdafc3dbc" TargetMode="External"/><Relationship Id="rId198" Type="http://schemas.openxmlformats.org/officeDocument/2006/relationships/hyperlink" Target="bbg://securities/MNWA%20Index" TargetMode="External"/><Relationship Id="rId172" Type="http://schemas.openxmlformats.org/officeDocument/2006/relationships/hyperlink" Target="https://www.msci.com/resources/factsheets/index_fact_sheet/msci-canada-index-usd-price.pdf" TargetMode="External"/><Relationship Id="rId193" Type="http://schemas.openxmlformats.org/officeDocument/2006/relationships/hyperlink" Target="https://www.msci.com/documents/10199/4d520bd0-e703-4f04-a540-0d09940a7d33" TargetMode="External"/><Relationship Id="rId202" Type="http://schemas.openxmlformats.org/officeDocument/2006/relationships/hyperlink" Target="bbg://securities/MZLA%20Index" TargetMode="External"/><Relationship Id="rId13" Type="http://schemas.openxmlformats.org/officeDocument/2006/relationships/hyperlink" Target="http://www.msci.com/resources/factsheets/index_fact_sheet/msci-bric-index.pdf" TargetMode="External"/><Relationship Id="rId18" Type="http://schemas.openxmlformats.org/officeDocument/2006/relationships/hyperlink" Target="http://www.msci.com/resources/factsheets/index_fact_sheet/msci-emerging-markets-emea-index-net.pdf" TargetMode="External"/><Relationship Id="rId39" Type="http://schemas.openxmlformats.org/officeDocument/2006/relationships/hyperlink" Target="https://www.msci.com/resources/factsheets/index_fact_sheet/msci-europe-equal-weighted-index-eur-net.pdf" TargetMode="External"/><Relationship Id="rId109" Type="http://schemas.openxmlformats.org/officeDocument/2006/relationships/hyperlink" Target="bbg://securities/MMWA%20Index" TargetMode="External"/><Relationship Id="rId34" Type="http://schemas.openxmlformats.org/officeDocument/2006/relationships/hyperlink" Target="https://www.msci.com/resources/factsheets/index_fact_sheet/msci-usa-index-net-eur.pdf" TargetMode="External"/><Relationship Id="rId50" Type="http://schemas.openxmlformats.org/officeDocument/2006/relationships/hyperlink" Target="http://www.msci.com/resources/factsheets/index_fact_sheet/msci-europe-telecommunication-services-index-eur-net.pdf" TargetMode="External"/><Relationship Id="rId55" Type="http://schemas.openxmlformats.org/officeDocument/2006/relationships/hyperlink" Target="http://www.msci.com/resources/factsheets/index_fact_sheet/msci-world-financials-index-net.pdf" TargetMode="External"/><Relationship Id="rId76" Type="http://schemas.openxmlformats.org/officeDocument/2006/relationships/hyperlink" Target="bbg://securities/MEEA%20Index" TargetMode="External"/><Relationship Id="rId97" Type="http://schemas.openxmlformats.org/officeDocument/2006/relationships/hyperlink" Target="bbg://securities/SAEA%20Index" TargetMode="External"/><Relationship Id="rId104" Type="http://schemas.openxmlformats.org/officeDocument/2006/relationships/hyperlink" Target="bbg://securities/MEWA%20Index" TargetMode="External"/><Relationship Id="rId120" Type="http://schemas.openxmlformats.org/officeDocument/2006/relationships/hyperlink" Target="bbg://securities/MYTA%20Index" TargetMode="External"/><Relationship Id="rId125" Type="http://schemas.openxmlformats.org/officeDocument/2006/relationships/hyperlink" Target="bbg://securities/PXRA%20Index" TargetMode="External"/><Relationship Id="rId141" Type="http://schemas.openxmlformats.org/officeDocument/2006/relationships/hyperlink" Target="bbg://securities/MCWA%20Index" TargetMode="External"/><Relationship Id="rId146" Type="http://schemas.openxmlformats.org/officeDocument/2006/relationships/hyperlink" Target="bbg://securities/MPPA%20Index" TargetMode="External"/><Relationship Id="rId167" Type="http://schemas.openxmlformats.org/officeDocument/2006/relationships/hyperlink" Target="bbg://securities/MFPA%20Index" TargetMode="External"/><Relationship Id="rId188" Type="http://schemas.openxmlformats.org/officeDocument/2006/relationships/hyperlink" Target="https://www.msci.com/resources/factsheets/index_fact_sheet/MSCI_World_Daily_Hedged_to_EUR_Index.pdf" TargetMode="External"/><Relationship Id="rId7" Type="http://schemas.openxmlformats.org/officeDocument/2006/relationships/hyperlink" Target="http://www.msci.com/resources/factsheets/index_fact_sheet/msci-kokusai-index.pdf" TargetMode="External"/><Relationship Id="rId71" Type="http://schemas.openxmlformats.org/officeDocument/2006/relationships/hyperlink" Target="bbg://securities/MCBA%20Index" TargetMode="External"/><Relationship Id="rId92" Type="http://schemas.openxmlformats.org/officeDocument/2006/relationships/hyperlink" Target="bbg://securities/MQCA%20index" TargetMode="External"/><Relationship Id="rId162" Type="http://schemas.openxmlformats.org/officeDocument/2006/relationships/hyperlink" Target="bbg://securities/ANSA%20Index" TargetMode="External"/><Relationship Id="rId183" Type="http://schemas.openxmlformats.org/officeDocument/2006/relationships/hyperlink" Target="https://www.msci.com/resources/factsheets/index_fact_sheet/msci-emu-index-eur-net.pdf" TargetMode="External"/><Relationship Id="rId2" Type="http://schemas.openxmlformats.org/officeDocument/2006/relationships/hyperlink" Target="http://www.msci.com/resources/factsheets/index_fact_sheet/msci-eafe-index-usd-net.pdf" TargetMode="External"/><Relationship Id="rId29" Type="http://schemas.openxmlformats.org/officeDocument/2006/relationships/hyperlink" Target="https://www.msci.com/resources/factsheets/index_fact_sheet/msci-south-africa-net-eur.pdf" TargetMode="External"/><Relationship Id="rId24" Type="http://schemas.openxmlformats.org/officeDocument/2006/relationships/hyperlink" Target="https://www.msci.com/resources/factsheets/index_fact_sheet/msci-india-index-net.pdf" TargetMode="External"/><Relationship Id="rId40" Type="http://schemas.openxmlformats.org/officeDocument/2006/relationships/hyperlink" Target="https://www.msci.com/resources/factsheets/index_fact_sheet/msci-usa-equal-weighted-index-net-usd.pdf" TargetMode="External"/><Relationship Id="rId45" Type="http://schemas.openxmlformats.org/officeDocument/2006/relationships/hyperlink" Target="http://www.msci.com/resources/factsheets/index_fact_sheet/msci-europe-financials-index-eur-net.pdf" TargetMode="External"/><Relationship Id="rId66" Type="http://schemas.openxmlformats.org/officeDocument/2006/relationships/hyperlink" Target="bbg://securities/NDUECAXJ%20Index" TargetMode="External"/><Relationship Id="rId87" Type="http://schemas.openxmlformats.org/officeDocument/2006/relationships/hyperlink" Target="bbg://securities/MXOA%20Index" TargetMode="External"/><Relationship Id="rId110" Type="http://schemas.openxmlformats.org/officeDocument/2006/relationships/hyperlink" Target="bbg://securities/MWTA%20Index" TargetMode="External"/><Relationship Id="rId115" Type="http://schemas.openxmlformats.org/officeDocument/2006/relationships/hyperlink" Target="bbg://securities/MQLA%20Index" TargetMode="External"/><Relationship Id="rId131" Type="http://schemas.openxmlformats.org/officeDocument/2006/relationships/hyperlink" Target="bbg://securities/ANWA%20Index" TargetMode="External"/><Relationship Id="rId136" Type="http://schemas.openxmlformats.org/officeDocument/2006/relationships/hyperlink" Target="bbg://securities/MMTA%20Index" TargetMode="External"/><Relationship Id="rId157" Type="http://schemas.openxmlformats.org/officeDocument/2006/relationships/hyperlink" Target="bbg://securities/MMIA%20Index" TargetMode="External"/><Relationship Id="rId178" Type="http://schemas.openxmlformats.org/officeDocument/2006/relationships/hyperlink" Target="https://www.msci.com/documents/10199/ee17b0fe-7889-4572-93aa-2e245490e71e" TargetMode="External"/><Relationship Id="rId61" Type="http://schemas.openxmlformats.org/officeDocument/2006/relationships/hyperlink" Target="http://www.msci.com/resources/factsheets/index_fact_sheet/msci-world-utilities-index-usd-net.pdf" TargetMode="External"/><Relationship Id="rId82" Type="http://schemas.openxmlformats.org/officeDocument/2006/relationships/hyperlink" Target="bbg://securities/IICA%20Index" TargetMode="External"/><Relationship Id="rId152" Type="http://schemas.openxmlformats.org/officeDocument/2006/relationships/hyperlink" Target="bbg://securities/MCEA%20Index" TargetMode="External"/><Relationship Id="rId173" Type="http://schemas.openxmlformats.org/officeDocument/2006/relationships/hyperlink" Target="https://www.msci.com/documents/10199/56aada01-e1e4-492a-858c-430b34e2676d" TargetMode="External"/><Relationship Id="rId194" Type="http://schemas.openxmlformats.org/officeDocument/2006/relationships/hyperlink" Target="bbg://securities/MQAA%20Index" TargetMode="External"/><Relationship Id="rId199" Type="http://schemas.openxmlformats.org/officeDocument/2006/relationships/hyperlink" Target="bbg://securities/MHWA%20Index" TargetMode="External"/><Relationship Id="rId203" Type="http://schemas.openxmlformats.org/officeDocument/2006/relationships/hyperlink" Target="bbg://securities/LZWA%20Index" TargetMode="External"/><Relationship Id="rId19" Type="http://schemas.openxmlformats.org/officeDocument/2006/relationships/hyperlink" Target="http://www.msci.com/resources/factsheets/index_fact_sheet/msci-emerging-markets-latam-index.pdf" TargetMode="External"/><Relationship Id="rId14" Type="http://schemas.openxmlformats.org/officeDocument/2006/relationships/hyperlink" Target="http://www.msci.com/resources/factsheets/index_fact_sheet/msci-emerging-markets-asia-index-net.pdf" TargetMode="External"/><Relationship Id="rId30" Type="http://schemas.openxmlformats.org/officeDocument/2006/relationships/hyperlink" Target="https://www.msci.com/resources/factsheets/index_fact_sheet/msci-europe-index-eur-net.pdf" TargetMode="External"/><Relationship Id="rId35" Type="http://schemas.openxmlformats.org/officeDocument/2006/relationships/hyperlink" Target="https://www.msci.com/resources/factsheets/index_fact_sheet/msci-europe-minimum-volatility-index-eur-net.pdf" TargetMode="External"/><Relationship Id="rId56" Type="http://schemas.openxmlformats.org/officeDocument/2006/relationships/hyperlink" Target="http://www.msci.com/resources/factsheets/index_fact_sheet/msci-world-health-care-index-usd-gross.pdf" TargetMode="External"/><Relationship Id="rId77" Type="http://schemas.openxmlformats.org/officeDocument/2006/relationships/hyperlink" Target="bbg://securities/MLTA%20Index" TargetMode="External"/><Relationship Id="rId100" Type="http://schemas.openxmlformats.org/officeDocument/2006/relationships/hyperlink" Target="bbg://securities/MLWA%20Index" TargetMode="External"/><Relationship Id="rId105" Type="http://schemas.openxmlformats.org/officeDocument/2006/relationships/hyperlink" Target="bbg://securities/MWSA%20Index" TargetMode="External"/><Relationship Id="rId126" Type="http://schemas.openxmlformats.org/officeDocument/2006/relationships/hyperlink" Target="bbg://securities/QXRA%20%20Index" TargetMode="External"/><Relationship Id="rId147" Type="http://schemas.openxmlformats.org/officeDocument/2006/relationships/hyperlink" Target="bbg://securities/MPWA%20Index" TargetMode="External"/><Relationship Id="rId168" Type="http://schemas.openxmlformats.org/officeDocument/2006/relationships/hyperlink" Target="bbg://securities/MFTA%20Index" TargetMode="External"/><Relationship Id="rId8" Type="http://schemas.openxmlformats.org/officeDocument/2006/relationships/hyperlink" Target="http://www.msci.com/resources/factsheets/index_fact_sheet/msci-usa-index-net.pdf" TargetMode="External"/><Relationship Id="rId51" Type="http://schemas.openxmlformats.org/officeDocument/2006/relationships/hyperlink" Target="http://www.msci.com/resources/factsheets/index_fact_sheet/msci-europe-utilities-index-eur-net.pdf" TargetMode="External"/><Relationship Id="rId72" Type="http://schemas.openxmlformats.org/officeDocument/2006/relationships/hyperlink" Target="bbg://securities/MBRA%20Index" TargetMode="External"/><Relationship Id="rId93" Type="http://schemas.openxmlformats.org/officeDocument/2006/relationships/hyperlink" Target="bbg://securities/MDBA%20Index" TargetMode="External"/><Relationship Id="rId98" Type="http://schemas.openxmlformats.org/officeDocument/2006/relationships/hyperlink" Target="bbg://securities/MOCA%20Index" TargetMode="External"/><Relationship Id="rId121" Type="http://schemas.openxmlformats.org/officeDocument/2006/relationships/hyperlink" Target="bbg://securities/MNTA%20Index" TargetMode="External"/><Relationship Id="rId142" Type="http://schemas.openxmlformats.org/officeDocument/2006/relationships/hyperlink" Target="bbg://securities/MVAA%20Index" TargetMode="External"/><Relationship Id="rId163" Type="http://schemas.openxmlformats.org/officeDocument/2006/relationships/hyperlink" Target="bbg://securities/ASLA%20Index" TargetMode="External"/><Relationship Id="rId184" Type="http://schemas.openxmlformats.org/officeDocument/2006/relationships/hyperlink" Target="https://www.msci.com/resources/factsheets/index_fact_sheet/msci-switzerland-index-chf-net.pdf" TargetMode="External"/><Relationship Id="rId189" Type="http://schemas.openxmlformats.org/officeDocument/2006/relationships/hyperlink" Target="bbg://securities/MFCA%20Index" TargetMode="External"/><Relationship Id="rId3" Type="http://schemas.openxmlformats.org/officeDocument/2006/relationships/hyperlink" Target="https://www.msci.com/resources/factsheets/index_fact_sheet/msci-world-index-eur-net.pdf" TargetMode="External"/><Relationship Id="rId25" Type="http://schemas.openxmlformats.org/officeDocument/2006/relationships/hyperlink" Target="https://www.msci.com/resources/factsheets/index_fact_sheet/msci-japan-index-net.pdf" TargetMode="External"/><Relationship Id="rId46" Type="http://schemas.openxmlformats.org/officeDocument/2006/relationships/hyperlink" Target="http://www.msci.com/resources/factsheets/index_fact_sheet/msci-europe-health-care-index-eur-net.pdf" TargetMode="External"/><Relationship Id="rId67" Type="http://schemas.openxmlformats.org/officeDocument/2006/relationships/hyperlink" Target="bbg://securities/NDUECAPF%20Index" TargetMode="External"/><Relationship Id="rId116" Type="http://schemas.openxmlformats.org/officeDocument/2006/relationships/hyperlink" Target="bbg://securities/MQBA%20Index" TargetMode="External"/><Relationship Id="rId137" Type="http://schemas.openxmlformats.org/officeDocument/2006/relationships/hyperlink" Target="bbg://securities/MCLA%20Index" TargetMode="External"/><Relationship Id="rId158" Type="http://schemas.openxmlformats.org/officeDocument/2006/relationships/hyperlink" Target="bbg://securities/MESA%20Index" TargetMode="External"/><Relationship Id="rId20" Type="http://schemas.openxmlformats.org/officeDocument/2006/relationships/hyperlink" Target="https://www.theice.com/clear-europe/risk-management" TargetMode="External"/><Relationship Id="rId41" Type="http://schemas.openxmlformats.org/officeDocument/2006/relationships/hyperlink" Target="https://www.msci.com/resources/factsheets/index_fact_sheet/msci-world-equal-weighted-index-net.pdf" TargetMode="External"/><Relationship Id="rId62" Type="http://schemas.openxmlformats.org/officeDocument/2006/relationships/hyperlink" Target="https://www.msci.com/documents/10199/67da2740-3019-480d-98e1-477bafaf2547" TargetMode="External"/><Relationship Id="rId83" Type="http://schemas.openxmlformats.org/officeDocument/2006/relationships/hyperlink" Target="bbg://securities/SJIA%20Index" TargetMode="External"/><Relationship Id="rId88" Type="http://schemas.openxmlformats.org/officeDocument/2006/relationships/hyperlink" Target="bbg://securities/PMCA%20Index" TargetMode="External"/><Relationship Id="rId111" Type="http://schemas.openxmlformats.org/officeDocument/2006/relationships/hyperlink" Target="bbg://securities/MWWA%20Index" TargetMode="External"/><Relationship Id="rId132" Type="http://schemas.openxmlformats.org/officeDocument/2006/relationships/hyperlink" Target="bbg://securities/AXOA%20Index" TargetMode="External"/><Relationship Id="rId153" Type="http://schemas.openxmlformats.org/officeDocument/2006/relationships/hyperlink" Target="bbg://securities/MFBA%20Index" TargetMode="External"/><Relationship Id="rId174" Type="http://schemas.openxmlformats.org/officeDocument/2006/relationships/hyperlink" Target="https://www.msci.com/documents/10199/10c3f32f-4565-4a92-aa1c-edf6f3a4e03f" TargetMode="External"/><Relationship Id="rId179" Type="http://schemas.openxmlformats.org/officeDocument/2006/relationships/hyperlink" Target="https://www.msci.com/documents/10199/146b1139-cfdc-4ca0-88ed-ade97f673487" TargetMode="External"/><Relationship Id="rId195" Type="http://schemas.openxmlformats.org/officeDocument/2006/relationships/hyperlink" Target="https://www.msci.com/documents/10199/0dc1184b-e692-418a-a181-5a9b8fcfa2a3" TargetMode="External"/><Relationship Id="rId190" Type="http://schemas.openxmlformats.org/officeDocument/2006/relationships/hyperlink" Target="https://www.msci.com/documents/10199/6df2b9f9-0b31-4493-bab5-8b17a3a72e34" TargetMode="External"/><Relationship Id="rId204" Type="http://schemas.openxmlformats.org/officeDocument/2006/relationships/hyperlink" Target="bbg://securities/LZRA%20Index" TargetMode="External"/><Relationship Id="rId15" Type="http://schemas.openxmlformats.org/officeDocument/2006/relationships/hyperlink" Target="http://www.msci.com/resources/factsheets/index_fact_sheet/msci-europe-index-net.pdf" TargetMode="External"/><Relationship Id="rId36" Type="http://schemas.openxmlformats.org/officeDocument/2006/relationships/hyperlink" Target="https://www.msci.com/resources/factsheets/index_fact_sheet/msci-world-minimum-volatility-index-net.pdf" TargetMode="External"/><Relationship Id="rId57" Type="http://schemas.openxmlformats.org/officeDocument/2006/relationships/hyperlink" Target="http://www.msci.com/resources/factsheets/index_fact_sheet/msci-world-industrials-index-usd-net.pdf" TargetMode="External"/><Relationship Id="rId106" Type="http://schemas.openxmlformats.org/officeDocument/2006/relationships/hyperlink" Target="bbg://securities/MWRA%20Index" TargetMode="External"/><Relationship Id="rId127" Type="http://schemas.openxmlformats.org/officeDocument/2006/relationships/hyperlink" Target="bbg://securities/MRLA%20Index" TargetMode="External"/><Relationship Id="rId10" Type="http://schemas.openxmlformats.org/officeDocument/2006/relationships/hyperlink" Target="http://www.msci.com/resources/factsheets/index_fact_sheet/msci-ac-asia-pacific-ex-japan-index.pdf" TargetMode="External"/><Relationship Id="rId31" Type="http://schemas.openxmlformats.org/officeDocument/2006/relationships/hyperlink" Target="https://www.msci.com/resources/factsheets/index_fact_sheet/msci-emerging-markets-index-eur-net.pdf" TargetMode="External"/><Relationship Id="rId52" Type="http://schemas.openxmlformats.org/officeDocument/2006/relationships/hyperlink" Target="http://www.msci.com/resources/factsheets/index_fact_sheet/msci-world-consumer-discretionary-index-usd-net.pdf" TargetMode="External"/><Relationship Id="rId73" Type="http://schemas.openxmlformats.org/officeDocument/2006/relationships/hyperlink" Target="bbg://securities/DMCA%20Index" TargetMode="External"/><Relationship Id="rId78" Type="http://schemas.openxmlformats.org/officeDocument/2006/relationships/hyperlink" Target="bbg://securities/MMEA%20Index" TargetMode="External"/><Relationship Id="rId94" Type="http://schemas.openxmlformats.org/officeDocument/2006/relationships/hyperlink" Target="bbg://securities/WETA%20Index" TargetMode="External"/><Relationship Id="rId99" Type="http://schemas.openxmlformats.org/officeDocument/2006/relationships/hyperlink" Target="bbg://securities/MUCA%20Index" TargetMode="External"/><Relationship Id="rId101" Type="http://schemas.openxmlformats.org/officeDocument/2006/relationships/hyperlink" Target="bbg://securities/MWEA%20Index" TargetMode="External"/><Relationship Id="rId122" Type="http://schemas.openxmlformats.org/officeDocument/2006/relationships/hyperlink" Target="bbg://securities/MZEA%20Index" TargetMode="External"/><Relationship Id="rId143" Type="http://schemas.openxmlformats.org/officeDocument/2006/relationships/hyperlink" Target="bbg://securities/MRIA%20Index" TargetMode="External"/><Relationship Id="rId148" Type="http://schemas.openxmlformats.org/officeDocument/2006/relationships/hyperlink" Target="bbg://securities/MPEA%20Index" TargetMode="External"/><Relationship Id="rId164" Type="http://schemas.openxmlformats.org/officeDocument/2006/relationships/hyperlink" Target="bbg://securities/AESA%20Index" TargetMode="External"/><Relationship Id="rId169" Type="http://schemas.openxmlformats.org/officeDocument/2006/relationships/hyperlink" Target="bbg://securities/MFAA%20Index" TargetMode="External"/><Relationship Id="rId185" Type="http://schemas.openxmlformats.org/officeDocument/2006/relationships/hyperlink" Target="https://www.msci.com/documents/10199/e927b4e6-a648-4544-bcdf-af778d63c5ab" TargetMode="External"/><Relationship Id="rId4" Type="http://schemas.openxmlformats.org/officeDocument/2006/relationships/hyperlink" Target="http://www.msci.com/resources/factsheets/index_fact_sheet/msci-france-index-eur-net.pdf" TargetMode="External"/><Relationship Id="rId9" Type="http://schemas.openxmlformats.org/officeDocument/2006/relationships/hyperlink" Target="http://www.msci.com/resources/factsheets/index_fact_sheet/msci-ac-asia-ex-japan-index-net.pdf" TargetMode="External"/><Relationship Id="rId180" Type="http://schemas.openxmlformats.org/officeDocument/2006/relationships/hyperlink" Target="http://www.msci.com/resources/factsheets/index_fact_sheet/msci-emerging-markets-index-usd-net.pdf" TargetMode="External"/><Relationship Id="rId26" Type="http://schemas.openxmlformats.org/officeDocument/2006/relationships/hyperlink" Target="http://www.msci.com/resources/factsheets/index_fact_sheet/msci-mexico-index-usd-net.pdf" TargetMode="External"/><Relationship Id="rId47" Type="http://schemas.openxmlformats.org/officeDocument/2006/relationships/hyperlink" Target="http://www.msci.com/resources/factsheets/index_fact_sheet/msci-europe-industrials-index-eur-net.pdf" TargetMode="External"/><Relationship Id="rId68" Type="http://schemas.openxmlformats.org/officeDocument/2006/relationships/hyperlink" Target="bbg://securities/AMCA%20Index" TargetMode="External"/><Relationship Id="rId89" Type="http://schemas.openxmlformats.org/officeDocument/2006/relationships/hyperlink" Target="bbg://securities/SMAA%20Index" TargetMode="External"/><Relationship Id="rId112" Type="http://schemas.openxmlformats.org/officeDocument/2006/relationships/hyperlink" Target="bbg://securities/MQOA%20Index" TargetMode="External"/><Relationship Id="rId133" Type="http://schemas.openxmlformats.org/officeDocument/2006/relationships/hyperlink" Target="bbg://securities/MAWA%20Index" TargetMode="External"/><Relationship Id="rId154" Type="http://schemas.openxmlformats.org/officeDocument/2006/relationships/hyperlink" Target="bbg://securities/MUEA%20Index" TargetMode="External"/><Relationship Id="rId175" Type="http://schemas.openxmlformats.org/officeDocument/2006/relationships/hyperlink" Target="https://www.msci.com/documents/10199/1e6851ab-03b8-4504-b9f3-b8cb91509ede" TargetMode="External"/><Relationship Id="rId196" Type="http://schemas.openxmlformats.org/officeDocument/2006/relationships/hyperlink" Target="bbg://securities/MWDA%20Index" TargetMode="External"/><Relationship Id="rId200" Type="http://schemas.openxmlformats.org/officeDocument/2006/relationships/hyperlink" Target="bbg://securities/MOEA%20Inde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E151"/>
  <sheetViews>
    <sheetView showGridLines="0" tabSelected="1" zoomScale="70" zoomScaleNormal="70" workbookViewId="0">
      <pane xSplit="2" ySplit="11" topLeftCell="C12" activePane="bottomRight" state="frozenSplit"/>
      <selection pane="topRight" activeCell="C1" sqref="C1"/>
      <selection pane="bottomLeft" activeCell="A4" sqref="A4"/>
      <selection pane="bottomRight" activeCell="I28" sqref="I28"/>
    </sheetView>
  </sheetViews>
  <sheetFormatPr defaultRowHeight="15"/>
  <cols>
    <col min="1" max="1" width="2.5703125" customWidth="1"/>
    <col min="2" max="2" width="50.140625" customWidth="1"/>
    <col min="3" max="3" width="38.85546875" customWidth="1"/>
    <col min="4" max="4" width="12.140625" bestFit="1" customWidth="1"/>
    <col min="5" max="5" width="11.42578125" bestFit="1" customWidth="1"/>
    <col min="6" max="6" width="10.7109375" bestFit="1" customWidth="1"/>
    <col min="7" max="7" width="10.28515625" bestFit="1" customWidth="1"/>
    <col min="8" max="8" width="19.5703125" customWidth="1"/>
    <col min="9" max="9" width="16.5703125" customWidth="1"/>
    <col min="10" max="10" width="13" customWidth="1"/>
    <col min="11" max="11" width="10.5703125" bestFit="1" customWidth="1"/>
    <col min="12" max="12" width="17.85546875" style="17" customWidth="1"/>
    <col min="13" max="13" width="32.5703125" bestFit="1" customWidth="1"/>
    <col min="14" max="14" width="11.28515625" customWidth="1"/>
    <col min="15" max="15" width="13.7109375" customWidth="1"/>
    <col min="16" max="16" width="18.42578125" customWidth="1"/>
    <col min="17" max="17" width="6.7109375" customWidth="1"/>
    <col min="18" max="18" width="10.140625" customWidth="1"/>
    <col min="19" max="19" width="17.140625" customWidth="1"/>
    <col min="20" max="20" width="16.85546875" customWidth="1"/>
    <col min="21" max="21" width="20.42578125" bestFit="1" customWidth="1"/>
    <col min="22" max="22" width="20.7109375" bestFit="1" customWidth="1"/>
    <col min="23" max="23" width="10.28515625" bestFit="1" customWidth="1"/>
    <col min="24" max="24" width="11.5703125" bestFit="1" customWidth="1"/>
    <col min="25" max="25" width="11.140625" bestFit="1" customWidth="1"/>
    <col min="26" max="26" width="12.7109375" customWidth="1"/>
    <col min="27" max="27" width="7.85546875" bestFit="1" customWidth="1"/>
    <col min="28" max="28" width="15.7109375" bestFit="1" customWidth="1"/>
    <col min="29" max="30" width="11.85546875" customWidth="1"/>
    <col min="31" max="31" width="9.7109375" bestFit="1" customWidth="1"/>
    <col min="32" max="32" width="12.5703125" bestFit="1" customWidth="1"/>
    <col min="33" max="33" width="66.42578125" customWidth="1"/>
    <col min="34" max="34" width="11" bestFit="1" customWidth="1"/>
    <col min="35" max="35" width="22" bestFit="1" customWidth="1"/>
    <col min="36" max="36" width="10" bestFit="1" customWidth="1"/>
    <col min="37" max="37" width="12.5703125" bestFit="1" customWidth="1"/>
    <col min="38" max="38" width="1.85546875" customWidth="1"/>
    <col min="39" max="39" width="14" style="2" customWidth="1"/>
    <col min="40" max="45" width="10" style="2" bestFit="1" customWidth="1"/>
    <col min="46" max="46" width="1.85546875" customWidth="1"/>
    <col min="47" max="47" width="12.85546875" style="2" customWidth="1"/>
    <col min="48" max="53" width="12.85546875" style="2" bestFit="1" customWidth="1"/>
    <col min="55" max="55" width="15.28515625" bestFit="1" customWidth="1"/>
    <col min="56" max="56" width="16.42578125" customWidth="1"/>
  </cols>
  <sheetData>
    <row r="1" spans="2:57" ht="15" customHeight="1">
      <c r="B1" s="206" t="s">
        <v>438</v>
      </c>
      <c r="C1" s="206"/>
      <c r="D1" s="206"/>
      <c r="E1" s="206"/>
      <c r="F1" s="206"/>
    </row>
    <row r="2" spans="2:57" ht="15" customHeight="1">
      <c r="B2" s="206"/>
      <c r="C2" s="206"/>
      <c r="D2" s="206"/>
      <c r="E2" s="206"/>
      <c r="F2" s="206"/>
    </row>
    <row r="3" spans="2:57" ht="15" customHeight="1">
      <c r="B3" s="206"/>
      <c r="C3" s="206"/>
      <c r="D3" s="206"/>
      <c r="E3" s="206"/>
      <c r="F3" s="206"/>
      <c r="H3" t="s">
        <v>444</v>
      </c>
      <c r="I3" s="1" t="str">
        <f ca="1">TEXT(J3,"DDDD")</f>
        <v>Wednesday</v>
      </c>
      <c r="J3" s="22">
        <f ca="1">+TODAY()</f>
        <v>43446</v>
      </c>
      <c r="M3" s="5" t="s">
        <v>126</v>
      </c>
      <c r="N3" s="210" t="s">
        <v>353</v>
      </c>
      <c r="O3" s="210"/>
      <c r="P3" s="210"/>
      <c r="Q3" s="210"/>
      <c r="R3" s="210"/>
      <c r="S3" s="210"/>
      <c r="T3" s="210"/>
      <c r="U3" s="210"/>
      <c r="V3" s="210"/>
      <c r="BC3" s="20" t="s">
        <v>440</v>
      </c>
      <c r="BE3" s="21" t="s">
        <v>439</v>
      </c>
    </row>
    <row r="4" spans="2:57" ht="15.75" customHeight="1">
      <c r="B4" s="206"/>
      <c r="C4" s="206"/>
      <c r="D4" s="206"/>
      <c r="E4" s="206"/>
      <c r="F4" s="206"/>
      <c r="H4" t="s">
        <v>445</v>
      </c>
      <c r="I4" s="1" t="str">
        <f ca="1">TEXT(J4,"DDDD")</f>
        <v>Tuesday</v>
      </c>
      <c r="J4" s="22">
        <f ca="1">IF(I3="Monday",J3-3,IF(I3="Tuesday",J3-1,_xll.BToday()-1))</f>
        <v>43445</v>
      </c>
      <c r="K4" s="1"/>
      <c r="M4" s="5" t="s">
        <v>289</v>
      </c>
      <c r="N4" s="210" t="s">
        <v>354</v>
      </c>
      <c r="O4" s="210"/>
      <c r="P4" s="210"/>
      <c r="Q4" s="210"/>
      <c r="R4" s="210"/>
      <c r="S4" s="210"/>
      <c r="T4" s="210"/>
      <c r="U4" s="210"/>
      <c r="V4" s="210"/>
      <c r="AU4" s="3">
        <v>42369</v>
      </c>
      <c r="AV4" s="3">
        <v>42004</v>
      </c>
      <c r="AW4" s="3">
        <v>41639</v>
      </c>
      <c r="AX4" s="3">
        <v>41274</v>
      </c>
      <c r="AY4" s="3">
        <v>40907</v>
      </c>
      <c r="AZ4" s="3">
        <v>40543</v>
      </c>
      <c r="BA4" s="3">
        <v>40178</v>
      </c>
    </row>
    <row r="5" spans="2:57" ht="15" customHeight="1">
      <c r="M5" s="208" t="s">
        <v>41</v>
      </c>
      <c r="N5" s="209" t="s">
        <v>355</v>
      </c>
      <c r="O5" s="209"/>
      <c r="P5" s="209"/>
      <c r="Q5" s="209"/>
      <c r="R5" s="209"/>
      <c r="S5" s="209"/>
      <c r="T5" s="209"/>
      <c r="U5" s="209"/>
      <c r="V5" s="209"/>
      <c r="AM5"/>
      <c r="AN5"/>
      <c r="AO5"/>
      <c r="AP5"/>
      <c r="AQ5"/>
      <c r="AR5"/>
      <c r="AS5"/>
      <c r="AU5"/>
      <c r="AV5"/>
      <c r="AW5"/>
      <c r="AX5"/>
      <c r="AY5"/>
      <c r="AZ5"/>
      <c r="BA5"/>
      <c r="BC5" t="s">
        <v>441</v>
      </c>
      <c r="BE5" t="s">
        <v>443</v>
      </c>
    </row>
    <row r="6" spans="2:57">
      <c r="M6" s="208"/>
      <c r="N6" s="209"/>
      <c r="O6" s="209"/>
      <c r="P6" s="209"/>
      <c r="Q6" s="209"/>
      <c r="R6" s="209"/>
      <c r="S6" s="209"/>
      <c r="T6" s="209"/>
      <c r="U6" s="209"/>
      <c r="V6" s="209"/>
      <c r="AM6"/>
      <c r="AN6"/>
      <c r="AO6"/>
      <c r="AP6"/>
      <c r="AQ6"/>
      <c r="AR6"/>
      <c r="AS6"/>
      <c r="AU6"/>
      <c r="AV6"/>
      <c r="AW6"/>
      <c r="AX6"/>
      <c r="AY6"/>
      <c r="AZ6"/>
      <c r="BA6"/>
    </row>
    <row r="7" spans="2:57">
      <c r="G7" s="4" t="s">
        <v>351</v>
      </c>
      <c r="M7" s="153" t="s">
        <v>397</v>
      </c>
      <c r="N7" s="207" t="s">
        <v>398</v>
      </c>
      <c r="O7" s="207"/>
      <c r="P7" s="207"/>
      <c r="Q7" s="207"/>
      <c r="R7" s="207"/>
      <c r="S7" s="207"/>
      <c r="AM7"/>
      <c r="AN7"/>
      <c r="AO7"/>
      <c r="AP7"/>
      <c r="AQ7"/>
      <c r="AR7"/>
      <c r="AS7"/>
      <c r="AU7"/>
      <c r="AV7"/>
      <c r="AW7"/>
      <c r="AX7"/>
      <c r="AY7"/>
      <c r="AZ7"/>
      <c r="BA7"/>
    </row>
    <row r="8" spans="2:57">
      <c r="G8" s="4" t="s">
        <v>352</v>
      </c>
      <c r="AM8"/>
      <c r="AN8"/>
      <c r="AO8"/>
      <c r="AP8"/>
      <c r="AQ8"/>
      <c r="AR8"/>
      <c r="AS8"/>
      <c r="AU8"/>
      <c r="AV8"/>
      <c r="AW8"/>
      <c r="AX8"/>
      <c r="AY8"/>
      <c r="AZ8"/>
      <c r="BA8"/>
    </row>
    <row r="9" spans="2:57" ht="15.75" thickBot="1">
      <c r="AM9"/>
      <c r="AN9"/>
      <c r="AO9"/>
      <c r="AP9"/>
      <c r="AQ9"/>
      <c r="AR9"/>
      <c r="AS9"/>
      <c r="AU9"/>
      <c r="AV9"/>
      <c r="AW9"/>
      <c r="AX9"/>
      <c r="AY9"/>
      <c r="AZ9"/>
      <c r="BA9"/>
    </row>
    <row r="10" spans="2:57" s="23" customFormat="1" ht="24" thickBot="1">
      <c r="B10" s="203" t="s">
        <v>0</v>
      </c>
      <c r="C10" s="204"/>
      <c r="D10" s="204"/>
      <c r="E10" s="204"/>
      <c r="F10" s="204"/>
      <c r="G10" s="204"/>
      <c r="H10" s="204"/>
      <c r="I10" s="204"/>
      <c r="J10" s="204"/>
      <c r="K10" s="205"/>
      <c r="L10" s="197" t="s">
        <v>1</v>
      </c>
      <c r="M10" s="198"/>
      <c r="N10" s="198"/>
      <c r="O10" s="198"/>
      <c r="P10" s="198"/>
      <c r="Q10" s="198"/>
      <c r="R10" s="198"/>
      <c r="S10" s="198"/>
      <c r="T10" s="198"/>
      <c r="U10" s="198"/>
      <c r="V10" s="198"/>
      <c r="W10" s="198"/>
      <c r="X10" s="198"/>
      <c r="Y10" s="198"/>
      <c r="Z10" s="198"/>
      <c r="AA10" s="198"/>
      <c r="AB10" s="198"/>
      <c r="AC10" s="198"/>
      <c r="AD10" s="198"/>
      <c r="AE10" s="198"/>
      <c r="AF10" s="198"/>
      <c r="AG10" s="199"/>
      <c r="AH10" s="194" t="s">
        <v>2</v>
      </c>
      <c r="AI10" s="195"/>
      <c r="AJ10" s="195"/>
      <c r="AK10" s="196"/>
      <c r="AM10" s="200" t="s">
        <v>3</v>
      </c>
      <c r="AN10" s="201"/>
      <c r="AO10" s="201"/>
      <c r="AP10" s="201"/>
      <c r="AQ10" s="201"/>
      <c r="AR10" s="201"/>
      <c r="AS10" s="202"/>
      <c r="AU10" s="200" t="s">
        <v>4</v>
      </c>
      <c r="AV10" s="201"/>
      <c r="AW10" s="201"/>
      <c r="AX10" s="201"/>
      <c r="AY10" s="201"/>
      <c r="AZ10" s="201"/>
      <c r="BA10" s="202"/>
      <c r="BC10" s="23" t="s">
        <v>442</v>
      </c>
      <c r="BE10" s="23" t="s">
        <v>446</v>
      </c>
    </row>
    <row r="11" spans="2:57" ht="63.75" thickBot="1">
      <c r="B11" s="36" t="s">
        <v>447</v>
      </c>
      <c r="C11" s="31" t="s">
        <v>5</v>
      </c>
      <c r="D11" s="32" t="s">
        <v>6</v>
      </c>
      <c r="E11" s="32" t="s">
        <v>7</v>
      </c>
      <c r="F11" s="32" t="s">
        <v>8</v>
      </c>
      <c r="G11" s="32" t="s">
        <v>9</v>
      </c>
      <c r="H11" s="32" t="s">
        <v>10</v>
      </c>
      <c r="I11" s="33" t="s">
        <v>11</v>
      </c>
      <c r="J11" s="32" t="s">
        <v>12</v>
      </c>
      <c r="K11" s="34" t="s">
        <v>13</v>
      </c>
      <c r="L11" s="35" t="s">
        <v>426</v>
      </c>
      <c r="M11" s="27" t="s">
        <v>14</v>
      </c>
      <c r="N11" s="27" t="s">
        <v>399</v>
      </c>
      <c r="O11" s="27" t="s">
        <v>15</v>
      </c>
      <c r="P11" s="27" t="s">
        <v>16</v>
      </c>
      <c r="Q11" s="27" t="s">
        <v>8</v>
      </c>
      <c r="R11" s="27" t="s">
        <v>429</v>
      </c>
      <c r="S11" s="27" t="s">
        <v>430</v>
      </c>
      <c r="T11" s="27" t="s">
        <v>356</v>
      </c>
      <c r="U11" s="27" t="s">
        <v>17</v>
      </c>
      <c r="V11" s="27" t="s">
        <v>18</v>
      </c>
      <c r="W11" s="27" t="s">
        <v>427</v>
      </c>
      <c r="X11" s="27" t="s">
        <v>19</v>
      </c>
      <c r="Y11" s="27" t="s">
        <v>20</v>
      </c>
      <c r="Z11" s="27" t="s">
        <v>21</v>
      </c>
      <c r="AA11" s="27" t="s">
        <v>22</v>
      </c>
      <c r="AB11" s="27" t="s">
        <v>23</v>
      </c>
      <c r="AC11" s="28" t="s">
        <v>24</v>
      </c>
      <c r="AD11" s="28" t="s">
        <v>25</v>
      </c>
      <c r="AE11" s="28" t="s">
        <v>26</v>
      </c>
      <c r="AF11" s="29" t="s">
        <v>27</v>
      </c>
      <c r="AG11" s="30" t="s">
        <v>28</v>
      </c>
      <c r="AH11" s="24" t="s">
        <v>427</v>
      </c>
      <c r="AI11" s="25" t="s">
        <v>29</v>
      </c>
      <c r="AJ11" s="25" t="s">
        <v>30</v>
      </c>
      <c r="AK11" s="26" t="s">
        <v>31</v>
      </c>
      <c r="AL11" s="18"/>
      <c r="AM11" s="19" t="s">
        <v>449</v>
      </c>
      <c r="AN11" s="19">
        <v>2015</v>
      </c>
      <c r="AO11" s="19">
        <v>2014</v>
      </c>
      <c r="AP11" s="19">
        <v>2013</v>
      </c>
      <c r="AQ11" s="19">
        <v>2012</v>
      </c>
      <c r="AR11" s="19">
        <v>2011</v>
      </c>
      <c r="AS11" s="19">
        <v>2010</v>
      </c>
      <c r="AT11" s="18"/>
      <c r="AU11" s="19">
        <v>2015</v>
      </c>
      <c r="AV11" s="19">
        <v>2014</v>
      </c>
      <c r="AW11" s="19">
        <v>2013</v>
      </c>
      <c r="AX11" s="19">
        <v>2012</v>
      </c>
      <c r="AY11" s="19">
        <v>2011</v>
      </c>
      <c r="AZ11" s="19">
        <v>2010</v>
      </c>
      <c r="BA11" s="19">
        <v>2009</v>
      </c>
    </row>
    <row r="12" spans="2:57" ht="18" customHeight="1">
      <c r="B12" s="139" t="s">
        <v>32</v>
      </c>
      <c r="C12" s="37" t="str">
        <f>_xll.BDP(H12,"Name")</f>
        <v>MSCI AC Daily TR Net Asi</v>
      </c>
      <c r="D12" s="38" t="s">
        <v>33</v>
      </c>
      <c r="E12" s="39" t="s">
        <v>34</v>
      </c>
      <c r="F12" s="39" t="str">
        <f>_xll.BDP(H12,"Crncy")</f>
        <v>USD</v>
      </c>
      <c r="G12" s="39" t="s">
        <v>35</v>
      </c>
      <c r="H12" s="40" t="s">
        <v>36</v>
      </c>
      <c r="I12" s="40">
        <f ca="1">_xll.BDH(H12,"PX_LAST",$J$4,$J$4,"Points",0,"Sort",FALSE,"Per=D","Days= ","Fill= ","Dts",FALSE,"Dir",TRUE,"QtTyp= ","FX=","Quote= ")</f>
        <v>430.08499999999998</v>
      </c>
      <c r="J12" s="40">
        <f>_xll.BDP(H12,"PX_LAST")</f>
        <v>430.08460000000002</v>
      </c>
      <c r="K12" s="140">
        <f t="shared" ref="K12:K86" ca="1" si="0">(J12-I12)/I12</f>
        <v>-9.3004871119996095E-7</v>
      </c>
      <c r="L12" s="134" t="s">
        <v>37</v>
      </c>
      <c r="M12" s="41" t="str">
        <f>_xll.BDP(L12,"NAME")</f>
        <v>MSCI AC ASIA Ex J Dec18</v>
      </c>
      <c r="N12" s="42" t="s">
        <v>400</v>
      </c>
      <c r="O12" s="43">
        <f>IF(ISNUMBER(_xll.BDP(L12,"FUT_AGGTE_OPEN_INT")),_xll.BDP(L12,"FUT_AGGTE_OPEN_INT"),"")</f>
        <v>22204</v>
      </c>
      <c r="P12" s="43">
        <f t="shared" ref="P12:P49" si="1">IF(ISNUMBER(O12),ROUNDUP(O12*X12*AB12,-6),"")</f>
        <v>955000000</v>
      </c>
      <c r="Q12" s="44" t="str">
        <f>_xll.BDP(L12,"Crncy")</f>
        <v>USD</v>
      </c>
      <c r="R12" s="43">
        <f>IF(ISNUMBER(_xll.BDP(L12,"FUT_AGGTE_VOL")),_xll.BDP(L12,"FUT_AGGTE_VOL"),"")</f>
        <v>133</v>
      </c>
      <c r="S12" s="43">
        <f t="shared" ref="S12:S49" si="2">IF(ISNUMBER(R12),ROUNDUP(R12*X12*AB12,-6),"")</f>
        <v>6000000</v>
      </c>
      <c r="T12" s="45">
        <f>_xll.BDP(L12,"Px_Last")</f>
        <v>429.88900000000001</v>
      </c>
      <c r="U12" s="42" t="s">
        <v>431</v>
      </c>
      <c r="V12" s="42" t="s">
        <v>38</v>
      </c>
      <c r="W12" s="42" t="s">
        <v>39</v>
      </c>
      <c r="X12" s="46">
        <f>_xll.BDP(L12,"FUT_CONT_SIZE")</f>
        <v>100</v>
      </c>
      <c r="Y12" s="46">
        <v>1</v>
      </c>
      <c r="Z12" s="46" t="s">
        <v>40</v>
      </c>
      <c r="AA12" s="46" t="s">
        <v>41</v>
      </c>
      <c r="AB12" s="47">
        <f>_xll.BDP(L12,"Px_Last")</f>
        <v>429.88900000000001</v>
      </c>
      <c r="AC12" s="47" t="str">
        <f>_xll.BDP(L12,"BID")</f>
        <v>#N/A N/A</v>
      </c>
      <c r="AD12" s="47" t="str">
        <f>_xll.BDP(L12,"ASK")</f>
        <v>#N/A N/A</v>
      </c>
      <c r="AE12" s="48">
        <f>_xll.BDP(L12,"FUT_TICK_SIZE")</f>
        <v>1E-3</v>
      </c>
      <c r="AF12" s="49">
        <f>_xll.BDP(L12,"FUT_TICK_VAL")</f>
        <v>0.1</v>
      </c>
      <c r="AG12" s="50" t="s">
        <v>42</v>
      </c>
      <c r="AH12" s="47" t="s">
        <v>43</v>
      </c>
      <c r="AI12" s="47" t="s">
        <v>43</v>
      </c>
      <c r="AJ12" s="47" t="s">
        <v>43</v>
      </c>
      <c r="AK12" s="47" t="s">
        <v>43</v>
      </c>
      <c r="AL12" s="51"/>
      <c r="AM12" s="52">
        <f t="shared" ref="AM12:AM49" ca="1" si="3">(I12-AU12)/AU12</f>
        <v>0.27655374861610332</v>
      </c>
      <c r="AN12" s="52">
        <f t="shared" ref="AN12:AO12" si="4">(AU12-AV12)/AV12</f>
        <v>-9.1675990456034445E-2</v>
      </c>
      <c r="AO12" s="52">
        <f t="shared" si="4"/>
        <v>4.8045977661050433E-2</v>
      </c>
      <c r="AP12" s="52">
        <f t="shared" ref="AP12:AS12" si="5">(AW12-AX12)/AX12</f>
        <v>3.0695661543927766E-2</v>
      </c>
      <c r="AQ12" s="52">
        <f t="shared" si="5"/>
        <v>0.22360248447204967</v>
      </c>
      <c r="AR12" s="52">
        <f t="shared" si="5"/>
        <v>-0.17306949949168282</v>
      </c>
      <c r="AS12" s="52">
        <f t="shared" si="5"/>
        <v>0.19617132121494105</v>
      </c>
      <c r="AT12" s="51"/>
      <c r="AU12" s="53">
        <f>_xll.BDH($H12,"PX_LAST",AU$4,AU$4,"Points",0,"Sort",FALSE,"Per=D","Days= ","Fill= ","Dts",FALSE,"Dir",TRUE,"QtTyp= ","FX=","Quote= ")</f>
        <v>336.911</v>
      </c>
      <c r="AV12" s="53">
        <f>_xll.BDH($H12,"PX_LAST",AV$4,AV$4,"Points",0,"Sort",FALSE,"Per=D","Days= ","Fill= ","Dts",FALSE,"Dir",TRUE,"QtTyp= ","FX=","Quote= ")</f>
        <v>370.91500000000002</v>
      </c>
      <c r="AW12" s="53">
        <f>_xll.BDH($H12,"PX_LAST",AW$4,AW$4,"Points",0,"Sort",FALSE,"Per=D","Days= ","Fill= ","Dts",FALSE,"Dir",TRUE,"QtTyp= ","FX=","Quote= ")</f>
        <v>353.911</v>
      </c>
      <c r="AX12" s="53">
        <f>_xll.BDH($H12,"PX_LAST",AX$4,AX$4,"Points",0,"Sort",FALSE,"Per=D","Days= ","Fill= ","Dts",FALSE,"Dir",TRUE,"QtTyp= ","FX=","Quote= ")</f>
        <v>343.37099999999998</v>
      </c>
      <c r="AY12" s="53">
        <f>_xll.BDH($H12,"PX_LAST",AY$4,AY$4,"Points",0,"Sort",FALSE,"Per=D","Days= ","Fill= ","Dts",FALSE,"Dir",TRUE,"QtTyp= ","FX=","Quote= ")</f>
        <v>280.62299999999999</v>
      </c>
      <c r="AZ12" s="53">
        <f>_xll.BDH($H12,"PX_LAST",AZ$4,AZ$4,"Points",0,"Sort",FALSE,"Per=D","Days= ","Fill= ","Dts",FALSE,"Dir",TRUE,"QtTyp= ","FX=","Quote= ")</f>
        <v>339.35500000000002</v>
      </c>
      <c r="BA12" s="53">
        <f>_xll.BDH($H12,"PX_LAST",BA$4,BA$4,"Points",0,"Sort",FALSE,"Per=D","Days= ","Fill= ","Dts",FALSE,"Dir",TRUE,"QtTyp= ","FX=","Quote= ")</f>
        <v>283.70100000000002</v>
      </c>
      <c r="BC12" s="4"/>
      <c r="BD12" s="4"/>
    </row>
    <row r="13" spans="2:57" ht="18" customHeight="1">
      <c r="B13" s="141" t="s">
        <v>44</v>
      </c>
      <c r="C13" s="54" t="str">
        <f>_xll.BDP(H13,"Name")</f>
        <v>MSCI Daily TR Net AC Asi</v>
      </c>
      <c r="D13" s="55" t="s">
        <v>33</v>
      </c>
      <c r="E13" s="56" t="s">
        <v>34</v>
      </c>
      <c r="F13" s="56" t="str">
        <f>_xll.BDP(H13,"Crncy")</f>
        <v>USD</v>
      </c>
      <c r="G13" s="56" t="s">
        <v>35</v>
      </c>
      <c r="H13" s="57" t="s">
        <v>45</v>
      </c>
      <c r="I13" s="57">
        <f ca="1">_xll.BDH(H13,"PX_LAST",$J$4,$J$4,"Points",0,"Sort",FALSE,"Per=D","Days= ","Fill= ","Dts",FALSE,"Dir",TRUE,"QtTyp= ","FX=","Quote= ")</f>
        <v>442.32330000000002</v>
      </c>
      <c r="J13" s="57">
        <f>_xll.BDP(H13,"PX_LAST")</f>
        <v>442.32330000000002</v>
      </c>
      <c r="K13" s="142">
        <f t="shared" ca="1" si="0"/>
        <v>0</v>
      </c>
      <c r="L13" s="135" t="s">
        <v>46</v>
      </c>
      <c r="M13" s="58" t="str">
        <f>_xll.BDP(L13,"NAME")</f>
        <v>MSCI ASIA PC EX J Dec18</v>
      </c>
      <c r="N13" s="59" t="s">
        <v>400</v>
      </c>
      <c r="O13" s="60">
        <f>IF(ISNUMBER(_xll.BDP(L13,"FUT_AGGTE_OPEN_INT")),_xll.BDP(L13,"FUT_AGGTE_OPEN_INT"),"")</f>
        <v>561</v>
      </c>
      <c r="P13" s="60">
        <f t="shared" si="1"/>
        <v>25000000</v>
      </c>
      <c r="Q13" s="61" t="str">
        <f>_xll.BDP(L13,"Crncy")</f>
        <v>USD</v>
      </c>
      <c r="R13" s="60" t="str">
        <f>IF(ISNUMBER(_xll.BDP(L13,"FUT_AGGTE_VOL")),_xll.BDP(L13,"FUT_AGGTE_VOL"),"")</f>
        <v/>
      </c>
      <c r="S13" s="60" t="str">
        <f t="shared" si="2"/>
        <v/>
      </c>
      <c r="T13" s="62">
        <f>_xll.BDP(L13,"Px_Last")</f>
        <v>441.69600000000003</v>
      </c>
      <c r="U13" s="59" t="s">
        <v>431</v>
      </c>
      <c r="V13" s="59" t="s">
        <v>38</v>
      </c>
      <c r="W13" s="59" t="s">
        <v>47</v>
      </c>
      <c r="X13" s="63">
        <f>_xll.BDP(L13,"FUT_CONT_SIZE")</f>
        <v>100</v>
      </c>
      <c r="Y13" s="63">
        <v>1</v>
      </c>
      <c r="Z13" s="63" t="s">
        <v>40</v>
      </c>
      <c r="AA13" s="63" t="s">
        <v>41</v>
      </c>
      <c r="AB13" s="53">
        <f>_xll.BDP(L13,"Px_Last")</f>
        <v>441.69600000000003</v>
      </c>
      <c r="AC13" s="53" t="str">
        <f>_xll.BDP(L13,"BID")</f>
        <v>#N/A N/A</v>
      </c>
      <c r="AD13" s="53" t="str">
        <f>_xll.BDP(L13,"ASK")</f>
        <v>#N/A N/A</v>
      </c>
      <c r="AE13" s="64">
        <f>_xll.BDP(L13,"FUT_TICK_SIZE")</f>
        <v>1E-3</v>
      </c>
      <c r="AF13" s="65">
        <f>_xll.BDP(L13,"FUT_TICK_VAL")</f>
        <v>0.1</v>
      </c>
      <c r="AG13" s="66" t="s">
        <v>42</v>
      </c>
      <c r="AH13" s="53" t="s">
        <v>43</v>
      </c>
      <c r="AI13" s="53" t="s">
        <v>43</v>
      </c>
      <c r="AJ13" s="53" t="s">
        <v>43</v>
      </c>
      <c r="AK13" s="53" t="s">
        <v>43</v>
      </c>
      <c r="AL13" s="51"/>
      <c r="AM13" s="52">
        <f t="shared" ca="1" si="3"/>
        <v>0.25738221865813726</v>
      </c>
      <c r="AN13" s="52">
        <f t="shared" ref="AN13:AN86" si="6">(AU13-AV13)/AV13</f>
        <v>-9.3682177093402638E-2</v>
      </c>
      <c r="AO13" s="52">
        <f t="shared" ref="AO13:AO86" si="7">(AV13-AW13)/AW13</f>
        <v>2.8179199555820843E-2</v>
      </c>
      <c r="AP13" s="52">
        <f t="shared" ref="AP13:AP86" si="8">(AW13-AX13)/AX13</f>
        <v>3.4052009743780719E-2</v>
      </c>
      <c r="AQ13" s="52">
        <f t="shared" ref="AQ13:AQ86" si="9">(AX13-AY13)/AY13</f>
        <v>0.22308632437455986</v>
      </c>
      <c r="AR13" s="52">
        <f t="shared" ref="AR13:AR86" si="10">(AY13-AZ13)/AZ13</f>
        <v>-0.15600057004482326</v>
      </c>
      <c r="AS13" s="52">
        <f t="shared" ref="AS13:AS86" si="11">(AZ13-BA13)/BA13</f>
        <v>0.18131140060946752</v>
      </c>
      <c r="AT13" s="51"/>
      <c r="AU13" s="53">
        <f>_xll.BDH($H13,"PX_LAST",AU$4,AU$4,"Points",0,"Sort",FALSE,"Per=D","Days= ","Fill= ","Dts",FALSE,"Dir",TRUE,"QtTyp= ","FX=","Quote= ")</f>
        <v>351.78109999999998</v>
      </c>
      <c r="AV13" s="53">
        <f>_xll.BDH($H13,"PX_LAST",AV$4,AV$4,"Points",0,"Sort",FALSE,"Per=D","Days= ","Fill= ","Dts",FALSE,"Dir",TRUE,"QtTyp= ","FX=","Quote= ")</f>
        <v>388.14319999999998</v>
      </c>
      <c r="AW13" s="53">
        <f>_xll.BDH($H13,"PX_LAST",AW$4,AW$4,"Points",0,"Sort",FALSE,"Per=D","Days= ","Fill= ","Dts",FALSE,"Dir",TRUE,"QtTyp= ","FX=","Quote= ")</f>
        <v>377.50540000000001</v>
      </c>
      <c r="AX13" s="53">
        <f>_xll.BDH($H13,"PX_LAST",AX$4,AX$4,"Points",0,"Sort",FALSE,"Per=D","Days= ","Fill= ","Dts",FALSE,"Dir",TRUE,"QtTyp= ","FX=","Quote= ")</f>
        <v>365.07389999999998</v>
      </c>
      <c r="AY13" s="53">
        <f>_xll.BDH($H13,"PX_LAST",AY$4,AY$4,"Points",0,"Sort",FALSE,"Per=D","Days= ","Fill= ","Dts",FALSE,"Dir",TRUE,"QtTyp= ","FX=","Quote= ")</f>
        <v>298.48579999999998</v>
      </c>
      <c r="AZ13" s="53">
        <f>_xll.BDH($H13,"PX_LAST",AZ$4,AZ$4,"Points",0,"Sort",FALSE,"Per=D","Days= ","Fill= ","Dts",FALSE,"Dir",TRUE,"QtTyp= ","FX=","Quote= ")</f>
        <v>353.65640000000002</v>
      </c>
      <c r="BA13" s="53">
        <f>_xll.BDH($H13,"PX_LAST",BA$4,BA$4,"Points",0,"Sort",FALSE,"Per=D","Days= ","Fill= ","Dts",FALSE,"Dir",TRUE,"QtTyp= ","FX=","Quote= ")</f>
        <v>299.37610000000001</v>
      </c>
      <c r="BC13" s="4"/>
      <c r="BD13" s="4"/>
    </row>
    <row r="14" spans="2:57" ht="18" customHeight="1">
      <c r="B14" s="141" t="s">
        <v>48</v>
      </c>
      <c r="C14" s="54" t="str">
        <f>_xll.BDP(H14,"Name")</f>
        <v>MSCI Daily TR AC Far Eas</v>
      </c>
      <c r="D14" s="55" t="s">
        <v>33</v>
      </c>
      <c r="E14" s="56" t="s">
        <v>34</v>
      </c>
      <c r="F14" s="56" t="str">
        <f>_xll.BDP(H14,"Crncy")</f>
        <v>USD</v>
      </c>
      <c r="G14" s="56" t="s">
        <v>35</v>
      </c>
      <c r="H14" s="57" t="s">
        <v>49</v>
      </c>
      <c r="I14" s="57">
        <f ca="1">_xll.BDH(H14,"PX_LAST",$J$4,$J$4,"Points",0,"Sort",FALSE,"Per=D","Days= ","Fill= ","Dts",FALSE,"Dir",TRUE,"QtTyp= ","FX=","Quote= ")</f>
        <v>423.14100000000002</v>
      </c>
      <c r="J14" s="57">
        <f>_xll.BDP(H14,"PX_LAST")</f>
        <v>423.14060000000001</v>
      </c>
      <c r="K14" s="142">
        <f t="shared" ca="1" si="0"/>
        <v>-9.4531137378150218E-7</v>
      </c>
      <c r="L14" s="135" t="s">
        <v>50</v>
      </c>
      <c r="M14" s="58" t="str">
        <f>_xll.BDP(L14,"NAME")</f>
        <v>MSCI F East Ix Fu Dec18</v>
      </c>
      <c r="N14" s="59" t="s">
        <v>400</v>
      </c>
      <c r="O14" s="60" t="str">
        <f>IF(ISNUMBER(_xll.BDP(L14,"FUT_AGGTE_OPEN_INT")),_xll.BDP(L14,"FUT_AGGTE_OPEN_INT"),"")</f>
        <v/>
      </c>
      <c r="P14" s="60" t="str">
        <f t="shared" si="1"/>
        <v/>
      </c>
      <c r="Q14" s="61" t="str">
        <f>_xll.BDP(L14,"Crncy")</f>
        <v>USD</v>
      </c>
      <c r="R14" s="60" t="str">
        <f>IF(ISNUMBER(_xll.BDP(L14,"FUT_AGGTE_VOL")),_xll.BDP(L14,"FUT_AGGTE_VOL"),"")</f>
        <v/>
      </c>
      <c r="S14" s="60" t="str">
        <f t="shared" si="2"/>
        <v/>
      </c>
      <c r="T14" s="62">
        <f>_xll.BDP(L14,"Px_Last")</f>
        <v>423.04</v>
      </c>
      <c r="U14" s="59" t="s">
        <v>431</v>
      </c>
      <c r="V14" s="59" t="s">
        <v>38</v>
      </c>
      <c r="W14" s="59" t="s">
        <v>51</v>
      </c>
      <c r="X14" s="63">
        <f>_xll.BDP(L14,"FUT_CONT_SIZE")</f>
        <v>100</v>
      </c>
      <c r="Y14" s="63">
        <v>1</v>
      </c>
      <c r="Z14" s="63" t="s">
        <v>40</v>
      </c>
      <c r="AA14" s="63" t="s">
        <v>41</v>
      </c>
      <c r="AB14" s="53">
        <f>_xll.BDP(L14,"Px_Last")</f>
        <v>423.04</v>
      </c>
      <c r="AC14" s="53" t="str">
        <f>_xll.BDP(L14,"BID")</f>
        <v>#N/A N/A</v>
      </c>
      <c r="AD14" s="53" t="str">
        <f>_xll.BDP(L14,"ASK")</f>
        <v>#N/A N/A</v>
      </c>
      <c r="AE14" s="64">
        <f>_xll.BDP(L14,"FUT_TICK_SIZE")</f>
        <v>1E-3</v>
      </c>
      <c r="AF14" s="65">
        <f>_xll.BDP(L14,"FUT_TICK_VAL")</f>
        <v>0.1</v>
      </c>
      <c r="AG14" s="66" t="s">
        <v>42</v>
      </c>
      <c r="AH14" s="53" t="s">
        <v>43</v>
      </c>
      <c r="AI14" s="53" t="s">
        <v>43</v>
      </c>
      <c r="AJ14" s="53" t="s">
        <v>43</v>
      </c>
      <c r="AK14" s="53" t="s">
        <v>43</v>
      </c>
      <c r="AL14" s="51"/>
      <c r="AM14" s="52">
        <f t="shared" ca="1" si="3"/>
        <v>0.28688604361181236</v>
      </c>
      <c r="AN14" s="52">
        <f t="shared" si="6"/>
        <v>-9.5144530304031028E-2</v>
      </c>
      <c r="AO14" s="52">
        <f t="shared" si="7"/>
        <v>3.1602375572033672E-2</v>
      </c>
      <c r="AP14" s="52">
        <f t="shared" si="8"/>
        <v>3.7622245787675243E-2</v>
      </c>
      <c r="AQ14" s="52">
        <f t="shared" si="9"/>
        <v>0.22018546474013365</v>
      </c>
      <c r="AR14" s="52">
        <f t="shared" si="10"/>
        <v>-0.14780350043188728</v>
      </c>
      <c r="AS14" s="52">
        <f t="shared" si="11"/>
        <v>0.19444037932447469</v>
      </c>
      <c r="AT14" s="51"/>
      <c r="AU14" s="53">
        <f>_xll.BDH($H14,"PX_LAST",AU$4,AU$4,"Points",0,"Sort",FALSE,"Per=D","Days= ","Fill= ","Dts",FALSE,"Dir",TRUE,"QtTyp= ","FX=","Quote= ")</f>
        <v>328.81</v>
      </c>
      <c r="AV14" s="53">
        <f>_xll.BDH($H14,"PX_LAST",AV$4,AV$4,"Points",0,"Sort",FALSE,"Per=D","Days= ","Fill= ","Dts",FALSE,"Dir",TRUE,"QtTyp= ","FX=","Quote= ")</f>
        <v>363.38400000000001</v>
      </c>
      <c r="AW14" s="53">
        <f>_xll.BDH($H14,"PX_LAST",AW$4,AW$4,"Points",0,"Sort",FALSE,"Per=D","Days= ","Fill= ","Dts",FALSE,"Dir",TRUE,"QtTyp= ","FX=","Quote= ")</f>
        <v>352.25200000000001</v>
      </c>
      <c r="AX14" s="53">
        <f>_xll.BDH($H14,"PX_LAST",AX$4,AX$4,"Points",0,"Sort",FALSE,"Per=D","Days= ","Fill= ","Dts",FALSE,"Dir",TRUE,"QtTyp= ","FX=","Quote= ")</f>
        <v>339.48</v>
      </c>
      <c r="AY14" s="53">
        <f>_xll.BDH($H14,"PX_LAST",AY$4,AY$4,"Points",0,"Sort",FALSE,"Per=D","Days= ","Fill= ","Dts",FALSE,"Dir",TRUE,"QtTyp= ","FX=","Quote= ")</f>
        <v>278.22000000000003</v>
      </c>
      <c r="AZ14" s="53">
        <f>_xll.BDH($H14,"PX_LAST",AZ$4,AZ$4,"Points",0,"Sort",FALSE,"Per=D","Days= ","Fill= ","Dts",FALSE,"Dir",TRUE,"QtTyp= ","FX=","Quote= ")</f>
        <v>326.47399999999999</v>
      </c>
      <c r="BA14" s="53">
        <f>_xll.BDH($H14,"PX_LAST",BA$4,BA$4,"Points",0,"Sort",FALSE,"Per=D","Days= ","Fill= ","Dts",FALSE,"Dir",TRUE,"QtTyp= ","FX=","Quote= ")</f>
        <v>273.32799999999997</v>
      </c>
      <c r="BC14" s="4"/>
    </row>
    <row r="15" spans="2:57" ht="18" customHeight="1">
      <c r="B15" s="141" t="s">
        <v>477</v>
      </c>
      <c r="C15" s="54" t="str">
        <f>_xll.BDP(H15,"Name")</f>
        <v>MSCI AC World Daily TR N</v>
      </c>
      <c r="D15" s="55" t="s">
        <v>33</v>
      </c>
      <c r="E15" s="56" t="s">
        <v>34</v>
      </c>
      <c r="F15" s="56" t="str">
        <f>_xll.BDP(H15,"Crncy")</f>
        <v>USD</v>
      </c>
      <c r="G15" s="56" t="s">
        <v>35</v>
      </c>
      <c r="H15" s="57" t="s">
        <v>478</v>
      </c>
      <c r="I15" s="57">
        <f ca="1">_xll.BDH(H15,"PX_LAST",$J$4,$J$4,"Points",0,"Sort",FALSE,"Per=D","Days= ","Fill= ","Dts",FALSE,"Dir",TRUE,"QtTyp= ","FX=","Quote= ")</f>
        <v>230.1182</v>
      </c>
      <c r="J15" s="57">
        <f>_xll.BDP(H15,"PX_LAST")</f>
        <v>230.1182</v>
      </c>
      <c r="K15" s="142">
        <f t="shared" ca="1" si="0"/>
        <v>0</v>
      </c>
      <c r="L15" s="135" t="s">
        <v>479</v>
      </c>
      <c r="M15" s="58" t="str">
        <f>_xll.BDP(L15,"NAME")</f>
        <v>MSCI ACWI Net Tot Dec18</v>
      </c>
      <c r="N15" s="59" t="s">
        <v>400</v>
      </c>
      <c r="O15" s="60" t="str">
        <f>IF(ISNUMBER(_xll.BDP(L15,"FUT_AGGTE_OPEN_INT")),_xll.BDP(L15,"FUT_AGGTE_OPEN_INT"),"")</f>
        <v/>
      </c>
      <c r="P15" s="60" t="str">
        <f t="shared" ref="P15" si="12">IF(ISNUMBER(O15),ROUNDUP(O15*X15*AB15,-6),"")</f>
        <v/>
      </c>
      <c r="Q15" s="61" t="str">
        <f>_xll.BDP(L15,"Crncy")</f>
        <v>USD</v>
      </c>
      <c r="R15" s="60" t="str">
        <f>IF(ISNUMBER(_xll.BDP(L15,"FUT_AGGTE_VOL")),_xll.BDP(L15,"FUT_AGGTE_VOL"),"")</f>
        <v/>
      </c>
      <c r="S15" s="60" t="str">
        <f t="shared" ref="S15" si="13">IF(ISNUMBER(R15),ROUNDUP(R15*X15*AB15,-6),"")</f>
        <v/>
      </c>
      <c r="T15" s="62">
        <f>_xll.BDP(L15,"Px_Last")</f>
        <v>228.55</v>
      </c>
      <c r="U15" s="59" t="s">
        <v>431</v>
      </c>
      <c r="V15" s="59" t="s">
        <v>38</v>
      </c>
      <c r="W15" s="59" t="s">
        <v>480</v>
      </c>
      <c r="X15" s="63">
        <f>_xll.BDP(L15,"FUT_CONT_SIZE")</f>
        <v>200</v>
      </c>
      <c r="Y15" s="63">
        <v>1</v>
      </c>
      <c r="Z15" s="63" t="s">
        <v>40</v>
      </c>
      <c r="AA15" s="157" t="s">
        <v>126</v>
      </c>
      <c r="AB15" s="53">
        <f>_xll.BDP(L15,"Px_Last")</f>
        <v>228.55</v>
      </c>
      <c r="AC15" s="53" t="str">
        <f>_xll.BDP(L15,"BID")</f>
        <v>#N/A N/A</v>
      </c>
      <c r="AD15" s="53" t="str">
        <f>_xll.BDP(L15,"ASK")</f>
        <v>#N/A N/A</v>
      </c>
      <c r="AE15" s="64">
        <f>_xll.BDP(L15,"FUT_TICK_SIZE")</f>
        <v>2.5000000000000001E-2</v>
      </c>
      <c r="AF15" s="65">
        <f>_xll.BDP(L15,"FUT_TICK_VAL")</f>
        <v>5</v>
      </c>
      <c r="AG15" s="66" t="s">
        <v>42</v>
      </c>
      <c r="AH15" s="53" t="s">
        <v>43</v>
      </c>
      <c r="AI15" s="53" t="s">
        <v>43</v>
      </c>
      <c r="AJ15" s="53" t="s">
        <v>43</v>
      </c>
      <c r="AK15" s="53" t="s">
        <v>43</v>
      </c>
      <c r="AL15" s="51"/>
      <c r="AM15" s="52">
        <f t="shared" ref="AM15" ca="1" si="14">(I15-AU15)/AU15</f>
        <v>0.249981395707596</v>
      </c>
      <c r="AN15" s="52">
        <f t="shared" ref="AN15" si="15">(AU15-AV15)/AV15</f>
        <v>-2.3639824411695952E-2</v>
      </c>
      <c r="AO15" s="52">
        <f t="shared" ref="AO15" si="16">(AV15-AW15)/AW15</f>
        <v>4.1604013624757831E-2</v>
      </c>
      <c r="AP15" s="52">
        <f t="shared" ref="AP15" si="17">(AW15-AX15)/AX15</f>
        <v>0.22801742880963513</v>
      </c>
      <c r="AQ15" s="52">
        <f t="shared" ref="AQ15" si="18">(AX15-AY15)/AY15</f>
        <v>0.16129248265479521</v>
      </c>
      <c r="AR15" s="52">
        <f t="shared" ref="AR15" si="19">(AY15-AZ15)/AZ15</f>
        <v>-7.3468732322402849E-2</v>
      </c>
      <c r="AS15" s="52">
        <f t="shared" ref="AS15" si="20">(AZ15-BA15)/BA15</f>
        <v>0.12669679908813242</v>
      </c>
      <c r="AT15" s="51"/>
      <c r="AU15" s="53">
        <f>_xll.BDH($H15,"PX_LAST",AU$4,AU$4,"Points",0,"Sort",FALSE,"Per=D","Days= ","Fill= ","Dts",FALSE,"Dir",TRUE,"QtTyp= ","FX=","Quote= ")</f>
        <v>184.09729999999999</v>
      </c>
      <c r="AV15" s="53">
        <f>_xll.BDH($H15,"PX_LAST",AV$4,AV$4,"Points",0,"Sort",FALSE,"Per=D","Days= ","Fill= ","Dts",FALSE,"Dir",TRUE,"QtTyp= ","FX=","Quote= ")</f>
        <v>188.5547</v>
      </c>
      <c r="AW15" s="53">
        <f>_xll.BDH($H15,"PX_LAST",AW$4,AW$4,"Points",0,"Sort",FALSE,"Per=D","Days= ","Fill= ","Dts",FALSE,"Dir",TRUE,"QtTyp= ","FX=","Quote= ")</f>
        <v>181.02340000000001</v>
      </c>
      <c r="AX15" s="53">
        <f>_xll.BDH($H15,"PX_LAST",AX$4,AX$4,"Points",0,"Sort",FALSE,"Per=D","Days= ","Fill= ","Dts",FALSE,"Dir",TRUE,"QtTyp= ","FX=","Quote= ")</f>
        <v>147.4111</v>
      </c>
      <c r="AY15" s="53">
        <f>_xll.BDH($H15,"PX_LAST",AY$4,AY$4,"Points",0,"Sort",FALSE,"Per=D","Days= ","Fill= ","Dts",FALSE,"Dir",TRUE,"QtTyp= ","FX=","Quote= ")</f>
        <v>126.9371</v>
      </c>
      <c r="AZ15" s="53">
        <f>_xll.BDH($H15,"PX_LAST",AZ$4,AZ$4,"Points",0,"Sort",FALSE,"Per=D","Days= ","Fill= ","Dts",FALSE,"Dir",TRUE,"QtTyp= ","FX=","Quote= ")</f>
        <v>137.0025</v>
      </c>
      <c r="BA15" s="53">
        <f>_xll.BDH($H15,"PX_LAST",BA$4,BA$4,"Points",0,"Sort",FALSE,"Per=D","Days= ","Fill= ","Dts",FALSE,"Dir",TRUE,"QtTyp= ","FX=","Quote= ")</f>
        <v>121.5966</v>
      </c>
      <c r="BC15" s="4"/>
    </row>
    <row r="16" spans="2:57" ht="18" customHeight="1">
      <c r="B16" s="143" t="s">
        <v>432</v>
      </c>
      <c r="C16" s="54" t="str">
        <f>_xll.BDP(H16,"Name")</f>
        <v>MSCI AC World Daily TR Net Ex</v>
      </c>
      <c r="D16" s="55" t="s">
        <v>33</v>
      </c>
      <c r="E16" s="56" t="s">
        <v>34</v>
      </c>
      <c r="F16" s="56" t="str">
        <f>_xll.BDP(H16,"Crncy")</f>
        <v>USD</v>
      </c>
      <c r="G16" s="56" t="s">
        <v>35</v>
      </c>
      <c r="H16" s="57" t="s">
        <v>433</v>
      </c>
      <c r="I16" s="57">
        <f ca="1">_xll.BDH(H16,"PX_LAST",$J$4,$J$4,"Points",0,"Sort",FALSE,"Per=D","Days= ","Fill= ","Dts",FALSE,"Dir",TRUE,"QtTyp= ","FX=","Quote= ")</f>
        <v>227.339</v>
      </c>
      <c r="J16" s="57">
        <f>_xll.BDP(H16,"PX_LAST")</f>
        <v>227.339</v>
      </c>
      <c r="K16" s="142">
        <f t="shared" ref="K16" ca="1" si="21">(J16-I16)/I16</f>
        <v>0</v>
      </c>
      <c r="L16" s="135" t="s">
        <v>434</v>
      </c>
      <c r="M16" s="58" t="str">
        <f>_xll.BDP(L16,"NAME")</f>
        <v>MSCI ACWI ex Aus  Dec18</v>
      </c>
      <c r="N16" s="59" t="s">
        <v>400</v>
      </c>
      <c r="O16" s="60" t="str">
        <f>IF(ISNUMBER(_xll.BDP(L16,"FUT_AGGTE_OPEN_INT")),_xll.BDP(L16,"FUT_AGGTE_OPEN_INT"),"")</f>
        <v/>
      </c>
      <c r="P16" s="60" t="str">
        <f t="shared" si="1"/>
        <v/>
      </c>
      <c r="Q16" s="61" t="str">
        <f>_xll.BDP(L16,"Crncy")</f>
        <v>USD</v>
      </c>
      <c r="R16" s="60" t="str">
        <f>IF(ISNUMBER(_xll.BDP(L16,"FUT_AGGTE_VOL")),_xll.BDP(L16,"FUT_AGGTE_VOL"),"")</f>
        <v/>
      </c>
      <c r="S16" s="60" t="str">
        <f t="shared" si="2"/>
        <v/>
      </c>
      <c r="T16" s="62">
        <f>_xll.BDP(L16,"Px_Last")</f>
        <v>225.79599999999999</v>
      </c>
      <c r="U16" s="59" t="s">
        <v>431</v>
      </c>
      <c r="V16" s="59" t="s">
        <v>38</v>
      </c>
      <c r="W16" s="59" t="s">
        <v>435</v>
      </c>
      <c r="X16" s="63">
        <f>_xll.BDP(L16,"FUT_CONT_SIZE")</f>
        <v>100</v>
      </c>
      <c r="Y16" s="63">
        <v>1</v>
      </c>
      <c r="Z16" s="63" t="s">
        <v>40</v>
      </c>
      <c r="AA16" s="63" t="s">
        <v>41</v>
      </c>
      <c r="AB16" s="53">
        <f>_xll.BDP(L16,"Px_Last")</f>
        <v>225.79599999999999</v>
      </c>
      <c r="AC16" s="53" t="str">
        <f>_xll.BDP(L16,"BID")</f>
        <v>#N/A N/A</v>
      </c>
      <c r="AD16" s="53" t="str">
        <f>_xll.BDP(L16,"ASK")</f>
        <v>#N/A N/A</v>
      </c>
      <c r="AE16" s="64">
        <f>_xll.BDP(L16,"FUT_TICK_SIZE")</f>
        <v>1E-3</v>
      </c>
      <c r="AF16" s="65">
        <f>_xll.BDP(L16,"FUT_TICK_VAL")</f>
        <v>0.1</v>
      </c>
      <c r="AG16" s="66" t="s">
        <v>42</v>
      </c>
      <c r="AH16" s="53" t="s">
        <v>43</v>
      </c>
      <c r="AI16" s="53" t="s">
        <v>43</v>
      </c>
      <c r="AJ16" s="53" t="s">
        <v>43</v>
      </c>
      <c r="AK16" s="53" t="s">
        <v>43</v>
      </c>
      <c r="AL16" s="51"/>
      <c r="AM16" s="52">
        <f t="shared" ca="1" si="3"/>
        <v>0.25150148910284997</v>
      </c>
      <c r="AN16" s="52">
        <f t="shared" si="6"/>
        <v>-2.1682581228895086E-2</v>
      </c>
      <c r="AO16" s="52">
        <f t="shared" si="7"/>
        <v>4.3697478991596643E-2</v>
      </c>
      <c r="AP16" s="52">
        <f t="shared" si="8"/>
        <v>0.23431992895401435</v>
      </c>
      <c r="AQ16" s="52">
        <f t="shared" si="9"/>
        <v>0.15935360880301805</v>
      </c>
      <c r="AR16" s="52">
        <f t="shared" si="10"/>
        <v>-7.2238266878605434E-2</v>
      </c>
      <c r="AS16" s="52">
        <f t="shared" si="11"/>
        <v>0.12604936092974009</v>
      </c>
      <c r="AT16" s="51"/>
      <c r="AU16" s="53">
        <f>_xll.BDH($H16,"PX_LAST",AU$4,AU$4,"Points",0,"Sort",FALSE,"Per=D","Days= ","Fill= ","Dts",FALSE,"Dir",TRUE,"QtTyp= ","FX=","Quote= ")</f>
        <v>181.65299999999999</v>
      </c>
      <c r="AV16" s="53">
        <f>_xll.BDH($H16,"PX_LAST",AV$4,AV$4,"Points",0,"Sort",FALSE,"Per=D","Days= ","Fill= ","Dts",FALSE,"Dir",TRUE,"QtTyp= ","FX=","Quote= ")</f>
        <v>185.679</v>
      </c>
      <c r="AW16" s="53">
        <f>_xll.BDH($H16,"PX_LAST",AW$4,AW$4,"Points",0,"Sort",FALSE,"Per=D","Days= ","Fill= ","Dts",FALSE,"Dir",TRUE,"QtTyp= ","FX=","Quote= ")</f>
        <v>177.905</v>
      </c>
      <c r="AX16" s="53">
        <f>_xll.BDH($H16,"PX_LAST",AX$4,AX$4,"Points",0,"Sort",FALSE,"Per=D","Days= ","Fill= ","Dts",FALSE,"Dir",TRUE,"QtTyp= ","FX=","Quote= ")</f>
        <v>144.13200000000001</v>
      </c>
      <c r="AY16" s="53">
        <f>_xll.BDH($H16,"PX_LAST",AY$4,AY$4,"Points",0,"Sort",FALSE,"Per=D","Days= ","Fill= ","Dts",FALSE,"Dir",TRUE,"QtTyp= ","FX=","Quote= ")</f>
        <v>124.321</v>
      </c>
      <c r="AZ16" s="53">
        <f>_xll.BDH($H16,"PX_LAST",AZ$4,AZ$4,"Points",0,"Sort",FALSE,"Per=D","Days= ","Fill= ","Dts",FALSE,"Dir",TRUE,"QtTyp= ","FX=","Quote= ")</f>
        <v>134.001</v>
      </c>
      <c r="BA16" s="53">
        <f>_xll.BDH($H16,"PX_LAST",BA$4,BA$4,"Points",0,"Sort",FALSE,"Per=D","Days= ","Fill= ","Dts",FALSE,"Dir",TRUE,"QtTyp= ","FX=","Quote= ")</f>
        <v>119.001</v>
      </c>
      <c r="BC16" s="4"/>
    </row>
    <row r="17" spans="2:55" ht="18" customHeight="1">
      <c r="B17" s="141" t="s">
        <v>406</v>
      </c>
      <c r="C17" s="54" t="str">
        <f>_xll.BDP(H17,"Name")</f>
        <v>MSCI Daily TR Net Brazil</v>
      </c>
      <c r="D17" s="55" t="s">
        <v>33</v>
      </c>
      <c r="E17" s="56" t="s">
        <v>52</v>
      </c>
      <c r="F17" s="56" t="str">
        <f>_xll.BDP(H17,"Crncy")</f>
        <v>USD</v>
      </c>
      <c r="G17" s="56" t="s">
        <v>35</v>
      </c>
      <c r="H17" s="57" t="s">
        <v>53</v>
      </c>
      <c r="I17" s="57">
        <f ca="1">_xll.BDH(H17,"PX_LAST",$J$4,$J$4,"Points",0,"Sort",FALSE,"Per=D","Days= ","Fill= ","Dts",FALSE,"Dir",TRUE,"QtTyp= ","FX=","Quote= ")</f>
        <v>482.27600000000001</v>
      </c>
      <c r="J17" s="57">
        <f>_xll.BDP(H17,"PX_LAST")</f>
        <v>482.27600000000001</v>
      </c>
      <c r="K17" s="142">
        <f t="shared" ca="1" si="0"/>
        <v>0</v>
      </c>
      <c r="L17" s="135" t="s">
        <v>54</v>
      </c>
      <c r="M17" s="58" t="str">
        <f>_xll.BDP(L17,"NAME")</f>
        <v>MSCI Brazil Ix Fu Dec18</v>
      </c>
      <c r="N17" s="59" t="s">
        <v>401</v>
      </c>
      <c r="O17" s="60">
        <f>IF(ISNUMBER(_xll.BDP(L17,"FUT_AGGTE_OPEN_INT")),_xll.BDP(L17,"FUT_AGGTE_OPEN_INT"),"")</f>
        <v>22069</v>
      </c>
      <c r="P17" s="60">
        <f t="shared" si="1"/>
        <v>1062000000</v>
      </c>
      <c r="Q17" s="61" t="str">
        <f>_xll.BDP(L17,"Crncy")</f>
        <v>USD</v>
      </c>
      <c r="R17" s="60">
        <f>IF(ISNUMBER(_xll.BDP(L17,"FUT_AGGTE_VOL")),_xll.BDP(L17,"FUT_AGGTE_VOL"),"")</f>
        <v>125</v>
      </c>
      <c r="S17" s="60">
        <f t="shared" si="2"/>
        <v>7000000</v>
      </c>
      <c r="T17" s="62">
        <f>_xll.BDP(L17,"Px_Last")</f>
        <v>480.96300000000002</v>
      </c>
      <c r="U17" s="59" t="s">
        <v>431</v>
      </c>
      <c r="V17" s="59" t="s">
        <v>38</v>
      </c>
      <c r="W17" s="59" t="s">
        <v>55</v>
      </c>
      <c r="X17" s="63">
        <f>_xll.BDP(L17,"FUT_CONT_SIZE")</f>
        <v>100</v>
      </c>
      <c r="Y17" s="63">
        <v>1</v>
      </c>
      <c r="Z17" s="63" t="s">
        <v>40</v>
      </c>
      <c r="AA17" s="63" t="s">
        <v>41</v>
      </c>
      <c r="AB17" s="53">
        <f>_xll.BDP(L17,"Px_Last")</f>
        <v>480.96300000000002</v>
      </c>
      <c r="AC17" s="53" t="str">
        <f>_xll.BDP(L17,"BID")</f>
        <v>#N/A N/A</v>
      </c>
      <c r="AD17" s="53" t="str">
        <f>_xll.BDP(L17,"ASK")</f>
        <v>#N/A N/A</v>
      </c>
      <c r="AE17" s="64">
        <f>_xll.BDP(L17,"FUT_TICK_SIZE")</f>
        <v>1E-3</v>
      </c>
      <c r="AF17" s="65">
        <f>_xll.BDP(L17,"FUT_TICK_VAL")</f>
        <v>0.1</v>
      </c>
      <c r="AG17" s="66" t="s">
        <v>42</v>
      </c>
      <c r="AH17" s="53" t="s">
        <v>43</v>
      </c>
      <c r="AI17" s="53" t="s">
        <v>43</v>
      </c>
      <c r="AJ17" s="53" t="s">
        <v>43</v>
      </c>
      <c r="AK17" s="53" t="s">
        <v>43</v>
      </c>
      <c r="AL17" s="51"/>
      <c r="AM17" s="52">
        <f t="shared" ca="1" si="3"/>
        <v>1.0019509927232124</v>
      </c>
      <c r="AN17" s="52">
        <f t="shared" si="6"/>
        <v>-0.41367871259175609</v>
      </c>
      <c r="AO17" s="52">
        <f t="shared" si="7"/>
        <v>-0.14042975165116098</v>
      </c>
      <c r="AP17" s="52">
        <f t="shared" si="8"/>
        <v>-0.16043517131269777</v>
      </c>
      <c r="AQ17" s="52">
        <f t="shared" si="9"/>
        <v>4.8149156950436398E-4</v>
      </c>
      <c r="AR17" s="52">
        <f t="shared" si="10"/>
        <v>-0.21848584851893202</v>
      </c>
      <c r="AS17" s="52">
        <f t="shared" si="11"/>
        <v>6.543865245217545E-2</v>
      </c>
      <c r="AT17" s="51"/>
      <c r="AU17" s="53">
        <f>_xll.BDH($H17,"PX_LAST",AU$4,AU$4,"Points",0,"Sort",FALSE,"Per=D","Days= ","Fill= ","Dts",FALSE,"Dir",TRUE,"QtTyp= ","FX=","Quote= ")</f>
        <v>240.90299999999999</v>
      </c>
      <c r="AV17" s="53">
        <f>_xll.BDH($H17,"PX_LAST",AV$4,AV$4,"Points",0,"Sort",FALSE,"Per=D","Days= ","Fill= ","Dts",FALSE,"Dir",TRUE,"QtTyp= ","FX=","Quote= ")</f>
        <v>410.87200000000001</v>
      </c>
      <c r="AW17" s="53">
        <f>_xll.BDH($H17,"PX_LAST",AW$4,AW$4,"Points",0,"Sort",FALSE,"Per=D","Days= ","Fill= ","Dts",FALSE,"Dir",TRUE,"QtTyp= ","FX=","Quote= ")</f>
        <v>477.99700000000001</v>
      </c>
      <c r="AX17" s="53">
        <f>_xll.BDH($H17,"PX_LAST",AX$4,AX$4,"Points",0,"Sort",FALSE,"Per=D","Days= ","Fill= ","Dts",FALSE,"Dir",TRUE,"QtTyp= ","FX=","Quote= ")</f>
        <v>569.33900000000006</v>
      </c>
      <c r="AY17" s="53">
        <f>_xll.BDH($H17,"PX_LAST",AY$4,AY$4,"Points",0,"Sort",FALSE,"Per=D","Days= ","Fill= ","Dts",FALSE,"Dir",TRUE,"QtTyp= ","FX=","Quote= ")</f>
        <v>569.06500000000005</v>
      </c>
      <c r="AZ17" s="53">
        <f>_xll.BDH($H17,"PX_LAST",AZ$4,AZ$4,"Points",0,"Sort",FALSE,"Per=D","Days= ","Fill= ","Dts",FALSE,"Dir",TRUE,"QtTyp= ","FX=","Quote= ")</f>
        <v>728.15700000000004</v>
      </c>
      <c r="BA17" s="53">
        <f>_xll.BDH($H17,"PX_LAST",BA$4,BA$4,"Points",0,"Sort",FALSE,"Per=D","Days= ","Fill= ","Dts",FALSE,"Dir",TRUE,"QtTyp= ","FX=","Quote= ")</f>
        <v>683.43399999999997</v>
      </c>
      <c r="BC17" s="4"/>
    </row>
    <row r="18" spans="2:55" ht="18" customHeight="1">
      <c r="B18" s="141" t="s">
        <v>407</v>
      </c>
      <c r="C18" s="54" t="str">
        <f>_xll.BDP(H18,"Name")</f>
        <v>MSCI Daily TR Net EM BRI</v>
      </c>
      <c r="D18" s="55" t="s">
        <v>33</v>
      </c>
      <c r="E18" s="56" t="s">
        <v>52</v>
      </c>
      <c r="F18" s="56" t="str">
        <f>_xll.BDP(H18,"Crncy")</f>
        <v>USD</v>
      </c>
      <c r="G18" s="56" t="s">
        <v>35</v>
      </c>
      <c r="H18" s="57" t="s">
        <v>56</v>
      </c>
      <c r="I18" s="57">
        <f ca="1">_xll.BDH(H18,"PX_LAST",$J$4,$J$4,"Points",0,"Sort",FALSE,"Per=D","Days= ","Fill= ","Dts",FALSE,"Dir",TRUE,"QtTyp= ","FX=","Quote= ")</f>
        <v>512.10500000000002</v>
      </c>
      <c r="J18" s="57">
        <f>_xll.BDP(H18,"PX_LAST")</f>
        <v>512.10479999999995</v>
      </c>
      <c r="K18" s="142">
        <f t="shared" ca="1" si="0"/>
        <v>-3.9054490790654793E-7</v>
      </c>
      <c r="L18" s="135" t="s">
        <v>57</v>
      </c>
      <c r="M18" s="58" t="str">
        <f>_xll.BDP(L18,"NAME")</f>
        <v>MSCI BRIC Inx Fut Dec18</v>
      </c>
      <c r="N18" s="59" t="s">
        <v>400</v>
      </c>
      <c r="O18" s="60" t="str">
        <f>IF(ISNUMBER(_xll.BDP(L18,"FUT_AGGTE_OPEN_INT")),_xll.BDP(L18,"FUT_AGGTE_OPEN_INT"),"")</f>
        <v/>
      </c>
      <c r="P18" s="60" t="str">
        <f t="shared" si="1"/>
        <v/>
      </c>
      <c r="Q18" s="61" t="str">
        <f>_xll.BDP(L18,"Crncy")</f>
        <v>USD</v>
      </c>
      <c r="R18" s="60" t="str">
        <f>IF(ISNUMBER(_xll.BDP(L18,"FUT_AGGTE_VOL")),_xll.BDP(L18,"FUT_AGGTE_VOL"),"")</f>
        <v/>
      </c>
      <c r="S18" s="60" t="str">
        <f t="shared" si="2"/>
        <v/>
      </c>
      <c r="T18" s="62">
        <f>_xll.BDP(L18,"Px_Last")</f>
        <v>510.61799999999999</v>
      </c>
      <c r="U18" s="59" t="s">
        <v>431</v>
      </c>
      <c r="V18" s="59" t="s">
        <v>38</v>
      </c>
      <c r="W18" s="59" t="s">
        <v>58</v>
      </c>
      <c r="X18" s="63">
        <f>_xll.BDP(L18,"FUT_CONT_SIZE")</f>
        <v>100</v>
      </c>
      <c r="Y18" s="63">
        <v>1</v>
      </c>
      <c r="Z18" s="63" t="s">
        <v>40</v>
      </c>
      <c r="AA18" s="63" t="s">
        <v>41</v>
      </c>
      <c r="AB18" s="53">
        <f>_xll.BDP(L18,"Px_Last")</f>
        <v>510.61799999999999</v>
      </c>
      <c r="AC18" s="53" t="str">
        <f>_xll.BDP(L18,"BID")</f>
        <v>#N/A N/A</v>
      </c>
      <c r="AD18" s="53" t="str">
        <f>_xll.BDP(L18,"ASK")</f>
        <v>#N/A N/A</v>
      </c>
      <c r="AE18" s="64">
        <f>_xll.BDP(L18,"FUT_TICK_SIZE")</f>
        <v>1E-3</v>
      </c>
      <c r="AF18" s="65">
        <f>_xll.BDP(L18,"FUT_TICK_VAL")</f>
        <v>0.1</v>
      </c>
      <c r="AG18" s="66" t="s">
        <v>42</v>
      </c>
      <c r="AH18" s="53" t="s">
        <v>43</v>
      </c>
      <c r="AI18" s="53" t="s">
        <v>43</v>
      </c>
      <c r="AJ18" s="53" t="s">
        <v>43</v>
      </c>
      <c r="AK18" s="53" t="s">
        <v>43</v>
      </c>
      <c r="AL18" s="51"/>
      <c r="AM18" s="52">
        <f t="shared" ca="1" si="3"/>
        <v>0.38568919844033694</v>
      </c>
      <c r="AN18" s="52">
        <f t="shared" si="6"/>
        <v>-0.13458660877995318</v>
      </c>
      <c r="AO18" s="52">
        <f t="shared" si="7"/>
        <v>-2.8511695414196507E-2</v>
      </c>
      <c r="AP18" s="52">
        <f t="shared" si="8"/>
        <v>-3.5349212828244263E-2</v>
      </c>
      <c r="AQ18" s="52">
        <f t="shared" si="9"/>
        <v>0.14544481060577494</v>
      </c>
      <c r="AR18" s="52">
        <f t="shared" si="10"/>
        <v>-0.22849230375396826</v>
      </c>
      <c r="AS18" s="52">
        <f t="shared" si="11"/>
        <v>9.5681793069449864E-2</v>
      </c>
      <c r="AT18" s="51"/>
      <c r="AU18" s="53">
        <f>_xll.BDH($H18,"PX_LAST",AU$4,AU$4,"Points",0,"Sort",FALSE,"Per=D","Days= ","Fill= ","Dts",FALSE,"Dir",TRUE,"QtTyp= ","FX=","Quote= ")</f>
        <v>369.56700000000001</v>
      </c>
      <c r="AV18" s="53">
        <f>_xll.BDH($H18,"PX_LAST",AV$4,AV$4,"Points",0,"Sort",FALSE,"Per=D","Days= ","Fill= ","Dts",FALSE,"Dir",TRUE,"QtTyp= ","FX=","Quote= ")</f>
        <v>427.041</v>
      </c>
      <c r="AW18" s="53">
        <f>_xll.BDH($H18,"PX_LAST",AW$4,AW$4,"Points",0,"Sort",FALSE,"Per=D","Days= ","Fill= ","Dts",FALSE,"Dir",TRUE,"QtTyp= ","FX=","Quote= ")</f>
        <v>439.57400000000001</v>
      </c>
      <c r="AX18" s="53">
        <f>_xll.BDH($H18,"PX_LAST",AX$4,AX$4,"Points",0,"Sort",FALSE,"Per=D","Days= ","Fill= ","Dts",FALSE,"Dir",TRUE,"QtTyp= ","FX=","Quote= ")</f>
        <v>455.68200000000002</v>
      </c>
      <c r="AY18" s="53">
        <f>_xll.BDH($H18,"PX_LAST",AY$4,AY$4,"Points",0,"Sort",FALSE,"Per=D","Days= ","Fill= ","Dts",FALSE,"Dir",TRUE,"QtTyp= ","FX=","Quote= ")</f>
        <v>397.82100000000003</v>
      </c>
      <c r="AZ18" s="53">
        <f>_xll.BDH($H18,"PX_LAST",AZ$4,AZ$4,"Points",0,"Sort",FALSE,"Per=D","Days= ","Fill= ","Dts",FALSE,"Dir",TRUE,"QtTyp= ","FX=","Quote= ")</f>
        <v>515.64099999999996</v>
      </c>
      <c r="BA18" s="53">
        <f>_xll.BDH($H18,"PX_LAST",BA$4,BA$4,"Points",0,"Sort",FALSE,"Per=D","Days= ","Fill= ","Dts",FALSE,"Dir",TRUE,"QtTyp= ","FX=","Quote= ")</f>
        <v>470.61200000000002</v>
      </c>
      <c r="BC18" s="4"/>
    </row>
    <row r="19" spans="2:55" ht="18" customHeight="1">
      <c r="B19" s="141" t="s">
        <v>405</v>
      </c>
      <c r="C19" s="54" t="str">
        <f>_xll.BDP(H19,"Name")</f>
        <v>MSCI Daily TR Net Canada</v>
      </c>
      <c r="D19" s="55" t="s">
        <v>33</v>
      </c>
      <c r="E19" s="56" t="s">
        <v>59</v>
      </c>
      <c r="F19" s="56" t="str">
        <f>_xll.BDP(H19,"Crncy")</f>
        <v>USD</v>
      </c>
      <c r="G19" s="56" t="s">
        <v>35</v>
      </c>
      <c r="H19" s="57" t="s">
        <v>60</v>
      </c>
      <c r="I19" s="57">
        <f ca="1">_xll.BDH(H19,"PX_LAST",$J$4,$J$4,"Points",0,"Sort",FALSE,"Per=D","Days= ","Fill= ","Dts",FALSE,"Dir",TRUE,"QtTyp= ","FX=","Quote= ")</f>
        <v>4772.9960000000001</v>
      </c>
      <c r="J19" s="57">
        <f>_xll.BDP(H19,"PX_LAST")</f>
        <v>4772.9960000000001</v>
      </c>
      <c r="K19" s="142">
        <f t="shared" ca="1" si="0"/>
        <v>0</v>
      </c>
      <c r="L19" s="135" t="s">
        <v>61</v>
      </c>
      <c r="M19" s="58" t="str">
        <f>_xll.BDP(L19,"NAME")</f>
        <v>MSCI CANADA       Dec18</v>
      </c>
      <c r="N19" s="59" t="s">
        <v>400</v>
      </c>
      <c r="O19" s="60" t="str">
        <f>IF(ISNUMBER(_xll.BDP(L19,"FUT_AGGTE_OPEN_INT")),_xll.BDP(L19,"FUT_AGGTE_OPEN_INT"),"")</f>
        <v/>
      </c>
      <c r="P19" s="60" t="str">
        <f t="shared" si="1"/>
        <v/>
      </c>
      <c r="Q19" s="61" t="str">
        <f>_xll.BDP(L19,"Crncy")</f>
        <v>USD</v>
      </c>
      <c r="R19" s="60" t="str">
        <f>IF(ISNUMBER(_xll.BDP(L19,"FUT_AGGTE_VOL")),_xll.BDP(L19,"FUT_AGGTE_VOL"),"")</f>
        <v/>
      </c>
      <c r="S19" s="60" t="str">
        <f t="shared" si="2"/>
        <v/>
      </c>
      <c r="T19" s="62">
        <f>_xll.BDP(L19,"Px_Last")</f>
        <v>4787.3370000000004</v>
      </c>
      <c r="U19" s="59" t="s">
        <v>431</v>
      </c>
      <c r="V19" s="59" t="s">
        <v>38</v>
      </c>
      <c r="W19" s="59" t="s">
        <v>62</v>
      </c>
      <c r="X19" s="63">
        <f>_xll.BDP(L19,"FUT_CONT_SIZE")</f>
        <v>10</v>
      </c>
      <c r="Y19" s="63">
        <v>1</v>
      </c>
      <c r="Z19" s="63" t="s">
        <v>40</v>
      </c>
      <c r="AA19" s="63" t="s">
        <v>41</v>
      </c>
      <c r="AB19" s="53">
        <f>_xll.BDP(L19,"Px_Last")</f>
        <v>4787.3370000000004</v>
      </c>
      <c r="AC19" s="53" t="str">
        <f>_xll.BDP(L19,"BID")</f>
        <v>#N/A N/A</v>
      </c>
      <c r="AD19" s="53" t="str">
        <f>_xll.BDP(L19,"ASK")</f>
        <v>#N/A N/A</v>
      </c>
      <c r="AE19" s="64">
        <f>_xll.BDP(L19,"FUT_TICK_SIZE")</f>
        <v>1E-3</v>
      </c>
      <c r="AF19" s="67">
        <f>_xll.BDP(L19,"FUT_TICK_VAL")</f>
        <v>0.01</v>
      </c>
      <c r="AG19" s="66" t="s">
        <v>42</v>
      </c>
      <c r="AH19" s="53" t="s">
        <v>43</v>
      </c>
      <c r="AI19" s="53" t="s">
        <v>43</v>
      </c>
      <c r="AJ19" s="53" t="s">
        <v>43</v>
      </c>
      <c r="AK19" s="53" t="s">
        <v>43</v>
      </c>
      <c r="AL19" s="51"/>
      <c r="AM19" s="52">
        <f t="shared" ca="1" si="3"/>
        <v>0.24658637978527773</v>
      </c>
      <c r="AN19" s="52">
        <f t="shared" si="6"/>
        <v>-0.24159502907759842</v>
      </c>
      <c r="AO19" s="52">
        <f t="shared" si="7"/>
        <v>1.5049740565739007E-2</v>
      </c>
      <c r="AP19" s="52">
        <f t="shared" si="8"/>
        <v>5.626862489254051E-2</v>
      </c>
      <c r="AQ19" s="52">
        <f t="shared" si="9"/>
        <v>9.0887861293102848E-2</v>
      </c>
      <c r="AR19" s="52">
        <f t="shared" si="10"/>
        <v>-0.12714304376013361</v>
      </c>
      <c r="AS19" s="52">
        <f t="shared" si="11"/>
        <v>0.20452269690891381</v>
      </c>
      <c r="AT19" s="51"/>
      <c r="AU19" s="53">
        <f>_xll.BDH($H19,"PX_LAST",AU$4,AU$4,"Points",0,"Sort",FALSE,"Per=D","Days= ","Fill= ","Dts",FALSE,"Dir",TRUE,"QtTyp= ","FX=","Quote= ")</f>
        <v>3828.8530000000001</v>
      </c>
      <c r="AV19" s="53">
        <f>_xll.BDH($H19,"PX_LAST",AV$4,AV$4,"Points",0,"Sort",FALSE,"Per=D","Days= ","Fill= ","Dts",FALSE,"Dir",TRUE,"QtTyp= ","FX=","Quote= ")</f>
        <v>5048.5600000000004</v>
      </c>
      <c r="AW19" s="53">
        <f>_xll.BDH($H19,"PX_LAST",AW$4,AW$4,"Points",0,"Sort",FALSE,"Per=D","Days= ","Fill= ","Dts",FALSE,"Dir",TRUE,"QtTyp= ","FX=","Quote= ")</f>
        <v>4973.7070000000003</v>
      </c>
      <c r="AX19" s="53">
        <f>_xll.BDH($H19,"PX_LAST",AX$4,AX$4,"Points",0,"Sort",FALSE,"Per=D","Days= ","Fill= ","Dts",FALSE,"Dir",TRUE,"QtTyp= ","FX=","Quote= ")</f>
        <v>4708.7520000000004</v>
      </c>
      <c r="AY19" s="53">
        <f>_xll.BDH($H19,"PX_LAST",AY$4,AY$4,"Points",0,"Sort",FALSE,"Per=D","Days= ","Fill= ","Dts",FALSE,"Dir",TRUE,"QtTyp= ","FX=","Quote= ")</f>
        <v>4316.4399999999996</v>
      </c>
      <c r="AZ19" s="53">
        <f>_xll.BDH($H19,"PX_LAST",AZ$4,AZ$4,"Points",0,"Sort",FALSE,"Per=D","Days= ","Fill= ","Dts",FALSE,"Dir",TRUE,"QtTyp= ","FX=","Quote= ")</f>
        <v>4945.1859999999997</v>
      </c>
      <c r="BA19" s="53">
        <f>_xll.BDH($H19,"PX_LAST",BA$4,BA$4,"Points",0,"Sort",FALSE,"Per=D","Days= ","Fill= ","Dts",FALSE,"Dir",TRUE,"QtTyp= ","FX=","Quote= ")</f>
        <v>4105.5150000000003</v>
      </c>
      <c r="BC19" s="4"/>
    </row>
    <row r="20" spans="2:55" ht="18" customHeight="1">
      <c r="B20" s="141" t="s">
        <v>63</v>
      </c>
      <c r="C20" s="54" t="str">
        <f>_xll.BDP(H20,"Name")</f>
        <v>MSCI Daily TR Net EAFE U</v>
      </c>
      <c r="D20" s="55" t="s">
        <v>33</v>
      </c>
      <c r="E20" s="56" t="s">
        <v>59</v>
      </c>
      <c r="F20" s="56" t="str">
        <f>_xll.BDP(H20,"Crncy")</f>
        <v>USD</v>
      </c>
      <c r="G20" s="56" t="s">
        <v>35</v>
      </c>
      <c r="H20" s="57" t="s">
        <v>64</v>
      </c>
      <c r="I20" s="57">
        <f ca="1">_xll.BDH(H20,"PX_LAST",$J$4,$J$4,"Points",0,"Sort",FALSE,"Per=D","Days= ","Fill= ","Dts",FALSE,"Dir",TRUE,"QtTyp= ","FX=","Quote= ")</f>
        <v>5314.2939999999999</v>
      </c>
      <c r="J20" s="57">
        <f>_xll.BDP(H20,"PX_LAST")</f>
        <v>5314.2939999999999</v>
      </c>
      <c r="K20" s="142">
        <f t="shared" ca="1" si="0"/>
        <v>0</v>
      </c>
      <c r="L20" s="135" t="s">
        <v>65</v>
      </c>
      <c r="M20" s="58" t="str">
        <f>_xll.BDP(L20,"NAME")</f>
        <v>MSCI EAFE Ix Fut  Dec18</v>
      </c>
      <c r="N20" s="59" t="s">
        <v>400</v>
      </c>
      <c r="O20" s="60" t="str">
        <f>IF(ISNUMBER(_xll.BDP(L20,"FUT_AGGTE_OPEN_INT")),_xll.BDP(L20,"FUT_AGGTE_OPEN_INT"),"")</f>
        <v/>
      </c>
      <c r="P20" s="60" t="str">
        <f t="shared" si="1"/>
        <v/>
      </c>
      <c r="Q20" s="61" t="str">
        <f>_xll.BDP(L20,"Crncy")</f>
        <v>USD</v>
      </c>
      <c r="R20" s="60" t="str">
        <f>IF(ISNUMBER(_xll.BDP(L20,"FUT_AGGTE_VOL")),_xll.BDP(L20,"FUT_AGGTE_VOL"),"")</f>
        <v/>
      </c>
      <c r="S20" s="60" t="str">
        <f t="shared" si="2"/>
        <v/>
      </c>
      <c r="T20" s="62">
        <f>_xll.BDP(L20,"Px_Last")</f>
        <v>5294.7780000000002</v>
      </c>
      <c r="U20" s="59" t="s">
        <v>431</v>
      </c>
      <c r="V20" s="59" t="s">
        <v>38</v>
      </c>
      <c r="W20" s="59" t="s">
        <v>66</v>
      </c>
      <c r="X20" s="63">
        <f>_xll.BDP(L20,"FUT_CONT_SIZE")</f>
        <v>10</v>
      </c>
      <c r="Y20" s="63">
        <v>1</v>
      </c>
      <c r="Z20" s="63" t="s">
        <v>40</v>
      </c>
      <c r="AA20" s="63" t="s">
        <v>41</v>
      </c>
      <c r="AB20" s="53">
        <f>_xll.BDP(L20,"Px_Last")</f>
        <v>5294.7780000000002</v>
      </c>
      <c r="AC20" s="53" t="str">
        <f>_xll.BDP(L20,"BID")</f>
        <v>#N/A N/A</v>
      </c>
      <c r="AD20" s="53" t="str">
        <f>_xll.BDP(L20,"ASK")</f>
        <v>#N/A N/A</v>
      </c>
      <c r="AE20" s="64">
        <f>_xll.BDP(L20,"FUT_TICK_SIZE")</f>
        <v>1E-3</v>
      </c>
      <c r="AF20" s="67">
        <f>_xll.BDP(L20,"FUT_TICK_VAL")</f>
        <v>0.01</v>
      </c>
      <c r="AG20" s="66" t="s">
        <v>42</v>
      </c>
      <c r="AH20" s="53" t="s">
        <v>43</v>
      </c>
      <c r="AI20" s="53" t="s">
        <v>43</v>
      </c>
      <c r="AJ20" s="53" t="s">
        <v>43</v>
      </c>
      <c r="AK20" s="53" t="s">
        <v>43</v>
      </c>
      <c r="AL20" s="51"/>
      <c r="AM20" s="52">
        <f t="shared" ca="1" si="3"/>
        <v>0.10043263204823411</v>
      </c>
      <c r="AN20" s="52">
        <f t="shared" si="6"/>
        <v>-8.1414408994855171E-3</v>
      </c>
      <c r="AO20" s="52">
        <f t="shared" si="7"/>
        <v>-4.9017174038683248E-2</v>
      </c>
      <c r="AP20" s="52">
        <f t="shared" si="8"/>
        <v>0.227780190497476</v>
      </c>
      <c r="AQ20" s="52">
        <f t="shared" si="9"/>
        <v>0.17317026098777447</v>
      </c>
      <c r="AR20" s="52">
        <f t="shared" si="10"/>
        <v>-0.12141167514070528</v>
      </c>
      <c r="AS20" s="52">
        <f t="shared" si="11"/>
        <v>7.750019974964717E-2</v>
      </c>
      <c r="AT20" s="51"/>
      <c r="AU20" s="53">
        <f>_xll.BDH($H20,"PX_LAST",AU$4,AU$4,"Points",0,"Sort",FALSE,"Per=D","Days= ","Fill= ","Dts",FALSE,"Dir",TRUE,"QtTyp= ","FX=","Quote= ")</f>
        <v>4829.277</v>
      </c>
      <c r="AV20" s="53">
        <f>_xll.BDH($H20,"PX_LAST",AV$4,AV$4,"Points",0,"Sort",FALSE,"Per=D","Days= ","Fill= ","Dts",FALSE,"Dir",TRUE,"QtTyp= ","FX=","Quote= ")</f>
        <v>4868.9170000000004</v>
      </c>
      <c r="AW20" s="53">
        <f>_xll.BDH($H20,"PX_LAST",AW$4,AW$4,"Points",0,"Sort",FALSE,"Per=D","Days= ","Fill= ","Dts",FALSE,"Dir",TRUE,"QtTyp= ","FX=","Quote= ")</f>
        <v>5119.8789999999999</v>
      </c>
      <c r="AX20" s="53">
        <f>_xll.BDH($H20,"PX_LAST",AX$4,AX$4,"Points",0,"Sort",FALSE,"Per=D","Days= ","Fill= ","Dts",FALSE,"Dir",TRUE,"QtTyp= ","FX=","Quote= ")</f>
        <v>4170.0290000000005</v>
      </c>
      <c r="AY20" s="53">
        <f>_xll.BDH($H20,"PX_LAST",AY$4,AY$4,"Points",0,"Sort",FALSE,"Per=D","Days= ","Fill= ","Dts",FALSE,"Dir",TRUE,"QtTyp= ","FX=","Quote= ")</f>
        <v>3554.4960000000001</v>
      </c>
      <c r="AZ20" s="53">
        <f>_xll.BDH($H20,"PX_LAST",AZ$4,AZ$4,"Points",0,"Sort",FALSE,"Per=D","Days= ","Fill= ","Dts",FALSE,"Dir",TRUE,"QtTyp= ","FX=","Quote= ")</f>
        <v>4045.69</v>
      </c>
      <c r="BA20" s="53">
        <f>_xll.BDH($H20,"PX_LAST",BA$4,BA$4,"Points",0,"Sort",FALSE,"Per=D","Days= ","Fill= ","Dts",FALSE,"Dir",TRUE,"QtTyp= ","FX=","Quote= ")</f>
        <v>3754.7</v>
      </c>
      <c r="BC20" s="4"/>
    </row>
    <row r="21" spans="2:55" ht="18" customHeight="1">
      <c r="B21" s="141" t="s">
        <v>67</v>
      </c>
      <c r="C21" s="54" t="str">
        <f>_xll.BDP(H21,"Name")</f>
        <v>MSCI Daily TR Net Emergi</v>
      </c>
      <c r="D21" s="55" t="s">
        <v>33</v>
      </c>
      <c r="E21" s="56" t="s">
        <v>52</v>
      </c>
      <c r="F21" s="56" t="str">
        <f>_xll.BDP(H21,"Crncy")</f>
        <v>USD</v>
      </c>
      <c r="G21" s="56" t="s">
        <v>35</v>
      </c>
      <c r="H21" s="57" t="s">
        <v>68</v>
      </c>
      <c r="I21" s="57">
        <f ca="1">_xll.BDH(H21,"PX_LAST",$J$4,$J$4,"Points",0,"Sort",FALSE,"Per=D","Days= ","Fill= ","Dts",FALSE,"Dir",TRUE,"QtTyp= ","FX=","Quote= ")</f>
        <v>493.92</v>
      </c>
      <c r="J21" s="57">
        <f>_xll.BDP(H21,"PX_LAST")</f>
        <v>493.9203</v>
      </c>
      <c r="K21" s="142">
        <f t="shared" ca="1" si="0"/>
        <v>6.0738581143006402E-7</v>
      </c>
      <c r="L21" s="135" t="s">
        <v>69</v>
      </c>
      <c r="M21" s="58" t="str">
        <f>_xll.BDP(L21,"NAME")</f>
        <v>MSCI EM A Ix Fut  Dec18</v>
      </c>
      <c r="N21" s="59" t="s">
        <v>400</v>
      </c>
      <c r="O21" s="60" t="str">
        <f>IF(ISNUMBER(_xll.BDP(L21,"FUT_AGGTE_OPEN_INT")),_xll.BDP(L21,"FUT_AGGTE_OPEN_INT"),"")</f>
        <v/>
      </c>
      <c r="P21" s="60" t="str">
        <f t="shared" si="1"/>
        <v/>
      </c>
      <c r="Q21" s="61" t="str">
        <f>_xll.BDP(L21,"Crncy")</f>
        <v>USD</v>
      </c>
      <c r="R21" s="60" t="str">
        <f>IF(ISNUMBER(_xll.BDP(L21,"FUT_AGGTE_VOL")),_xll.BDP(L21,"FUT_AGGTE_VOL"),"")</f>
        <v/>
      </c>
      <c r="S21" s="60" t="str">
        <f t="shared" si="2"/>
        <v/>
      </c>
      <c r="T21" s="62">
        <f>_xll.BDP(L21,"Px_Last")</f>
        <v>493.71000000000004</v>
      </c>
      <c r="U21" s="59" t="s">
        <v>431</v>
      </c>
      <c r="V21" s="59" t="s">
        <v>38</v>
      </c>
      <c r="W21" s="59" t="s">
        <v>70</v>
      </c>
      <c r="X21" s="63">
        <f>_xll.BDP(L21,"FUT_CONT_SIZE")</f>
        <v>100</v>
      </c>
      <c r="Y21" s="63">
        <v>1</v>
      </c>
      <c r="Z21" s="63" t="s">
        <v>40</v>
      </c>
      <c r="AA21" s="63" t="s">
        <v>41</v>
      </c>
      <c r="AB21" s="53">
        <f>_xll.BDP(L21,"Px_Last")</f>
        <v>493.71000000000004</v>
      </c>
      <c r="AC21" s="53" t="str">
        <f>_xll.BDP(L21,"BID")</f>
        <v>#N/A N/A</v>
      </c>
      <c r="AD21" s="53" t="str">
        <f>_xll.BDP(L21,"ASK")</f>
        <v>#N/A N/A</v>
      </c>
      <c r="AE21" s="64">
        <f>_xll.BDP(L21,"FUT_TICK_SIZE")</f>
        <v>1E-3</v>
      </c>
      <c r="AF21" s="65">
        <f>_xll.BDP(L21,"FUT_TICK_VAL")</f>
        <v>0.1</v>
      </c>
      <c r="AG21" s="66" t="s">
        <v>42</v>
      </c>
      <c r="AH21" s="53" t="s">
        <v>43</v>
      </c>
      <c r="AI21" s="53" t="s">
        <v>43</v>
      </c>
      <c r="AJ21" s="53" t="s">
        <v>43</v>
      </c>
      <c r="AK21" s="53" t="s">
        <v>43</v>
      </c>
      <c r="AL21" s="51"/>
      <c r="AM21" s="52">
        <f t="shared" ca="1" si="3"/>
        <v>0.28070361948125694</v>
      </c>
      <c r="AN21" s="52">
        <f t="shared" si="6"/>
        <v>-9.7908640745132988E-2</v>
      </c>
      <c r="AO21" s="52">
        <f t="shared" si="7"/>
        <v>4.894852675975471E-2</v>
      </c>
      <c r="AP21" s="52">
        <f t="shared" si="8"/>
        <v>1.9822394150867451E-2</v>
      </c>
      <c r="AQ21" s="52">
        <f t="shared" si="9"/>
        <v>0.20825296433127943</v>
      </c>
      <c r="AR21" s="52">
        <f t="shared" si="10"/>
        <v>-0.17441007183470525</v>
      </c>
      <c r="AS21" s="52">
        <f t="shared" si="11"/>
        <v>0.18979838506107249</v>
      </c>
      <c r="AT21" s="51"/>
      <c r="AU21" s="53">
        <f>_xll.BDH($H21,"PX_LAST",AU$4,AU$4,"Points",0,"Sort",FALSE,"Per=D","Days= ","Fill= ","Dts",FALSE,"Dir",TRUE,"QtTyp= ","FX=","Quote= ")</f>
        <v>385.66300000000001</v>
      </c>
      <c r="AV21" s="53">
        <f>_xll.BDH($H21,"PX_LAST",AV$4,AV$4,"Points",0,"Sort",FALSE,"Per=D","Days= ","Fill= ","Dts",FALSE,"Dir",TRUE,"QtTyp= ","FX=","Quote= ")</f>
        <v>427.52100000000002</v>
      </c>
      <c r="AW21" s="53">
        <f>_xll.BDH($H21,"PX_LAST",AW$4,AW$4,"Points",0,"Sort",FALSE,"Per=D","Days= ","Fill= ","Dts",FALSE,"Dir",TRUE,"QtTyp= ","FX=","Quote= ")</f>
        <v>407.57100000000003</v>
      </c>
      <c r="AX21" s="53">
        <f>_xll.BDH($H21,"PX_LAST",AX$4,AX$4,"Points",0,"Sort",FALSE,"Per=D","Days= ","Fill= ","Dts",FALSE,"Dir",TRUE,"QtTyp= ","FX=","Quote= ")</f>
        <v>399.649</v>
      </c>
      <c r="AY21" s="53">
        <f>_xll.BDH($H21,"PX_LAST",AY$4,AY$4,"Points",0,"Sort",FALSE,"Per=D","Days= ","Fill= ","Dts",FALSE,"Dir",TRUE,"QtTyp= ","FX=","Quote= ")</f>
        <v>330.76600000000002</v>
      </c>
      <c r="AZ21" s="53">
        <f>_xll.BDH($H21,"PX_LAST",AZ$4,AZ$4,"Points",0,"Sort",FALSE,"Per=D","Days= ","Fill= ","Dts",FALSE,"Dir",TRUE,"QtTyp= ","FX=","Quote= ")</f>
        <v>400.642</v>
      </c>
      <c r="BA21" s="53">
        <f>_xll.BDH($H21,"PX_LAST",BA$4,BA$4,"Points",0,"Sort",FALSE,"Per=D","Days= ","Fill= ","Dts",FALSE,"Dir",TRUE,"QtTyp= ","FX=","Quote= ")</f>
        <v>336.73099999999999</v>
      </c>
      <c r="BC21" s="4"/>
    </row>
    <row r="22" spans="2:55" ht="18" customHeight="1">
      <c r="B22" s="141" t="s">
        <v>395</v>
      </c>
      <c r="C22" s="54" t="str">
        <f>_xll.BDP(H22,"Name")</f>
        <v>MSCI Daily TR Emerging M</v>
      </c>
      <c r="D22" s="55" t="s">
        <v>33</v>
      </c>
      <c r="E22" s="56" t="s">
        <v>52</v>
      </c>
      <c r="F22" s="56" t="str">
        <f>_xll.BDP(H22,"Crncy")</f>
        <v>USD</v>
      </c>
      <c r="G22" s="56" t="s">
        <v>35</v>
      </c>
      <c r="H22" s="57" t="s">
        <v>71</v>
      </c>
      <c r="I22" s="57">
        <f ca="1">_xll.BDH(H22,"PX_LAST",$J$4,$J$4,"Points",0,"Sort",FALSE,"Per=D","Days= ","Fill= ","Dts",FALSE,"Dir",TRUE,"QtTyp= ","FX=","Quote= ")</f>
        <v>298.61700000000002</v>
      </c>
      <c r="J22" s="57">
        <f>_xll.BDP(H22,"PX_LAST")</f>
        <v>298.61680000000001</v>
      </c>
      <c r="K22" s="142">
        <f t="shared" ca="1" si="0"/>
        <v>-6.6975423370618315E-7</v>
      </c>
      <c r="L22" s="135" t="s">
        <v>72</v>
      </c>
      <c r="M22" s="58" t="str">
        <f>_xll.BDP(L22,"NAME")</f>
        <v>MSCI EMEA Ix Fut  Dec18</v>
      </c>
      <c r="N22" s="59" t="s">
        <v>400</v>
      </c>
      <c r="O22" s="60" t="str">
        <f>IF(ISNUMBER(_xll.BDP(L22,"FUT_AGGTE_OPEN_INT")),_xll.BDP(L22,"FUT_AGGTE_OPEN_INT"),"")</f>
        <v/>
      </c>
      <c r="P22" s="60" t="str">
        <f t="shared" si="1"/>
        <v/>
      </c>
      <c r="Q22" s="61" t="str">
        <f>_xll.BDP(L22,"Crncy")</f>
        <v>USD</v>
      </c>
      <c r="R22" s="60" t="str">
        <f>IF(ISNUMBER(_xll.BDP(L22,"FUT_AGGTE_VOL")),_xll.BDP(L22,"FUT_AGGTE_VOL"),"")</f>
        <v/>
      </c>
      <c r="S22" s="60" t="str">
        <f t="shared" si="2"/>
        <v/>
      </c>
      <c r="T22" s="62">
        <f>_xll.BDP(L22,"Px_Last")</f>
        <v>296.42</v>
      </c>
      <c r="U22" s="59" t="s">
        <v>431</v>
      </c>
      <c r="V22" s="59" t="s">
        <v>38</v>
      </c>
      <c r="W22" s="59" t="s">
        <v>73</v>
      </c>
      <c r="X22" s="63">
        <f>_xll.BDP(L22,"FUT_CONT_SIZE")</f>
        <v>100</v>
      </c>
      <c r="Y22" s="63">
        <v>1</v>
      </c>
      <c r="Z22" s="63" t="s">
        <v>40</v>
      </c>
      <c r="AA22" s="63" t="s">
        <v>41</v>
      </c>
      <c r="AB22" s="53">
        <f>_xll.BDP(L22,"Px_Last")</f>
        <v>296.42</v>
      </c>
      <c r="AC22" s="53" t="str">
        <f>_xll.BDP(L22,"BID")</f>
        <v>#N/A N/A</v>
      </c>
      <c r="AD22" s="53" t="str">
        <f>_xll.BDP(L22,"ASK")</f>
        <v>#N/A N/A</v>
      </c>
      <c r="AE22" s="64">
        <f>_xll.BDP(L22,"FUT_TICK_SIZE")</f>
        <v>1E-3</v>
      </c>
      <c r="AF22" s="65">
        <f>_xll.BDP(L22,"FUT_TICK_VAL")</f>
        <v>0.1</v>
      </c>
      <c r="AG22" s="66" t="s">
        <v>42</v>
      </c>
      <c r="AH22" s="53" t="s">
        <v>43</v>
      </c>
      <c r="AI22" s="53" t="s">
        <v>43</v>
      </c>
      <c r="AJ22" s="53" t="s">
        <v>43</v>
      </c>
      <c r="AK22" s="53" t="s">
        <v>43</v>
      </c>
      <c r="AL22" s="51"/>
      <c r="AM22" s="52">
        <f t="shared" ca="1" si="3"/>
        <v>0.25188967564236409</v>
      </c>
      <c r="AN22" s="52">
        <f t="shared" si="6"/>
        <v>-0.20043375077096348</v>
      </c>
      <c r="AO22" s="52">
        <f t="shared" si="7"/>
        <v>-0.1518001586493764</v>
      </c>
      <c r="AP22" s="52">
        <f t="shared" si="8"/>
        <v>-5.1576665246490482E-2</v>
      </c>
      <c r="AQ22" s="52">
        <f t="shared" si="9"/>
        <v>0.21862944195797754</v>
      </c>
      <c r="AR22" s="52">
        <f t="shared" si="10"/>
        <v>-0.20369376983805076</v>
      </c>
      <c r="AS22" s="52">
        <f t="shared" si="11"/>
        <v>0.23545861297539139</v>
      </c>
      <c r="AT22" s="51"/>
      <c r="AU22" s="53">
        <f>_xll.BDH($H22,"PX_LAST",AU$4,AU$4,"Points",0,"Sort",FALSE,"Per=D","Days= ","Fill= ","Dts",FALSE,"Dir",TRUE,"QtTyp= ","FX=","Quote= ")</f>
        <v>238.53299999999999</v>
      </c>
      <c r="AV22" s="53">
        <f>_xll.BDH($H22,"PX_LAST",AV$4,AV$4,"Points",0,"Sort",FALSE,"Per=D","Days= ","Fill= ","Dts",FALSE,"Dir",TRUE,"QtTyp= ","FX=","Quote= ")</f>
        <v>298.32799999999997</v>
      </c>
      <c r="AW22" s="53">
        <f>_xll.BDH($H22,"PX_LAST",AW$4,AW$4,"Points",0,"Sort",FALSE,"Per=D","Days= ","Fill= ","Dts",FALSE,"Dir",TRUE,"QtTyp= ","FX=","Quote= ")</f>
        <v>351.71899999999999</v>
      </c>
      <c r="AX22" s="53">
        <f>_xll.BDH($H22,"PX_LAST",AX$4,AX$4,"Points",0,"Sort",FALSE,"Per=D","Days= ","Fill= ","Dts",FALSE,"Dir",TRUE,"QtTyp= ","FX=","Quote= ")</f>
        <v>370.846</v>
      </c>
      <c r="AY22" s="53">
        <f>_xll.BDH($H22,"PX_LAST",AY$4,AY$4,"Points",0,"Sort",FALSE,"Per=D","Days= ","Fill= ","Dts",FALSE,"Dir",TRUE,"QtTyp= ","FX=","Quote= ")</f>
        <v>304.31400000000002</v>
      </c>
      <c r="AZ22" s="53">
        <f>_xll.BDH($H22,"PX_LAST",AZ$4,AZ$4,"Points",0,"Sort",FALSE,"Per=D","Days= ","Fill= ","Dts",FALSE,"Dir",TRUE,"QtTyp= ","FX=","Quote= ")</f>
        <v>382.15699999999998</v>
      </c>
      <c r="BA22" s="53">
        <f>_xll.BDH($H22,"PX_LAST",BA$4,BA$4,"Points",0,"Sort",FALSE,"Per=D","Days= ","Fill= ","Dts",FALSE,"Dir",TRUE,"QtTyp= ","FX=","Quote= ")</f>
        <v>309.32400000000001</v>
      </c>
      <c r="BC22" s="4"/>
    </row>
    <row r="23" spans="2:55" ht="18" customHeight="1">
      <c r="B23" s="141" t="s">
        <v>396</v>
      </c>
      <c r="C23" s="54" t="str">
        <f>_xll.BDP(H23,"Name")</f>
        <v>MSCI Daily TR Net Emergi</v>
      </c>
      <c r="D23" s="55" t="s">
        <v>33</v>
      </c>
      <c r="E23" s="56" t="s">
        <v>52</v>
      </c>
      <c r="F23" s="56" t="str">
        <f>_xll.BDP(H23,"Crncy")</f>
        <v>USD</v>
      </c>
      <c r="G23" s="56" t="s">
        <v>35</v>
      </c>
      <c r="H23" s="57" t="s">
        <v>74</v>
      </c>
      <c r="I23" s="57">
        <f ca="1">_xll.BDH(H23,"PX_LAST",$J$4,$J$4,"Points",0,"Sort",FALSE,"Per=D","Days= ","Fill= ","Dts",FALSE,"Dir",TRUE,"QtTyp= ","FX=","Quote= ")</f>
        <v>464.762</v>
      </c>
      <c r="J23" s="57">
        <f>_xll.BDP(H23,"PX_LAST")</f>
        <v>464.76220000000001</v>
      </c>
      <c r="K23" s="142">
        <f t="shared" ca="1" si="0"/>
        <v>4.3032778068482212E-7</v>
      </c>
      <c r="L23" s="135" t="s">
        <v>75</v>
      </c>
      <c r="M23" s="58" t="str">
        <f>_xll.BDP(L23,"NAME")</f>
        <v>MSCI LatAm Ix Fut Dec18</v>
      </c>
      <c r="N23" s="59" t="s">
        <v>400</v>
      </c>
      <c r="O23" s="60">
        <f>IF(ISNUMBER(_xll.BDP(L23,"FUT_AGGTE_OPEN_INT")),_xll.BDP(L23,"FUT_AGGTE_OPEN_INT"),"")</f>
        <v>24</v>
      </c>
      <c r="P23" s="60">
        <f t="shared" si="1"/>
        <v>2000000</v>
      </c>
      <c r="Q23" s="61" t="str">
        <f>_xll.BDP(L23,"Crncy")</f>
        <v>USD</v>
      </c>
      <c r="R23" s="60" t="str">
        <f>IF(ISNUMBER(_xll.BDP(L23,"FUT_AGGTE_VOL")),_xll.BDP(L23,"FUT_AGGTE_VOL"),"")</f>
        <v/>
      </c>
      <c r="S23" s="60" t="str">
        <f t="shared" si="2"/>
        <v/>
      </c>
      <c r="T23" s="62">
        <f>_xll.BDP(L23,"Px_Last")</f>
        <v>464.46199999999999</v>
      </c>
      <c r="U23" s="59" t="s">
        <v>431</v>
      </c>
      <c r="V23" s="59" t="s">
        <v>38</v>
      </c>
      <c r="W23" s="59" t="s">
        <v>76</v>
      </c>
      <c r="X23" s="63">
        <f>_xll.BDP(L23,"FUT_CONT_SIZE")</f>
        <v>100</v>
      </c>
      <c r="Y23" s="63">
        <v>1</v>
      </c>
      <c r="Z23" s="63" t="s">
        <v>40</v>
      </c>
      <c r="AA23" s="63" t="s">
        <v>41</v>
      </c>
      <c r="AB23" s="53">
        <f>_xll.BDP(L23,"Px_Last")</f>
        <v>464.46199999999999</v>
      </c>
      <c r="AC23" s="53" t="str">
        <f>_xll.BDP(L23,"BID")</f>
        <v>#N/A N/A</v>
      </c>
      <c r="AD23" s="53" t="str">
        <f>_xll.BDP(L23,"ASK")</f>
        <v>#N/A N/A</v>
      </c>
      <c r="AE23" s="64">
        <f>_xll.BDP(L23,"FUT_TICK_SIZE")</f>
        <v>1E-3</v>
      </c>
      <c r="AF23" s="65">
        <f>_xll.BDP(L23,"FUT_TICK_VAL")</f>
        <v>0.1</v>
      </c>
      <c r="AG23" s="66" t="s">
        <v>42</v>
      </c>
      <c r="AH23" s="53" t="s">
        <v>43</v>
      </c>
      <c r="AI23" s="53" t="s">
        <v>43</v>
      </c>
      <c r="AJ23" s="53" t="s">
        <v>43</v>
      </c>
      <c r="AK23" s="53" t="s">
        <v>43</v>
      </c>
      <c r="AL23" s="51"/>
      <c r="AM23" s="52">
        <f t="shared" ca="1" si="3"/>
        <v>0.48174763596018588</v>
      </c>
      <c r="AN23" s="52">
        <f t="shared" si="6"/>
        <v>-0.31036438831442092</v>
      </c>
      <c r="AO23" s="52">
        <f t="shared" si="7"/>
        <v>-0.12298397982244366</v>
      </c>
      <c r="AP23" s="52">
        <f t="shared" si="8"/>
        <v>-0.13357658867793393</v>
      </c>
      <c r="AQ23" s="52">
        <f t="shared" si="9"/>
        <v>8.6574035413845424E-2</v>
      </c>
      <c r="AR23" s="52">
        <f t="shared" si="10"/>
        <v>-0.19353903633084268</v>
      </c>
      <c r="AS23" s="52">
        <f t="shared" si="11"/>
        <v>0.14655767148696175</v>
      </c>
      <c r="AT23" s="51"/>
      <c r="AU23" s="53">
        <f>_xll.BDH($H23,"PX_LAST",AU$4,AU$4,"Points",0,"Sort",FALSE,"Per=D","Days= ","Fill= ","Dts",FALSE,"Dir",TRUE,"QtTyp= ","FX=","Quote= ")</f>
        <v>313.65800000000002</v>
      </c>
      <c r="AV23" s="53">
        <f>_xll.BDH($H23,"PX_LAST",AV$4,AV$4,"Points",0,"Sort",FALSE,"Per=D","Days= ","Fill= ","Dts",FALSE,"Dir",TRUE,"QtTyp= ","FX=","Quote= ")</f>
        <v>454.81700000000001</v>
      </c>
      <c r="AW23" s="53">
        <f>_xll.BDH($H23,"PX_LAST",AW$4,AW$4,"Points",0,"Sort",FALSE,"Per=D","Days= ","Fill= ","Dts",FALSE,"Dir",TRUE,"QtTyp= ","FX=","Quote= ")</f>
        <v>518.596</v>
      </c>
      <c r="AX23" s="53">
        <f>_xll.BDH($H23,"PX_LAST",AX$4,AX$4,"Points",0,"Sort",FALSE,"Per=D","Days= ","Fill= ","Dts",FALSE,"Dir",TRUE,"QtTyp= ","FX=","Quote= ")</f>
        <v>598.548</v>
      </c>
      <c r="AY23" s="53">
        <f>_xll.BDH($H23,"PX_LAST",AY$4,AY$4,"Points",0,"Sort",FALSE,"Per=D","Days= ","Fill= ","Dts",FALSE,"Dir",TRUE,"QtTyp= ","FX=","Quote= ")</f>
        <v>550.85799999999995</v>
      </c>
      <c r="AZ23" s="53">
        <f>_xll.BDH($H23,"PX_LAST",AZ$4,AZ$4,"Points",0,"Sort",FALSE,"Per=D","Days= ","Fill= ","Dts",FALSE,"Dir",TRUE,"QtTyp= ","FX=","Quote= ")</f>
        <v>683.05600000000004</v>
      </c>
      <c r="BA23" s="53">
        <f>_xll.BDH($H23,"PX_LAST",BA$4,BA$4,"Points",0,"Sort",FALSE,"Per=D","Days= ","Fill= ","Dts",FALSE,"Dir",TRUE,"QtTyp= ","FX=","Quote= ")</f>
        <v>595.745</v>
      </c>
      <c r="BC23" s="4"/>
    </row>
    <row r="24" spans="2:55" ht="18" customHeight="1">
      <c r="B24" s="141" t="s">
        <v>77</v>
      </c>
      <c r="C24" s="54" t="str">
        <f>_xll.BDP(H24,"Name")</f>
        <v>MSCI Daily TR Net Emergi</v>
      </c>
      <c r="D24" s="55" t="s">
        <v>33</v>
      </c>
      <c r="E24" s="56" t="s">
        <v>52</v>
      </c>
      <c r="F24" s="56" t="str">
        <f>_xll.BDP(H24,"Crncy")</f>
        <v>USD</v>
      </c>
      <c r="G24" s="56" t="s">
        <v>35</v>
      </c>
      <c r="H24" s="57" t="s">
        <v>78</v>
      </c>
      <c r="I24" s="57">
        <f ca="1">_xll.BDH(H24,"PX_LAST",$J$4,$J$4,"Points",0,"Sort",FALSE,"Per=D","Days= ","Fill= ","Dts",FALSE,"Dir",TRUE,"QtTyp= ","FX=","Quote= ")</f>
        <v>443.90699999999998</v>
      </c>
      <c r="J24" s="57">
        <f>_xll.BDP(H24,"PX_LAST")</f>
        <v>443.90699999999998</v>
      </c>
      <c r="K24" s="142">
        <f t="shared" ca="1" si="0"/>
        <v>0</v>
      </c>
      <c r="L24" s="135" t="s">
        <v>79</v>
      </c>
      <c r="M24" s="58" t="str">
        <f>_xll.BDP(L24,"NAME")</f>
        <v>MSCI EM Inx Futs  Dec18</v>
      </c>
      <c r="N24" s="59" t="s">
        <v>400</v>
      </c>
      <c r="O24" s="60">
        <f>IF(ISNUMBER(_xll.BDP(L24,"FUT_AGGTE_OPEN_INT")),_xll.BDP(L24,"FUT_AGGTE_OPEN_INT"),"")</f>
        <v>58020</v>
      </c>
      <c r="P24" s="60">
        <f t="shared" si="1"/>
        <v>2594000000</v>
      </c>
      <c r="Q24" s="61" t="str">
        <f>_xll.BDP(L24,"Crncy")</f>
        <v>USD</v>
      </c>
      <c r="R24" s="60">
        <f>IF(ISNUMBER(_xll.BDP(L24,"FUT_AGGTE_VOL")),_xll.BDP(L24,"FUT_AGGTE_VOL"),"")</f>
        <v>114</v>
      </c>
      <c r="S24" s="60">
        <f t="shared" si="2"/>
        <v>6000000</v>
      </c>
      <c r="T24" s="62">
        <f>_xll.BDP(L24,"Px_Last")</f>
        <v>447</v>
      </c>
      <c r="U24" s="59" t="s">
        <v>431</v>
      </c>
      <c r="V24" s="59" t="s">
        <v>38</v>
      </c>
      <c r="W24" s="59" t="s">
        <v>80</v>
      </c>
      <c r="X24" s="63">
        <f>_xll.BDP(L24,"FUT_CONT_SIZE")</f>
        <v>100</v>
      </c>
      <c r="Y24" s="63">
        <v>1</v>
      </c>
      <c r="Z24" s="63" t="s">
        <v>40</v>
      </c>
      <c r="AA24" s="63" t="s">
        <v>41</v>
      </c>
      <c r="AB24" s="53">
        <f>_xll.BDP(L24,"Px_Last")</f>
        <v>447</v>
      </c>
      <c r="AC24" s="53">
        <f>_xll.BDP(L24,"BID")</f>
        <v>450.1</v>
      </c>
      <c r="AD24" s="53">
        <f>_xll.BDP(L24,"ASK")</f>
        <v>452.7</v>
      </c>
      <c r="AE24" s="64">
        <f>_xll.BDP(L24,"FUT_TICK_SIZE")</f>
        <v>1E-3</v>
      </c>
      <c r="AF24" s="65">
        <f>_xll.BDP(L24,"FUT_TICK_VAL")</f>
        <v>0.1</v>
      </c>
      <c r="AG24" s="66" t="s">
        <v>42</v>
      </c>
      <c r="AH24" s="53" t="s">
        <v>43</v>
      </c>
      <c r="AI24" s="53" t="s">
        <v>43</v>
      </c>
      <c r="AJ24" s="53" t="s">
        <v>43</v>
      </c>
      <c r="AK24" s="53" t="s">
        <v>43</v>
      </c>
      <c r="AL24" s="51"/>
      <c r="AM24" s="52">
        <f t="shared" ca="1" si="3"/>
        <v>0.29940607043436768</v>
      </c>
      <c r="AN24" s="52">
        <f t="shared" si="6"/>
        <v>-0.1491777515995428</v>
      </c>
      <c r="AO24" s="52">
        <f t="shared" si="7"/>
        <v>-2.1875707976350755E-2</v>
      </c>
      <c r="AP24" s="52">
        <f t="shared" si="8"/>
        <v>-2.6018644401578316E-2</v>
      </c>
      <c r="AQ24" s="52">
        <f t="shared" si="9"/>
        <v>0.18223230790376468</v>
      </c>
      <c r="AR24" s="52">
        <f t="shared" si="10"/>
        <v>-0.18423623903069691</v>
      </c>
      <c r="AS24" s="52">
        <f t="shared" si="11"/>
        <v>0.18876182600606048</v>
      </c>
      <c r="AT24" s="51"/>
      <c r="AU24" s="53">
        <f>_xll.BDH($H24,"PX_LAST",AU$4,AU$4,"Points",0,"Sort",FALSE,"Per=D","Days= ","Fill= ","Dts",FALSE,"Dir",TRUE,"QtTyp= ","FX=","Quote= ")</f>
        <v>341.62299999999999</v>
      </c>
      <c r="AV24" s="53">
        <f>_xll.BDH($H24,"PX_LAST",AV$4,AV$4,"Points",0,"Sort",FALSE,"Per=D","Days= ","Fill= ","Dts",FALSE,"Dir",TRUE,"QtTyp= ","FX=","Quote= ")</f>
        <v>401.52100000000002</v>
      </c>
      <c r="AW24" s="53">
        <f>_xll.BDH($H24,"PX_LAST",AW$4,AW$4,"Points",0,"Sort",FALSE,"Per=D","Days= ","Fill= ","Dts",FALSE,"Dir",TRUE,"QtTyp= ","FX=","Quote= ")</f>
        <v>410.50099999999998</v>
      </c>
      <c r="AX24" s="53">
        <f>_xll.BDH($H24,"PX_LAST",AX$4,AX$4,"Points",0,"Sort",FALSE,"Per=D","Days= ","Fill= ","Dts",FALSE,"Dir",TRUE,"QtTyp= ","FX=","Quote= ")</f>
        <v>421.46699999999998</v>
      </c>
      <c r="AY24" s="53">
        <f>_xll.BDH($H24,"PX_LAST",AY$4,AY$4,"Points",0,"Sort",FALSE,"Per=D","Days= ","Fill= ","Dts",FALSE,"Dir",TRUE,"QtTyp= ","FX=","Quote= ")</f>
        <v>356.50099999999998</v>
      </c>
      <c r="AZ24" s="53">
        <f>_xll.BDH($H24,"PX_LAST",AZ$4,AZ$4,"Points",0,"Sort",FALSE,"Per=D","Days= ","Fill= ","Dts",FALSE,"Dir",TRUE,"QtTyp= ","FX=","Quote= ")</f>
        <v>437.01499999999999</v>
      </c>
      <c r="BA24" s="53">
        <f>_xll.BDH($H24,"PX_LAST",BA$4,BA$4,"Points",0,"Sort",FALSE,"Per=D","Days= ","Fill= ","Dts",FALSE,"Dir",TRUE,"QtTyp= ","FX=","Quote= ")</f>
        <v>367.62200000000001</v>
      </c>
      <c r="BC24" s="4"/>
    </row>
    <row r="25" spans="2:55" ht="18" customHeight="1">
      <c r="B25" s="141" t="s">
        <v>81</v>
      </c>
      <c r="C25" s="54" t="str">
        <f>_xll.BDP(H25,"Name")</f>
        <v>MSCI Daily TR Net Europe</v>
      </c>
      <c r="D25" s="55" t="s">
        <v>33</v>
      </c>
      <c r="E25" s="56" t="s">
        <v>59</v>
      </c>
      <c r="F25" s="56" t="str">
        <f>_xll.BDP(H25,"Crncy")</f>
        <v>USD</v>
      </c>
      <c r="G25" s="56" t="s">
        <v>35</v>
      </c>
      <c r="H25" s="57" t="s">
        <v>82</v>
      </c>
      <c r="I25" s="57">
        <f ca="1">_xll.BDH(H25,"PX_LAST",$J$4,$J$4,"Points",0,"Sort",FALSE,"Per=D","Days= ","Fill= ","Dts",FALSE,"Dir",TRUE,"QtTyp= ","FX=","Quote= ")</f>
        <v>5855.3670000000002</v>
      </c>
      <c r="J25" s="57">
        <f>_xll.BDP(H25,"PX_LAST")</f>
        <v>5855.3670000000002</v>
      </c>
      <c r="K25" s="142">
        <f t="shared" ca="1" si="0"/>
        <v>0</v>
      </c>
      <c r="L25" s="135" t="s">
        <v>83</v>
      </c>
      <c r="M25" s="58" t="str">
        <f>_xll.BDP(L25,"NAME")</f>
        <v>MSCI Europe Ix Fu Dec18</v>
      </c>
      <c r="N25" s="59" t="s">
        <v>400</v>
      </c>
      <c r="O25" s="60">
        <f>IF(ISNUMBER(_xll.BDP(L25,"FUT_AGGTE_OPEN_INT")),_xll.BDP(L25,"FUT_AGGTE_OPEN_INT"),"")</f>
        <v>41960</v>
      </c>
      <c r="P25" s="60">
        <f t="shared" si="1"/>
        <v>2433000000</v>
      </c>
      <c r="Q25" s="61" t="str">
        <f>_xll.BDP(L25,"Crncy")</f>
        <v>USD</v>
      </c>
      <c r="R25" s="60">
        <f>IF(ISNUMBER(_xll.BDP(L25,"FUT_AGGTE_VOL")),_xll.BDP(L25,"FUT_AGGTE_VOL"),"")</f>
        <v>3360</v>
      </c>
      <c r="S25" s="60">
        <f t="shared" si="2"/>
        <v>195000000</v>
      </c>
      <c r="T25" s="62">
        <f>_xll.BDP(L25,"Px_Last")</f>
        <v>5797.7920000000004</v>
      </c>
      <c r="U25" s="59" t="s">
        <v>431</v>
      </c>
      <c r="V25" s="59" t="s">
        <v>38</v>
      </c>
      <c r="W25" s="59" t="s">
        <v>84</v>
      </c>
      <c r="X25" s="63">
        <f>_xll.BDP(L25,"FUT_CONT_SIZE")</f>
        <v>10</v>
      </c>
      <c r="Y25" s="63">
        <v>1</v>
      </c>
      <c r="Z25" s="63" t="s">
        <v>40</v>
      </c>
      <c r="AA25" s="63" t="s">
        <v>41</v>
      </c>
      <c r="AB25" s="53">
        <f>_xll.BDP(L25,"Px_Last")</f>
        <v>5797.7920000000004</v>
      </c>
      <c r="AC25" s="53" t="str">
        <f>_xll.BDP(L25,"BID")</f>
        <v>#N/A N/A</v>
      </c>
      <c r="AD25" s="53" t="str">
        <f>_xll.BDP(L25,"ASK")</f>
        <v>#N/A N/A</v>
      </c>
      <c r="AE25" s="64">
        <f>_xll.BDP(L25,"FUT_TICK_SIZE")</f>
        <v>1E-3</v>
      </c>
      <c r="AF25" s="67">
        <f>_xll.BDP(L25,"FUT_TICK_VAL")</f>
        <v>0.01</v>
      </c>
      <c r="AG25" s="66" t="s">
        <v>42</v>
      </c>
      <c r="AH25" s="53" t="s">
        <v>43</v>
      </c>
      <c r="AI25" s="53" t="s">
        <v>43</v>
      </c>
      <c r="AJ25" s="53" t="s">
        <v>43</v>
      </c>
      <c r="AK25" s="53" t="s">
        <v>43</v>
      </c>
      <c r="AL25" s="51"/>
      <c r="AM25" s="52">
        <f t="shared" ca="1" si="3"/>
        <v>7.4665383389228984E-2</v>
      </c>
      <c r="AN25" s="52">
        <f t="shared" si="6"/>
        <v>-2.8437452244791273E-2</v>
      </c>
      <c r="AO25" s="52">
        <f t="shared" si="7"/>
        <v>-6.1786137789626966E-2</v>
      </c>
      <c r="AP25" s="52">
        <f t="shared" si="8"/>
        <v>0.25234269096760265</v>
      </c>
      <c r="AQ25" s="52">
        <f t="shared" si="9"/>
        <v>0.19121309599900776</v>
      </c>
      <c r="AR25" s="52">
        <f t="shared" si="10"/>
        <v>-0.11055612482285622</v>
      </c>
      <c r="AS25" s="52">
        <f t="shared" si="11"/>
        <v>3.878552364999624E-2</v>
      </c>
      <c r="AT25" s="51"/>
      <c r="AU25" s="53">
        <f>_xll.BDH($H25,"PX_LAST",AU$4,AU$4,"Points",0,"Sort",FALSE,"Per=D","Days= ","Fill= ","Dts",FALSE,"Dir",TRUE,"QtTyp= ","FX=","Quote= ")</f>
        <v>5448.549</v>
      </c>
      <c r="AV25" s="53">
        <f>_xll.BDH($H25,"PX_LAST",AV$4,AV$4,"Points",0,"Sort",FALSE,"Per=D","Days= ","Fill= ","Dts",FALSE,"Dir",TRUE,"QtTyp= ","FX=","Quote= ")</f>
        <v>5608.027</v>
      </c>
      <c r="AW25" s="53">
        <f>_xll.BDH($H25,"PX_LAST",AW$4,AW$4,"Points",0,"Sort",FALSE,"Per=D","Days= ","Fill= ","Dts",FALSE,"Dir",TRUE,"QtTyp= ","FX=","Quote= ")</f>
        <v>5977.3440000000001</v>
      </c>
      <c r="AX25" s="53">
        <f>_xll.BDH($H25,"PX_LAST",AX$4,AX$4,"Points",0,"Sort",FALSE,"Per=D","Days= ","Fill= ","Dts",FALSE,"Dir",TRUE,"QtTyp= ","FX=","Quote= ")</f>
        <v>4772.93</v>
      </c>
      <c r="AY25" s="53">
        <f>_xll.BDH($H25,"PX_LAST",AY$4,AY$4,"Points",0,"Sort",FALSE,"Per=D","Days= ","Fill= ","Dts",FALSE,"Dir",TRUE,"QtTyp= ","FX=","Quote= ")</f>
        <v>4006.7809999999999</v>
      </c>
      <c r="AZ25" s="53">
        <f>_xll.BDH($H25,"PX_LAST",AZ$4,AZ$4,"Points",0,"Sort",FALSE,"Per=D","Days= ","Fill= ","Dts",FALSE,"Dir",TRUE,"QtTyp= ","FX=","Quote= ")</f>
        <v>4504.8159999999998</v>
      </c>
      <c r="BA25" s="53">
        <f>_xll.BDH($H25,"PX_LAST",BA$4,BA$4,"Points",0,"Sort",FALSE,"Per=D","Days= ","Fill= ","Dts",FALSE,"Dir",TRUE,"QtTyp= ","FX=","Quote= ")</f>
        <v>4336.6180000000004</v>
      </c>
      <c r="BC25" s="4"/>
    </row>
    <row r="26" spans="2:55" ht="18" customHeight="1">
      <c r="B26" s="143" t="s">
        <v>404</v>
      </c>
      <c r="C26" s="54" t="str">
        <f>_xll.BDP(H26,"Name")</f>
        <v>MSCI Ex UK TR Net Europe</v>
      </c>
      <c r="D26" s="55" t="s">
        <v>33</v>
      </c>
      <c r="E26" s="56" t="s">
        <v>59</v>
      </c>
      <c r="F26" s="56" t="str">
        <f>_xll.BDP(H26,"Crncy")</f>
        <v>USD</v>
      </c>
      <c r="G26" s="56" t="s">
        <v>35</v>
      </c>
      <c r="H26" s="57" t="s">
        <v>85</v>
      </c>
      <c r="I26" s="57">
        <f ca="1">_xll.BDH(H26,"PX_LAST",$J$4,$J$4,"Points",0,"Sort",FALSE,"Per=D","Days= ","Fill= ","Dts",FALSE,"Dir",TRUE,"QtTyp= ","FX=","Quote= ")</f>
        <v>5783.1490000000003</v>
      </c>
      <c r="J26" s="57">
        <f>_xll.BDP(H26,"PX_LAST")</f>
        <v>5783.1490000000003</v>
      </c>
      <c r="K26" s="142">
        <f t="shared" ca="1" si="0"/>
        <v>0</v>
      </c>
      <c r="L26" s="135" t="s">
        <v>86</v>
      </c>
      <c r="M26" s="58" t="str">
        <f>_xll.BDP(L26,"NAME")</f>
        <v>MSCI EUROPE EX UK Dec18</v>
      </c>
      <c r="N26" s="59" t="s">
        <v>400</v>
      </c>
      <c r="O26" s="60">
        <f>IF(ISNUMBER(_xll.BDP(L26,"FUT_AGGTE_OPEN_INT")),_xll.BDP(L26,"FUT_AGGTE_OPEN_INT"),"")</f>
        <v>2154</v>
      </c>
      <c r="P26" s="60">
        <f t="shared" si="1"/>
        <v>124000000</v>
      </c>
      <c r="Q26" s="61" t="str">
        <f>_xll.BDP(L26,"Crncy")</f>
        <v>USD</v>
      </c>
      <c r="R26" s="60" t="str">
        <f>IF(ISNUMBER(_xll.BDP(L26,"FUT_AGGTE_VOL")),_xll.BDP(L26,"FUT_AGGTE_VOL"),"")</f>
        <v/>
      </c>
      <c r="S26" s="60" t="str">
        <f t="shared" si="2"/>
        <v/>
      </c>
      <c r="T26" s="62">
        <f>_xll.BDP(L26,"Px_Last")</f>
        <v>5729.0349999999999</v>
      </c>
      <c r="U26" s="59" t="s">
        <v>431</v>
      </c>
      <c r="V26" s="59" t="s">
        <v>38</v>
      </c>
      <c r="W26" s="59" t="s">
        <v>87</v>
      </c>
      <c r="X26" s="63">
        <f>_xll.BDP(L26,"FUT_CONT_SIZE")</f>
        <v>10</v>
      </c>
      <c r="Y26" s="63">
        <v>1</v>
      </c>
      <c r="Z26" s="63" t="s">
        <v>40</v>
      </c>
      <c r="AA26" s="63" t="s">
        <v>41</v>
      </c>
      <c r="AB26" s="53">
        <f>_xll.BDP(L26,"Px_Last")</f>
        <v>5729.0349999999999</v>
      </c>
      <c r="AC26" s="53" t="str">
        <f>_xll.BDP(L26,"BID")</f>
        <v>#N/A N/A</v>
      </c>
      <c r="AD26" s="53" t="str">
        <f>_xll.BDP(L26,"ASK")</f>
        <v>#N/A N/A</v>
      </c>
      <c r="AE26" s="64">
        <f>_xll.BDP(L26,"FUT_TICK_SIZE")</f>
        <v>1E-3</v>
      </c>
      <c r="AF26" s="67">
        <f>_xll.BDP(L26,"FUT_TICK_VAL")</f>
        <v>0.01</v>
      </c>
      <c r="AG26" s="66" t="s">
        <v>42</v>
      </c>
      <c r="AH26" s="53" t="s">
        <v>43</v>
      </c>
      <c r="AI26" s="53" t="s">
        <v>43</v>
      </c>
      <c r="AJ26" s="53" t="s">
        <v>43</v>
      </c>
      <c r="AK26" s="53" t="s">
        <v>43</v>
      </c>
      <c r="AL26" s="51"/>
      <c r="AM26" s="52">
        <f t="shared" ca="1" si="3"/>
        <v>8.65899503447011E-2</v>
      </c>
      <c r="AN26" s="52">
        <f t="shared" si="6"/>
        <v>-6.4598964661817396E-3</v>
      </c>
      <c r="AO26" s="52">
        <f t="shared" si="7"/>
        <v>-6.5474724242578691E-2</v>
      </c>
      <c r="AP26" s="52">
        <f t="shared" si="8"/>
        <v>0.27645211098932959</v>
      </c>
      <c r="AQ26" s="52">
        <f t="shared" si="9"/>
        <v>0.21281123143306155</v>
      </c>
      <c r="AR26" s="52">
        <f t="shared" si="10"/>
        <v>-0.15256735803175506</v>
      </c>
      <c r="AS26" s="52">
        <f t="shared" si="11"/>
        <v>1.5706651714813866E-2</v>
      </c>
      <c r="AT26" s="51"/>
      <c r="AU26" s="53">
        <f>_xll.BDH($H26,"PX_LAST",AU$4,AU$4,"Points",0,"Sort",FALSE,"Per=D","Days= ","Fill= ","Dts",FALSE,"Dir",TRUE,"QtTyp= ","FX=","Quote= ")</f>
        <v>5322.2920000000004</v>
      </c>
      <c r="AV26" s="53">
        <f>_xll.BDH($H26,"PX_LAST",AV$4,AV$4,"Points",0,"Sort",FALSE,"Per=D","Days= ","Fill= ","Dts",FALSE,"Dir",TRUE,"QtTyp= ","FX=","Quote= ")</f>
        <v>5356.8969999999999</v>
      </c>
      <c r="AW26" s="53">
        <f>_xll.BDH($H26,"PX_LAST",AW$4,AW$4,"Points",0,"Sort",FALSE,"Per=D","Days= ","Fill= ","Dts",FALSE,"Dir",TRUE,"QtTyp= ","FX=","Quote= ")</f>
        <v>5732.2120000000004</v>
      </c>
      <c r="AX26" s="53">
        <f>_xll.BDH($H26,"PX_LAST",AX$4,AX$4,"Points",0,"Sort",FALSE,"Per=D","Days= ","Fill= ","Dts",FALSE,"Dir",TRUE,"QtTyp= ","FX=","Quote= ")</f>
        <v>4490.7380000000003</v>
      </c>
      <c r="AY26" s="53">
        <f>_xll.BDH($H26,"PX_LAST",AY$4,AY$4,"Points",0,"Sort",FALSE,"Per=D","Days= ","Fill= ","Dts",FALSE,"Dir",TRUE,"QtTyp= ","FX=","Quote= ")</f>
        <v>3702.7510000000002</v>
      </c>
      <c r="AZ26" s="53">
        <f>_xll.BDH($H26,"PX_LAST",AZ$4,AZ$4,"Points",0,"Sort",FALSE,"Per=D","Days= ","Fill= ","Dts",FALSE,"Dir",TRUE,"QtTyp= ","FX=","Quote= ")</f>
        <v>4369.375</v>
      </c>
      <c r="BA26" s="53">
        <f>_xll.BDH($H26,"PX_LAST",BA$4,BA$4,"Points",0,"Sort",FALSE,"Per=D","Days= ","Fill= ","Dts",FALSE,"Dir",TRUE,"QtTyp= ","FX=","Quote= ")</f>
        <v>4301.808</v>
      </c>
      <c r="BC26" s="4"/>
    </row>
    <row r="27" spans="2:55" ht="18" customHeight="1">
      <c r="B27" s="156" t="s">
        <v>403</v>
      </c>
      <c r="C27" s="54" t="str">
        <f>_xll.BDP(H27,"Name")</f>
        <v>MSCI Daily TR Net Hong K</v>
      </c>
      <c r="D27" s="55" t="s">
        <v>33</v>
      </c>
      <c r="E27" s="56" t="s">
        <v>59</v>
      </c>
      <c r="F27" s="56" t="str">
        <f>_xll.BDP(H27,"Crncy")</f>
        <v>USD</v>
      </c>
      <c r="G27" s="56" t="s">
        <v>35</v>
      </c>
      <c r="H27" s="57" t="s">
        <v>88</v>
      </c>
      <c r="I27" s="57">
        <f ca="1">_xll.BDH(H27,"PX_LAST",$J$4,$J$4,"Points",0,"Sort",FALSE,"Per=D","Days= ","Fill= ","Dts",FALSE,"Dir",TRUE,"QtTyp= ","FX=","Quote= ")</f>
        <v>61287.85</v>
      </c>
      <c r="J27" s="57">
        <f>_xll.BDP(H27,"PX_LAST")</f>
        <v>61287.85</v>
      </c>
      <c r="K27" s="142">
        <f t="shared" ca="1" si="0"/>
        <v>0</v>
      </c>
      <c r="L27" s="135" t="s">
        <v>89</v>
      </c>
      <c r="M27" s="58" t="str">
        <f>_xll.BDP(L27,"NAME")</f>
        <v>MSCI Hg Kg Ix Fut Dec18</v>
      </c>
      <c r="N27" s="59" t="s">
        <v>400</v>
      </c>
      <c r="O27" s="60" t="str">
        <f>IF(ISNUMBER(_xll.BDP(L27,"FUT_AGGTE_OPEN_INT")),_xll.BDP(L27,"FUT_AGGTE_OPEN_INT"),"")</f>
        <v/>
      </c>
      <c r="P27" s="60" t="str">
        <f t="shared" si="1"/>
        <v/>
      </c>
      <c r="Q27" s="61" t="str">
        <f>_xll.BDP(L27,"Crncy")</f>
        <v>USD</v>
      </c>
      <c r="R27" s="60" t="str">
        <f>IF(ISNUMBER(_xll.BDP(L27,"FUT_AGGTE_VOL")),_xll.BDP(L27,"FUT_AGGTE_VOL"),"")</f>
        <v/>
      </c>
      <c r="S27" s="60" t="str">
        <f t="shared" si="2"/>
        <v/>
      </c>
      <c r="T27" s="62">
        <f>_xll.BDP(L27,"Px_Last")</f>
        <v>61112.69</v>
      </c>
      <c r="U27" s="59" t="s">
        <v>431</v>
      </c>
      <c r="V27" s="59" t="s">
        <v>38</v>
      </c>
      <c r="W27" s="59" t="s">
        <v>90</v>
      </c>
      <c r="X27" s="63">
        <f>_xll.BDP(L27,"FUT_CONT_SIZE")</f>
        <v>1</v>
      </c>
      <c r="Y27" s="63">
        <v>1</v>
      </c>
      <c r="Z27" s="63" t="s">
        <v>40</v>
      </c>
      <c r="AA27" s="63" t="s">
        <v>41</v>
      </c>
      <c r="AB27" s="53">
        <f>_xll.BDP(L27,"Px_Last")</f>
        <v>61112.69</v>
      </c>
      <c r="AC27" s="53" t="str">
        <f>_xll.BDP(L27,"BID")</f>
        <v>#N/A N/A</v>
      </c>
      <c r="AD27" s="53" t="str">
        <f>_xll.BDP(L27,"ASK")</f>
        <v>#N/A N/A</v>
      </c>
      <c r="AE27" s="64">
        <f>_xll.BDP(L27,"FUT_TICK_SIZE")</f>
        <v>0.01</v>
      </c>
      <c r="AF27" s="67">
        <f>_xll.BDP(L27,"FUT_TICK_VAL")</f>
        <v>0.01</v>
      </c>
      <c r="AG27" s="66" t="s">
        <v>42</v>
      </c>
      <c r="AH27" s="53" t="s">
        <v>43</v>
      </c>
      <c r="AI27" s="53" t="s">
        <v>43</v>
      </c>
      <c r="AJ27" s="53" t="s">
        <v>43</v>
      </c>
      <c r="AK27" s="53" t="s">
        <v>43</v>
      </c>
      <c r="AL27" s="51"/>
      <c r="AM27" s="52">
        <f t="shared" ca="1" si="3"/>
        <v>0.27011237231078622</v>
      </c>
      <c r="AN27" s="52">
        <f t="shared" si="6"/>
        <v>-5.4177187951456292E-3</v>
      </c>
      <c r="AO27" s="52">
        <f t="shared" si="7"/>
        <v>5.0740180699642666E-2</v>
      </c>
      <c r="AP27" s="52">
        <f t="shared" si="8"/>
        <v>0.11094065974782774</v>
      </c>
      <c r="AQ27" s="52">
        <f t="shared" si="9"/>
        <v>0.28274383423987509</v>
      </c>
      <c r="AR27" s="52">
        <f t="shared" si="10"/>
        <v>-0.16022362921362004</v>
      </c>
      <c r="AS27" s="52">
        <f t="shared" si="11"/>
        <v>0.23233935372268058</v>
      </c>
      <c r="AT27" s="51"/>
      <c r="AU27" s="53">
        <f>_xll.BDH($H27,"PX_LAST",AU$4,AU$4,"Points",0,"Sort",FALSE,"Per=D","Days= ","Fill= ","Dts",FALSE,"Dir",TRUE,"QtTyp= ","FX=","Quote= ")</f>
        <v>48253.88</v>
      </c>
      <c r="AV27" s="53">
        <f>_xll.BDH($H27,"PX_LAST",AV$4,AV$4,"Points",0,"Sort",FALSE,"Per=D","Days= ","Fill= ","Dts",FALSE,"Dir",TRUE,"QtTyp= ","FX=","Quote= ")</f>
        <v>48516.73</v>
      </c>
      <c r="AW27" s="53">
        <f>_xll.BDH($H27,"PX_LAST",AW$4,AW$4,"Points",0,"Sort",FALSE,"Per=D","Days= ","Fill= ","Dts",FALSE,"Dir",TRUE,"QtTyp= ","FX=","Quote= ")</f>
        <v>46173.86</v>
      </c>
      <c r="AX27" s="53">
        <f>_xll.BDH($H27,"PX_LAST",AX$4,AX$4,"Points",0,"Sort",FALSE,"Per=D","Days= ","Fill= ","Dts",FALSE,"Dir",TRUE,"QtTyp= ","FX=","Quote= ")</f>
        <v>41562.85</v>
      </c>
      <c r="AY27" s="53">
        <f>_xll.BDH($H27,"PX_LAST",AY$4,AY$4,"Points",0,"Sort",FALSE,"Per=D","Days= ","Fill= ","Dts",FALSE,"Dir",TRUE,"QtTyp= ","FX=","Quote= ")</f>
        <v>32401.52</v>
      </c>
      <c r="AZ27" s="53">
        <f>_xll.BDH($H27,"PX_LAST",AZ$4,AZ$4,"Points",0,"Sort",FALSE,"Per=D","Days= ","Fill= ","Dts",FALSE,"Dir",TRUE,"QtTyp= ","FX=","Quote= ")</f>
        <v>38583.51</v>
      </c>
      <c r="BA27" s="53">
        <f>_xll.BDH($H27,"PX_LAST",BA$4,BA$4,"Points",0,"Sort",FALSE,"Per=D","Days= ","Fill= ","Dts",FALSE,"Dir",TRUE,"QtTyp= ","FX=","Quote= ")</f>
        <v>31309.16</v>
      </c>
      <c r="BC27" s="4"/>
    </row>
    <row r="28" spans="2:55" ht="18" customHeight="1">
      <c r="B28" s="156" t="s">
        <v>408</v>
      </c>
      <c r="C28" s="54" t="str">
        <f>_xll.BDP(H28,"Name")</f>
        <v>MSCI Emerging Markets In</v>
      </c>
      <c r="D28" s="55" t="s">
        <v>33</v>
      </c>
      <c r="E28" s="56" t="s">
        <v>52</v>
      </c>
      <c r="F28" s="56" t="str">
        <f>_xll.BDP(H28,"Crncy")</f>
        <v>USD</v>
      </c>
      <c r="G28" s="56" t="s">
        <v>35</v>
      </c>
      <c r="H28" s="177" t="s">
        <v>91</v>
      </c>
      <c r="I28" s="177">
        <f ca="1">_xll.BDH(H28,"PX_LAST",$J$4,$J$4,"Points",0,"Sort",FALSE,"Per=D","Days= ","Fill= ","Dts",FALSE,"Dir",TRUE,"QtTyp= ","FX=","Quote= ")</f>
        <v>606.43110000000001</v>
      </c>
      <c r="J28" s="177">
        <f>_xll.BDP(H28,"PX_LAST")</f>
        <v>606.43110000000001</v>
      </c>
      <c r="K28" s="142">
        <f t="shared" ca="1" si="0"/>
        <v>0</v>
      </c>
      <c r="L28" s="135" t="s">
        <v>92</v>
      </c>
      <c r="M28" s="58" t="str">
        <f>_xll.BDP(L28,"NAME")</f>
        <v>MSCI INDIA FUTURE Dec18</v>
      </c>
      <c r="N28" s="59" t="s">
        <v>401</v>
      </c>
      <c r="O28" s="60">
        <f>IF(ISNUMBER(_xll.BDP(L28,"FUT_AGGTE_OPEN_INT")),_xll.BDP(L28,"FUT_AGGTE_OPEN_INT"),"")</f>
        <v>18438</v>
      </c>
      <c r="P28" s="60">
        <f t="shared" si="1"/>
        <v>1116000000</v>
      </c>
      <c r="Q28" s="61" t="str">
        <f>_xll.BDP(L28,"Crncy")</f>
        <v>USD</v>
      </c>
      <c r="R28" s="60">
        <f>IF(ISNUMBER(_xll.BDP(L28,"FUT_AGGTE_VOL")),_xll.BDP(L28,"FUT_AGGTE_VOL"),"")</f>
        <v>2</v>
      </c>
      <c r="S28" s="60">
        <f t="shared" si="2"/>
        <v>1000000</v>
      </c>
      <c r="T28" s="62">
        <f>_xll.BDP(L28,"Px_Last")</f>
        <v>604.947</v>
      </c>
      <c r="U28" s="59" t="s">
        <v>431</v>
      </c>
      <c r="V28" s="59" t="s">
        <v>38</v>
      </c>
      <c r="W28" s="59" t="s">
        <v>93</v>
      </c>
      <c r="X28" s="157">
        <f>_xll.BDP(L28,"FUT_CONT_SIZE")</f>
        <v>100</v>
      </c>
      <c r="Y28" s="157">
        <v>1</v>
      </c>
      <c r="Z28" s="157" t="s">
        <v>40</v>
      </c>
      <c r="AA28" s="157" t="s">
        <v>41</v>
      </c>
      <c r="AB28" s="178">
        <f>_xll.BDP(L28,"Px_Last")</f>
        <v>604.947</v>
      </c>
      <c r="AC28" s="178" t="str">
        <f>_xll.BDP(L28,"BID")</f>
        <v>#N/A N/A</v>
      </c>
      <c r="AD28" s="178" t="str">
        <f>_xll.BDP(L28,"ASK")</f>
        <v>#N/A N/A</v>
      </c>
      <c r="AE28" s="64">
        <f>_xll.BDP(L28,"FUT_TICK_SIZE")</f>
        <v>1E-3</v>
      </c>
      <c r="AF28" s="65">
        <f>_xll.BDP(L28,"FUT_TICK_VAL")</f>
        <v>0.1</v>
      </c>
      <c r="AG28" s="66" t="s">
        <v>42</v>
      </c>
      <c r="AH28" s="178" t="s">
        <v>43</v>
      </c>
      <c r="AI28" s="178" t="s">
        <v>43</v>
      </c>
      <c r="AJ28" s="178" t="s">
        <v>43</v>
      </c>
      <c r="AK28" s="178" t="s">
        <v>43</v>
      </c>
      <c r="AL28" s="4"/>
      <c r="AM28" s="52">
        <f t="shared" ca="1" si="3"/>
        <v>0.19470154186215341</v>
      </c>
      <c r="AN28" s="52">
        <f t="shared" si="6"/>
        <v>-6.1239975750572634E-2</v>
      </c>
      <c r="AO28" s="52">
        <f t="shared" si="7"/>
        <v>0.23869135952929557</v>
      </c>
      <c r="AP28" s="52">
        <f t="shared" si="8"/>
        <v>-3.8318322393654902E-2</v>
      </c>
      <c r="AQ28" s="52">
        <f t="shared" si="9"/>
        <v>0.2596770115870769</v>
      </c>
      <c r="AR28" s="52">
        <f t="shared" si="10"/>
        <v>-0.37165520412599162</v>
      </c>
      <c r="AS28" s="52">
        <f t="shared" si="11"/>
        <v>0.20949722732322021</v>
      </c>
      <c r="AT28" s="4"/>
      <c r="AU28" s="178">
        <f>_xll.BDH($H28,"PX_LAST",AU$4,AU$4,"Points",0,"Sort",FALSE,"Per=D","Days= ","Fill= ","Dts",FALSE,"Dir",TRUE,"QtTyp= ","FX=","Quote= ")</f>
        <v>507.60050000000001</v>
      </c>
      <c r="AV28" s="178">
        <f>_xll.BDH($H28,"PX_LAST",AV$4,AV$4,"Points",0,"Sort",FALSE,"Per=D","Days= ","Fill= ","Dts",FALSE,"Dir",TRUE,"QtTyp= ","FX=","Quote= ")</f>
        <v>540.71379999999999</v>
      </c>
      <c r="AW28" s="178">
        <f>_xll.BDH($H28,"PX_LAST",AW$4,AW$4,"Points",0,"Sort",FALSE,"Per=D","Days= ","Fill= ","Dts",FALSE,"Dir",TRUE,"QtTyp= ","FX=","Quote= ")</f>
        <v>436.52019999999999</v>
      </c>
      <c r="AX28" s="178">
        <f>_xll.BDH($H28,"PX_LAST",AX$4,AX$4,"Points",0,"Sort",FALSE,"Per=D","Days= ","Fill= ","Dts",FALSE,"Dir",TRUE,"QtTyp= ","FX=","Quote= ")</f>
        <v>453.91340000000002</v>
      </c>
      <c r="AY28" s="178">
        <f>_xll.BDH($H28,"PX_LAST",AY$4,AY$4,"Points",0,"Sort",FALSE,"Per=D","Days= ","Fill= ","Dts",FALSE,"Dir",TRUE,"QtTyp= ","FX=","Quote= ")</f>
        <v>360.34109999999998</v>
      </c>
      <c r="AZ28" s="178">
        <f>_xll.BDH($H28,"PX_LAST",AZ$4,AZ$4,"Points",0,"Sort",FALSE,"Per=D","Days= ","Fill= ","Dts",FALSE,"Dir",TRUE,"QtTyp= ","FX=","Quote= ")</f>
        <v>573.47670000000005</v>
      </c>
      <c r="BA28" s="178">
        <f>_xll.BDH($H28,"PX_LAST",BA$4,BA$4,"Points",0,"Sort",FALSE,"Per=D","Days= ","Fill= ","Dts",FALSE,"Dir",TRUE,"QtTyp= ","FX=","Quote= ")</f>
        <v>474.1447</v>
      </c>
      <c r="BC28" s="4"/>
    </row>
    <row r="29" spans="2:55" ht="18" customHeight="1">
      <c r="B29" s="143" t="s">
        <v>409</v>
      </c>
      <c r="C29" s="54" t="str">
        <f>_xll.BDP(H29,"Name")</f>
        <v>MSCI Daily TR Net Japan</v>
      </c>
      <c r="D29" s="55" t="s">
        <v>33</v>
      </c>
      <c r="E29" s="56" t="s">
        <v>59</v>
      </c>
      <c r="F29" s="56" t="str">
        <f>_xll.BDP(H29,"Crncy")</f>
        <v>USD</v>
      </c>
      <c r="G29" s="56" t="s">
        <v>35</v>
      </c>
      <c r="H29" s="57" t="s">
        <v>94</v>
      </c>
      <c r="I29" s="57">
        <f ca="1">_xll.BDH(H29,"PX_LAST",$J$4,$J$4,"Points",0,"Sort",FALSE,"Per=D","Days= ","Fill= ","Dts",FALSE,"Dir",TRUE,"QtTyp= ","FX=","Quote= ")</f>
        <v>5800.9750000000004</v>
      </c>
      <c r="J29" s="57">
        <f>_xll.BDP(H29,"PX_LAST")</f>
        <v>5800.9750000000004</v>
      </c>
      <c r="K29" s="142">
        <f t="shared" ca="1" si="0"/>
        <v>0</v>
      </c>
      <c r="L29" s="158" t="s">
        <v>95</v>
      </c>
      <c r="M29" s="58" t="str">
        <f>_xll.BDP(L29,"NAME")</f>
        <v>MSCI JAPAN INDEX  Dec18</v>
      </c>
      <c r="N29" s="59" t="s">
        <v>400</v>
      </c>
      <c r="O29" s="60">
        <f>IF(ISNUMBER(_xll.BDP(L29,"FUT_AGGTE_OPEN_INT")),_xll.BDP(L29,"FUT_AGGTE_OPEN_INT"),"")</f>
        <v>170</v>
      </c>
      <c r="P29" s="60">
        <f t="shared" si="1"/>
        <v>10000000</v>
      </c>
      <c r="Q29" s="61" t="str">
        <f>_xll.BDP(L29,"Crncy")</f>
        <v>USD</v>
      </c>
      <c r="R29" s="60">
        <f>IF(ISNUMBER(_xll.BDP(L29,"FUT_AGGTE_VOL")),_xll.BDP(L29,"FUT_AGGTE_VOL"),"")</f>
        <v>5</v>
      </c>
      <c r="S29" s="60">
        <f t="shared" si="2"/>
        <v>1000000</v>
      </c>
      <c r="T29" s="62">
        <f>_xll.BDP(L29,"Px_Last")</f>
        <v>5870.9120000000003</v>
      </c>
      <c r="U29" s="59" t="s">
        <v>431</v>
      </c>
      <c r="V29" s="59" t="s">
        <v>38</v>
      </c>
      <c r="W29" s="59" t="s">
        <v>96</v>
      </c>
      <c r="X29" s="63">
        <f>_xll.BDP(L29,"FUT_CONT_SIZE")</f>
        <v>10</v>
      </c>
      <c r="Y29" s="63">
        <v>1</v>
      </c>
      <c r="Z29" s="63" t="s">
        <v>40</v>
      </c>
      <c r="AA29" s="63" t="s">
        <v>41</v>
      </c>
      <c r="AB29" s="53">
        <f>_xll.BDP(L29,"Px_Last")</f>
        <v>5870.9120000000003</v>
      </c>
      <c r="AC29" s="53" t="str">
        <f>_xll.BDP(L29,"BID")</f>
        <v>#N/A N/A</v>
      </c>
      <c r="AD29" s="53" t="str">
        <f>_xll.BDP(L29,"ASK")</f>
        <v>#N/A N/A</v>
      </c>
      <c r="AE29" s="64">
        <f>_xll.BDP(L29,"FUT_TICK_SIZE")</f>
        <v>1E-3</v>
      </c>
      <c r="AF29" s="67">
        <f>_xll.BDP(L29,"FUT_TICK_VAL")</f>
        <v>0.01</v>
      </c>
      <c r="AG29" s="66" t="s">
        <v>42</v>
      </c>
      <c r="AH29" s="53" t="s">
        <v>43</v>
      </c>
      <c r="AI29" s="53" t="s">
        <v>43</v>
      </c>
      <c r="AJ29" s="53" t="s">
        <v>43</v>
      </c>
      <c r="AK29" s="53" t="s">
        <v>43</v>
      </c>
      <c r="AL29" s="51"/>
      <c r="AM29" s="52">
        <f ca="1">(I29-AU29)/AU29</f>
        <v>0.12601941008829234</v>
      </c>
      <c r="AN29" s="52">
        <f t="shared" si="6"/>
        <v>9.5689620886474674E-2</v>
      </c>
      <c r="AO29" s="52">
        <f t="shared" si="7"/>
        <v>-4.0219307896970348E-2</v>
      </c>
      <c r="AP29" s="52">
        <f t="shared" si="8"/>
        <v>0.27163242458058223</v>
      </c>
      <c r="AQ29" s="52">
        <f t="shared" si="9"/>
        <v>8.179912757931046E-2</v>
      </c>
      <c r="AR29" s="52">
        <f t="shared" si="10"/>
        <v>-0.14331284429558191</v>
      </c>
      <c r="AS29" s="52">
        <f t="shared" si="11"/>
        <v>0.15436569074931664</v>
      </c>
      <c r="AT29" s="51"/>
      <c r="AU29" s="53">
        <f>_xll.BDH($H29,"PX_LAST",AU$4,AU$4,"Points",0,"Sort",FALSE,"Per=D","Days= ","Fill= ","Dts",FALSE,"Dir",TRUE,"QtTyp= ","FX=","Quote= ")</f>
        <v>5151.7539999999999</v>
      </c>
      <c r="AV29" s="53">
        <f>_xll.BDH($H29,"PX_LAST",AV$4,AV$4,"Points",0,"Sort",FALSE,"Per=D","Days= ","Fill= ","Dts",FALSE,"Dir",TRUE,"QtTyp= ","FX=","Quote= ")</f>
        <v>4701.8370000000004</v>
      </c>
      <c r="AW29" s="53">
        <f>_xll.BDH($H29,"PX_LAST",AW$4,AW$4,"Points",0,"Sort",FALSE,"Per=D","Days= ","Fill= ","Dts",FALSE,"Dir",TRUE,"QtTyp= ","FX=","Quote= ")</f>
        <v>4898.866</v>
      </c>
      <c r="AX29" s="53">
        <f>_xll.BDH($H29,"PX_LAST",AX$4,AX$4,"Points",0,"Sort",FALSE,"Per=D","Days= ","Fill= ","Dts",FALSE,"Dir",TRUE,"QtTyp= ","FX=","Quote= ")</f>
        <v>3852.4229999999998</v>
      </c>
      <c r="AY29" s="53">
        <f>_xll.BDH($H29,"PX_LAST",AY$4,AY$4,"Points",0,"Sort",FALSE,"Per=D","Days= ","Fill= ","Dts",FALSE,"Dir",TRUE,"QtTyp= ","FX=","Quote= ")</f>
        <v>3561.1260000000002</v>
      </c>
      <c r="AZ29" s="53">
        <f>_xll.BDH($H29,"PX_LAST",AZ$4,AZ$4,"Points",0,"Sort",FALSE,"Per=D","Days= ","Fill= ","Dts",FALSE,"Dir",TRUE,"QtTyp= ","FX=","Quote= ")</f>
        <v>4156.857</v>
      </c>
      <c r="BA29" s="53">
        <f>_xll.BDH($H29,"PX_LAST",BA$4,BA$4,"Points",0,"Sort",FALSE,"Per=D","Days= ","Fill= ","Dts",FALSE,"Dir",TRUE,"QtTyp= ","FX=","Quote= ")</f>
        <v>3600.9879999999998</v>
      </c>
      <c r="BC29" s="4"/>
    </row>
    <row r="30" spans="2:55" ht="18" customHeight="1">
      <c r="B30" s="143" t="s">
        <v>488</v>
      </c>
      <c r="C30" s="54" t="str">
        <f>_xll.BDP(H30,"Name")</f>
        <v>MSCI Daily TR Net Emergi</v>
      </c>
      <c r="D30" s="55" t="s">
        <v>33</v>
      </c>
      <c r="E30" s="56" t="s">
        <v>52</v>
      </c>
      <c r="F30" s="56" t="str">
        <f>_xll.BDP(H30,"Crncy")</f>
        <v>USD</v>
      </c>
      <c r="G30" s="56" t="s">
        <v>35</v>
      </c>
      <c r="H30" s="57" t="s">
        <v>489</v>
      </c>
      <c r="I30" s="57">
        <f ca="1">_xll.BDH(H30,"PX_LAST",$J$4,$J$4,"Points",0,"Sort",FALSE,"Per=D","Days= ","Fill= ","Dts",FALSE,"Dir",TRUE,"QtTyp= ","FX=","Quote= ")</f>
        <v>273.89940000000001</v>
      </c>
      <c r="J30" s="57">
        <f>_xll.BDP(H30,"PX_LAST")</f>
        <v>273.89940000000001</v>
      </c>
      <c r="K30" s="142">
        <f t="shared" ca="1" si="0"/>
        <v>0</v>
      </c>
      <c r="L30" s="158" t="s">
        <v>490</v>
      </c>
      <c r="M30" s="58" t="str">
        <f>_xll.BDP(L30,"NAME")</f>
        <v>MSCI Taiwan NTR $ Dec18</v>
      </c>
      <c r="N30" s="59" t="s">
        <v>400</v>
      </c>
      <c r="O30" s="60" t="str">
        <f>IF(ISNUMBER(_xll.BDP(L30,"FUT_AGGTE_OPEN_INT")),_xll.BDP(L30,"FUT_AGGTE_OPEN_INT"),"")</f>
        <v/>
      </c>
      <c r="P30" s="60" t="str">
        <f t="shared" si="1"/>
        <v/>
      </c>
      <c r="Q30" s="61" t="str">
        <f>_xll.BDP(L30,"Crncy")</f>
        <v>USD</v>
      </c>
      <c r="R30" s="60" t="str">
        <f>IF(ISNUMBER(_xll.BDP(L30,"FUT_AGGTE_VOL")),_xll.BDP(L30,"FUT_AGGTE_VOL"),"")</f>
        <v/>
      </c>
      <c r="S30" s="60" t="str">
        <f t="shared" si="2"/>
        <v/>
      </c>
      <c r="T30" s="62">
        <f>_xll.BDP(L30,"Px_Last")</f>
        <v>272.19100000000003</v>
      </c>
      <c r="U30" s="59" t="s">
        <v>431</v>
      </c>
      <c r="V30" s="59" t="s">
        <v>38</v>
      </c>
      <c r="W30" s="59" t="s">
        <v>491</v>
      </c>
      <c r="X30" s="63">
        <f>_xll.BDP(L30,"FUT_CONT_SIZE")</f>
        <v>100</v>
      </c>
      <c r="Y30" s="63">
        <v>1</v>
      </c>
      <c r="Z30" s="63" t="s">
        <v>40</v>
      </c>
      <c r="AA30" s="63" t="s">
        <v>41</v>
      </c>
      <c r="AB30" s="53">
        <f>_xll.BDP(L30,"Px_Last")</f>
        <v>272.19100000000003</v>
      </c>
      <c r="AC30" s="53" t="str">
        <f>_xll.BDP(L30,"BID")</f>
        <v>#N/A N/A</v>
      </c>
      <c r="AD30" s="53" t="str">
        <f>_xll.BDP(L30,"ASK")</f>
        <v>#N/A N/A</v>
      </c>
      <c r="AE30" s="64">
        <f>_xll.BDP(L30,"FUT_TICK_SIZE")</f>
        <v>1E-3</v>
      </c>
      <c r="AF30" s="67">
        <f>_xll.BDP(L30,"FUT_TICK_VAL")</f>
        <v>0.1</v>
      </c>
      <c r="AG30" s="66" t="s">
        <v>42</v>
      </c>
      <c r="AH30" s="53" t="s">
        <v>43</v>
      </c>
      <c r="AI30" s="53" t="s">
        <v>43</v>
      </c>
      <c r="AJ30" s="53" t="s">
        <v>43</v>
      </c>
      <c r="AK30" s="53" t="s">
        <v>43</v>
      </c>
      <c r="AL30" s="51"/>
      <c r="AM30" s="52">
        <f t="shared" ref="AM30" ca="1" si="22">(I30-AU30)/AU30</f>
        <v>0.35935687737323452</v>
      </c>
      <c r="AN30" s="52">
        <f t="shared" ref="AN30" si="23">(AU30-AV30)/AV30</f>
        <v>-0.1171642438459712</v>
      </c>
      <c r="AO30" s="52">
        <f t="shared" ref="AO30" si="24">(AV30-AW30)/AW30</f>
        <v>9.3631060052469517E-2</v>
      </c>
      <c r="AP30" s="52">
        <f t="shared" ref="AP30" si="25">(AW30-AX30)/AX30</f>
        <v>9.0570796108711826E-2</v>
      </c>
      <c r="AQ30" s="52">
        <f t="shared" ref="AQ30" si="26">(AX30-AY30)/AY30</f>
        <v>0.16683485782613292</v>
      </c>
      <c r="AR30" s="52">
        <f t="shared" ref="AR30" si="27">(AY30-AZ30)/AZ30</f>
        <v>-0.20893565604115463</v>
      </c>
      <c r="AS30" s="52">
        <f t="shared" ref="AS30" si="28">(AZ30-BA30)/BA30</f>
        <v>0.21835768495261512</v>
      </c>
      <c r="AT30" s="51"/>
      <c r="AU30" s="53">
        <f>_xll.BDH($H30,"PX_LAST",AU$4,AU$4,"Points",0,"Sort",FALSE,"Per=D","Days= ","Fill= ","Dts",FALSE,"Dir",TRUE,"QtTyp= ","FX=","Quote= ")</f>
        <v>201.49189999999999</v>
      </c>
      <c r="AV30" s="53">
        <f>_xll.BDH($H30,"PX_LAST",AV$4,AV$4,"Points",0,"Sort",FALSE,"Per=D","Days= ","Fill= ","Dts",FALSE,"Dir",TRUE,"QtTyp= ","FX=","Quote= ")</f>
        <v>228.23259999999999</v>
      </c>
      <c r="AW30" s="53">
        <f>_xll.BDH($H30,"PX_LAST",AW$4,AW$4,"Points",0,"Sort",FALSE,"Per=D","Days= ","Fill= ","Dts",FALSE,"Dir",TRUE,"QtTyp= ","FX=","Quote= ")</f>
        <v>208.6925</v>
      </c>
      <c r="AX30" s="53">
        <f>_xll.BDH($H30,"PX_LAST",AX$4,AX$4,"Points",0,"Sort",FALSE,"Per=D","Days= ","Fill= ","Dts",FALSE,"Dir",TRUE,"QtTyp= ","FX=","Quote= ")</f>
        <v>191.36080000000001</v>
      </c>
      <c r="AY30" s="53">
        <f>_xll.BDH($H30,"PX_LAST",AY$4,AY$4,"Points",0,"Sort",FALSE,"Per=D","Days= ","Fill= ","Dts",FALSE,"Dir",TRUE,"QtTyp= ","FX=","Quote= ")</f>
        <v>163.9999</v>
      </c>
      <c r="AZ30" s="53">
        <f>_xll.BDH($H30,"PX_LAST",AZ$4,AZ$4,"Points",0,"Sort",FALSE,"Per=D","Days= ","Fill= ","Dts",FALSE,"Dir",TRUE,"QtTyp= ","FX=","Quote= ")</f>
        <v>207.31549999999999</v>
      </c>
      <c r="BA30" s="53">
        <f>_xll.BDH($H30,"PX_LAST",BA$4,BA$4,"Points",0,"Sort",FALSE,"Per=D","Days= ","Fill= ","Dts",FALSE,"Dir",TRUE,"QtTyp= ","FX=","Quote= ")</f>
        <v>170.15979999999999</v>
      </c>
      <c r="BC30" s="4"/>
    </row>
    <row r="31" spans="2:55" ht="18" customHeight="1">
      <c r="B31" s="143" t="s">
        <v>97</v>
      </c>
      <c r="C31" s="54" t="str">
        <f>_xll.BDP(H31,"Name")</f>
        <v>MSCI Daily TR Net Kokusa</v>
      </c>
      <c r="D31" s="55" t="s">
        <v>33</v>
      </c>
      <c r="E31" s="56" t="s">
        <v>59</v>
      </c>
      <c r="F31" s="56" t="str">
        <f>_xll.BDP(H31,"Crncy")</f>
        <v>USD</v>
      </c>
      <c r="G31" s="56" t="s">
        <v>35</v>
      </c>
      <c r="H31" s="57" t="s">
        <v>98</v>
      </c>
      <c r="I31" s="57">
        <f ca="1">_xll.BDH(H31,"PX_LAST",$J$4,$J$4,"Points",0,"Sort",FALSE,"Per=D","Days= ","Fill= ","Dts",FALSE,"Dir",TRUE,"QtTyp= ","FX=","Quote= ")</f>
        <v>6333.5609999999997</v>
      </c>
      <c r="J31" s="57">
        <f>_xll.BDP(H31,"PX_LAST")</f>
        <v>6333.5609999999997</v>
      </c>
      <c r="K31" s="142">
        <f t="shared" ca="1" si="0"/>
        <v>0</v>
      </c>
      <c r="L31" s="135" t="s">
        <v>99</v>
      </c>
      <c r="M31" s="58" t="str">
        <f>_xll.BDP(L31,"NAME")</f>
        <v>MSCI Kokusa       Dec18</v>
      </c>
      <c r="N31" s="59" t="s">
        <v>400</v>
      </c>
      <c r="O31" s="60" t="str">
        <f>IF(ISNUMBER(_xll.BDP(L31,"FUT_AGGTE_OPEN_INT")),_xll.BDP(L31,"FUT_AGGTE_OPEN_INT"),"")</f>
        <v/>
      </c>
      <c r="P31" s="60" t="str">
        <f t="shared" si="1"/>
        <v/>
      </c>
      <c r="Q31" s="61" t="str">
        <f>_xll.BDP(L31,"Crncy")</f>
        <v>USD</v>
      </c>
      <c r="R31" s="60" t="str">
        <f>IF(ISNUMBER(_xll.BDP(L31,"FUT_AGGTE_VOL")),_xll.BDP(L31,"FUT_AGGTE_VOL"),"")</f>
        <v/>
      </c>
      <c r="S31" s="60" t="str">
        <f t="shared" si="2"/>
        <v/>
      </c>
      <c r="T31" s="62">
        <f>_xll.BDP(L31,"Px_Last")</f>
        <v>6275.0540000000001</v>
      </c>
      <c r="U31" s="59" t="s">
        <v>431</v>
      </c>
      <c r="V31" s="59" t="s">
        <v>38</v>
      </c>
      <c r="W31" s="59" t="s">
        <v>100</v>
      </c>
      <c r="X31" s="63">
        <f>_xll.BDP(L31,"FUT_CONT_SIZE")</f>
        <v>10</v>
      </c>
      <c r="Y31" s="63">
        <v>1</v>
      </c>
      <c r="Z31" s="63" t="s">
        <v>40</v>
      </c>
      <c r="AA31" s="63" t="s">
        <v>41</v>
      </c>
      <c r="AB31" s="53">
        <f>_xll.BDP(L31,"Px_Last")</f>
        <v>6275.0540000000001</v>
      </c>
      <c r="AC31" s="53" t="str">
        <f>_xll.BDP(L31,"BID")</f>
        <v>#N/A N/A</v>
      </c>
      <c r="AD31" s="53" t="str">
        <f>_xll.BDP(L31,"ASK")</f>
        <v>#N/A N/A</v>
      </c>
      <c r="AE31" s="64">
        <f>_xll.BDP(L31,"FUT_TICK_SIZE")</f>
        <v>1E-3</v>
      </c>
      <c r="AF31" s="67">
        <f>_xll.BDP(L31,"FUT_TICK_VAL")</f>
        <v>0.01</v>
      </c>
      <c r="AG31" s="66" t="s">
        <v>42</v>
      </c>
      <c r="AH31" s="53" t="s">
        <v>43</v>
      </c>
      <c r="AI31" s="53" t="s">
        <v>43</v>
      </c>
      <c r="AJ31" s="53" t="s">
        <v>43</v>
      </c>
      <c r="AK31" s="53" t="s">
        <v>43</v>
      </c>
      <c r="AL31" s="51"/>
      <c r="AM31" s="52">
        <f t="shared" ca="1" si="3"/>
        <v>0.2571942338940349</v>
      </c>
      <c r="AN31" s="52">
        <f t="shared" si="6"/>
        <v>-1.782567440659881E-2</v>
      </c>
      <c r="AO31" s="52">
        <f t="shared" si="7"/>
        <v>5.7911265000503323E-2</v>
      </c>
      <c r="AP31" s="52">
        <f t="shared" si="8"/>
        <v>0.2663412340842311</v>
      </c>
      <c r="AQ31" s="52">
        <f t="shared" si="9"/>
        <v>0.16591233191906349</v>
      </c>
      <c r="AR31" s="52">
        <f t="shared" si="10"/>
        <v>-4.5522624269335121E-2</v>
      </c>
      <c r="AS31" s="52">
        <f t="shared" si="11"/>
        <v>0.11370067698666167</v>
      </c>
      <c r="AT31" s="51"/>
      <c r="AU31" s="53">
        <f>_xll.BDH($H31,"PX_LAST",AU$4,AU$4,"Points",0,"Sort",FALSE,"Per=D","Days= ","Fill= ","Dts",FALSE,"Dir",TRUE,"QtTyp= ","FX=","Quote= ")</f>
        <v>5037.8540000000003</v>
      </c>
      <c r="AV31" s="53">
        <f>_xll.BDH($H31,"PX_LAST",AV$4,AV$4,"Points",0,"Sort",FALSE,"Per=D","Days= ","Fill= ","Dts",FALSE,"Dir",TRUE,"QtTyp= ","FX=","Quote= ")</f>
        <v>5129.2870000000003</v>
      </c>
      <c r="AW31" s="53">
        <f>_xll.BDH($H31,"PX_LAST",AW$4,AW$4,"Points",0,"Sort",FALSE,"Per=D","Days= ","Fill= ","Dts",FALSE,"Dir",TRUE,"QtTyp= ","FX=","Quote= ")</f>
        <v>4848.5039999999999</v>
      </c>
      <c r="AX31" s="53">
        <f>_xll.BDH($H31,"PX_LAST",AX$4,AX$4,"Points",0,"Sort",FALSE,"Per=D","Days= ","Fill= ","Dts",FALSE,"Dir",TRUE,"QtTyp= ","FX=","Quote= ")</f>
        <v>3828.75</v>
      </c>
      <c r="AY31" s="53">
        <f>_xll.BDH($H31,"PX_LAST",AY$4,AY$4,"Points",0,"Sort",FALSE,"Per=D","Days= ","Fill= ","Dts",FALSE,"Dir",TRUE,"QtTyp= ","FX=","Quote= ")</f>
        <v>3283.9090000000001</v>
      </c>
      <c r="AZ31" s="53">
        <f>_xll.BDH($H31,"PX_LAST",AZ$4,AZ$4,"Points",0,"Sort",FALSE,"Per=D","Days= ","Fill= ","Dts",FALSE,"Dir",TRUE,"QtTyp= ","FX=","Quote= ")</f>
        <v>3440.5309999999999</v>
      </c>
      <c r="BA31" s="53">
        <f>_xll.BDH($H31,"PX_LAST",BA$4,BA$4,"Points",0,"Sort",FALSE,"Per=D","Days= ","Fill= ","Dts",FALSE,"Dir",TRUE,"QtTyp= ","FX=","Quote= ")</f>
        <v>3089.2779999999998</v>
      </c>
      <c r="BC31" s="4"/>
    </row>
    <row r="32" spans="2:55" ht="18" customHeight="1">
      <c r="B32" s="143" t="s">
        <v>101</v>
      </c>
      <c r="C32" s="54" t="str">
        <f>_xll.BDP(H32,"Name")</f>
        <v>MSCI Kokusai Net JPY</v>
      </c>
      <c r="D32" s="55" t="s">
        <v>33</v>
      </c>
      <c r="E32" s="56" t="s">
        <v>59</v>
      </c>
      <c r="F32" s="56" t="str">
        <f>_xll.BDP(H32,"Crncy")</f>
        <v>JPY</v>
      </c>
      <c r="G32" s="56" t="s">
        <v>35</v>
      </c>
      <c r="H32" s="57" t="s">
        <v>102</v>
      </c>
      <c r="I32" s="57">
        <f ca="1">_xll.BDH(H32,"PX_LAST",$J$4,$J$4,"Points",0,"Sort",FALSE,"Per=D","Days= ","Fill= ","Dts",FALSE,"Dir",TRUE,"QtTyp= ","FX=","Quote= ")</f>
        <v>1994.1</v>
      </c>
      <c r="J32" s="57">
        <f>_xll.BDP(H32,"PX_LAST")</f>
        <v>1994.104</v>
      </c>
      <c r="K32" s="142">
        <f ca="1">(J32-I32)/I32</f>
        <v>2.0059174565632548E-6</v>
      </c>
      <c r="L32" s="135" t="s">
        <v>103</v>
      </c>
      <c r="M32" s="58" t="str">
        <f>_xll.BDP(L32,"NAME")</f>
        <v>MSCI KOKUSAI NTR  Dec18</v>
      </c>
      <c r="N32" s="59" t="s">
        <v>400</v>
      </c>
      <c r="O32" s="60" t="str">
        <f>IF(ISNUMBER(_xll.BDP(L32,"FUT_AGGTE_OPEN_INT")),_xll.BDP(L32,"FUT_AGGTE_OPEN_INT"),"")</f>
        <v/>
      </c>
      <c r="P32" s="60" t="str">
        <f t="shared" si="1"/>
        <v/>
      </c>
      <c r="Q32" s="61" t="str">
        <f>_xll.BDP(L32,"Crncy")</f>
        <v>JPY</v>
      </c>
      <c r="R32" s="60" t="str">
        <f>IF(ISNUMBER(_xll.BDP(L32,"FUT_AGGTE_VOL")),_xll.BDP(L32,"FUT_AGGTE_VOL"),"")</f>
        <v/>
      </c>
      <c r="S32" s="60" t="str">
        <f t="shared" si="2"/>
        <v/>
      </c>
      <c r="T32" s="62">
        <f>_xll.BDP(L32,"Px_Last")</f>
        <v>1967.896</v>
      </c>
      <c r="U32" s="59" t="s">
        <v>431</v>
      </c>
      <c r="V32" s="59" t="s">
        <v>38</v>
      </c>
      <c r="W32" s="59" t="s">
        <v>104</v>
      </c>
      <c r="X32" s="63">
        <f>_xll.BDP(L32,"FUT_CONT_SIZE")</f>
        <v>1000</v>
      </c>
      <c r="Y32" s="63">
        <v>1</v>
      </c>
      <c r="Z32" s="63" t="s">
        <v>40</v>
      </c>
      <c r="AA32" s="63" t="s">
        <v>41</v>
      </c>
      <c r="AB32" s="53">
        <f>_xll.BDP(L32,"Px_Last")</f>
        <v>1967.896</v>
      </c>
      <c r="AC32" s="53" t="str">
        <f>_xll.BDP(L32,"BID")</f>
        <v>#N/A N/A</v>
      </c>
      <c r="AD32" s="53" t="str">
        <f>_xll.BDP(L32,"ASK")</f>
        <v>#N/A N/A</v>
      </c>
      <c r="AE32" s="64">
        <f>_xll.BDP(L32,"FUT_TICK_SIZE")</f>
        <v>1E-3</v>
      </c>
      <c r="AF32" s="79">
        <f>_xll.BDP(L32,"FUT_TICK_VAL")</f>
        <v>1</v>
      </c>
      <c r="AG32" s="66" t="s">
        <v>42</v>
      </c>
      <c r="AH32" s="53" t="s">
        <v>43</v>
      </c>
      <c r="AI32" s="53" t="s">
        <v>43</v>
      </c>
      <c r="AJ32" s="53" t="s">
        <v>43</v>
      </c>
      <c r="AK32" s="53" t="s">
        <v>43</v>
      </c>
      <c r="AL32" s="51"/>
      <c r="AM32" s="52">
        <f t="shared" ca="1" si="3"/>
        <v>0.18455991113276018</v>
      </c>
      <c r="AN32" s="52">
        <f t="shared" si="6"/>
        <v>-1.4552734637967009E-2</v>
      </c>
      <c r="AO32" s="52">
        <f t="shared" si="7"/>
        <v>0.20678035547769083</v>
      </c>
      <c r="AP32" s="52">
        <f t="shared" si="8"/>
        <v>0.53933818332082761</v>
      </c>
      <c r="AQ32" s="52">
        <f t="shared" si="9"/>
        <v>0.31025589878034876</v>
      </c>
      <c r="AR32" s="52">
        <f t="shared" si="10"/>
        <v>-9.4540200227061583E-2</v>
      </c>
      <c r="AS32" s="52">
        <f t="shared" si="11"/>
        <v>-2.9741638293611046E-2</v>
      </c>
      <c r="AT32" s="51"/>
      <c r="AU32" s="53">
        <f>_xll.BDH($H32,"PX_LAST",AU$4,AU$4,"Points",0,"Sort",FALSE,"Per=D","Days= ","Fill= ","Dts",FALSE,"Dir",TRUE,"QtTyp= ","FX=","Quote= ")</f>
        <v>1683.41</v>
      </c>
      <c r="AV32" s="53">
        <f>_xll.BDH($H32,"PX_LAST",AV$4,AV$4,"Points",0,"Sort",FALSE,"Per=D","Days= ","Fill= ","Dts",FALSE,"Dir",TRUE,"QtTyp= ","FX=","Quote= ")</f>
        <v>1708.27</v>
      </c>
      <c r="AW32" s="53">
        <f>_xll.BDH($H32,"PX_LAST",AW$4,AW$4,"Points",0,"Sort",FALSE,"Per=D","Days= ","Fill= ","Dts",FALSE,"Dir",TRUE,"QtTyp= ","FX=","Quote= ")</f>
        <v>1415.56</v>
      </c>
      <c r="AX32" s="53">
        <f>_xll.BDH($H32,"PX_LAST",AX$4,AX$4,"Points",0,"Sort",FALSE,"Per=D","Days= ","Fill= ","Dts",FALSE,"Dir",TRUE,"QtTyp= ","FX=","Quote= ")</f>
        <v>919.59</v>
      </c>
      <c r="AY32" s="53">
        <f>_xll.BDH($H32,"PX_LAST",AY$4,AY$4,"Points",0,"Sort",FALSE,"Per=D","Days= ","Fill= ","Dts",FALSE,"Dir",TRUE,"QtTyp= ","FX=","Quote= ")</f>
        <v>701.84</v>
      </c>
      <c r="AZ32" s="53">
        <f>_xll.BDH($H32,"PX_LAST",AZ$4,AZ$4,"Points",0,"Sort",FALSE,"Per=D","Days= ","Fill= ","Dts",FALSE,"Dir",TRUE,"QtTyp= ","FX=","Quote= ")</f>
        <v>775.12</v>
      </c>
      <c r="BA32" s="53">
        <f>_xll.BDH($H32,"PX_LAST",BA$4,BA$4,"Points",0,"Sort",FALSE,"Per=D","Days= ","Fill= ","Dts",FALSE,"Dir",TRUE,"QtTyp= ","FX=","Quote= ")</f>
        <v>798.88</v>
      </c>
      <c r="BC32" s="4"/>
    </row>
    <row r="33" spans="2:57" ht="18" customHeight="1">
      <c r="B33" s="143" t="s">
        <v>105</v>
      </c>
      <c r="C33" s="54" t="str">
        <f>_xll.BDP(H33,"Name")</f>
        <v>MSCI Daily KOKUSAI INDEX (WORL</v>
      </c>
      <c r="D33" s="55" t="s">
        <v>33</v>
      </c>
      <c r="E33" s="56" t="s">
        <v>59</v>
      </c>
      <c r="F33" s="56" t="str">
        <f>_xll.BDP(H33,"Crncy")</f>
        <v>USD</v>
      </c>
      <c r="G33" s="56" t="s">
        <v>106</v>
      </c>
      <c r="H33" s="57" t="s">
        <v>107</v>
      </c>
      <c r="I33" s="57">
        <f ca="1">_xll.BDH(H33,"PX_LAST",$J$4,$J$4,"Points",0,"Sort",FALSE,"Per=D","Days= ","Fill= ","Dts",FALSE,"Dir",TRUE,"QtTyp= ","FX=","Quote= ")</f>
        <v>9558.2450000000008</v>
      </c>
      <c r="J33" s="57">
        <f>_xll.BDP(H33,"PX_LAST")</f>
        <v>9558.2450000000008</v>
      </c>
      <c r="K33" s="142">
        <f t="shared" ca="1" si="0"/>
        <v>0</v>
      </c>
      <c r="L33" s="135" t="s">
        <v>108</v>
      </c>
      <c r="M33" s="58" t="str">
        <f>_xll.BDP(L33,"NAME")</f>
        <v>MSCI KOKUSAI GTR  Dec18</v>
      </c>
      <c r="N33" s="59" t="s">
        <v>400</v>
      </c>
      <c r="O33" s="60" t="str">
        <f>IF(ISNUMBER(_xll.BDP(L33,"FUT_AGGTE_OPEN_INT")),_xll.BDP(L33,"FUT_AGGTE_OPEN_INT"),"")</f>
        <v/>
      </c>
      <c r="P33" s="60" t="str">
        <f t="shared" si="1"/>
        <v/>
      </c>
      <c r="Q33" s="61" t="str">
        <f>_xll.BDP(L33,"Crncy")</f>
        <v>USD</v>
      </c>
      <c r="R33" s="60" t="str">
        <f>IF(ISNUMBER(_xll.BDP(L33,"FUT_AGGTE_VOL")),_xll.BDP(L33,"FUT_AGGTE_VOL"),"")</f>
        <v/>
      </c>
      <c r="S33" s="60" t="str">
        <f t="shared" si="2"/>
        <v/>
      </c>
      <c r="T33" s="62">
        <f>_xll.BDP(L33,"Px_Last")</f>
        <v>9469.8539999999994</v>
      </c>
      <c r="U33" s="59" t="s">
        <v>431</v>
      </c>
      <c r="V33" s="59" t="s">
        <v>38</v>
      </c>
      <c r="W33" s="59" t="s">
        <v>109</v>
      </c>
      <c r="X33" s="63">
        <f>_xll.BDP(L33,"FUT_CONT_SIZE")</f>
        <v>10</v>
      </c>
      <c r="Y33" s="63">
        <v>1</v>
      </c>
      <c r="Z33" s="63" t="s">
        <v>40</v>
      </c>
      <c r="AA33" s="63" t="s">
        <v>41</v>
      </c>
      <c r="AB33" s="53">
        <f>_xll.BDP(L33,"Px_Last")</f>
        <v>9469.8539999999994</v>
      </c>
      <c r="AC33" s="53" t="str">
        <f>_xll.BDP(L33,"BID")</f>
        <v>#N/A N/A</v>
      </c>
      <c r="AD33" s="53" t="str">
        <f>_xll.BDP(L33,"ASK")</f>
        <v>#N/A N/A</v>
      </c>
      <c r="AE33" s="64">
        <f>_xll.BDP(L33,"FUT_TICK_SIZE")</f>
        <v>1E-3</v>
      </c>
      <c r="AF33" s="67">
        <f>_xll.BDP(L33,"FUT_TICK_VAL")</f>
        <v>0.01</v>
      </c>
      <c r="AG33" s="66" t="s">
        <v>42</v>
      </c>
      <c r="AH33" s="53" t="s">
        <v>43</v>
      </c>
      <c r="AI33" s="53" t="s">
        <v>43</v>
      </c>
      <c r="AJ33" s="53" t="s">
        <v>43</v>
      </c>
      <c r="AK33" s="53" t="s">
        <v>43</v>
      </c>
      <c r="AL33" s="51"/>
      <c r="AM33" s="52">
        <f t="shared" ca="1" si="3"/>
        <v>0.27916609287674782</v>
      </c>
      <c r="AN33" s="52">
        <f t="shared" si="6"/>
        <v>-1.2141976100231468E-2</v>
      </c>
      <c r="AO33" s="52">
        <f t="shared" si="7"/>
        <v>6.3837058781501976E-2</v>
      </c>
      <c r="AP33" s="52">
        <f t="shared" si="8"/>
        <v>0.27371895798688439</v>
      </c>
      <c r="AQ33" s="52">
        <f t="shared" si="9"/>
        <v>0.17356494471104231</v>
      </c>
      <c r="AR33" s="52">
        <f t="shared" si="10"/>
        <v>-3.9851839142524104E-2</v>
      </c>
      <c r="AS33" s="52">
        <f t="shared" si="11"/>
        <v>0.11991170147593712</v>
      </c>
      <c r="AT33" s="51"/>
      <c r="AU33" s="53">
        <f>_xll.BDH($H33,"PX_LAST",AU$4,AU$4,"Points",0,"Sort",FALSE,"Per=D","Days= ","Fill= ","Dts",FALSE,"Dir",TRUE,"QtTyp= ","FX=","Quote= ")</f>
        <v>7472.2470000000003</v>
      </c>
      <c r="AV33" s="53">
        <f>_xll.BDH($H33,"PX_LAST",AV$4,AV$4,"Points",0,"Sort",FALSE,"Per=D","Days= ","Fill= ","Dts",FALSE,"Dir",TRUE,"QtTyp= ","FX=","Quote= ")</f>
        <v>7564.09</v>
      </c>
      <c r="AW33" s="53">
        <f>_xll.BDH($H33,"PX_LAST",AW$4,AW$4,"Points",0,"Sort",FALSE,"Per=D","Days= ","Fill= ","Dts",FALSE,"Dir",TRUE,"QtTyp= ","FX=","Quote= ")</f>
        <v>7110.1959999999999</v>
      </c>
      <c r="AX33" s="53">
        <f>_xll.BDH($H33,"PX_LAST",AX$4,AX$4,"Points",0,"Sort",FALSE,"Per=D","Days= ","Fill= ","Dts",FALSE,"Dir",TRUE,"QtTyp= ","FX=","Quote= ")</f>
        <v>5582.2330000000002</v>
      </c>
      <c r="AY33" s="53">
        <f>_xll.BDH($H33,"PX_LAST",AY$4,AY$4,"Points",0,"Sort",FALSE,"Per=D","Days= ","Fill= ","Dts",FALSE,"Dir",TRUE,"QtTyp= ","FX=","Quote= ")</f>
        <v>4756.6459999999997</v>
      </c>
      <c r="AZ33" s="53">
        <f>_xll.BDH($H33,"PX_LAST",AZ$4,AZ$4,"Points",0,"Sort",FALSE,"Per=D","Days= ","Fill= ","Dts",FALSE,"Dir",TRUE,"QtTyp= ","FX=","Quote= ")</f>
        <v>4954.0749999999998</v>
      </c>
      <c r="BA33" s="53">
        <f>_xll.BDH($H33,"PX_LAST",BA$4,BA$4,"Points",0,"Sort",FALSE,"Per=D","Days= ","Fill= ","Dts",FALSE,"Dir",TRUE,"QtTyp= ","FX=","Quote= ")</f>
        <v>4423.63</v>
      </c>
      <c r="BC33" s="4"/>
    </row>
    <row r="34" spans="2:57" ht="18" customHeight="1">
      <c r="B34" s="143" t="s">
        <v>410</v>
      </c>
      <c r="C34" s="54" t="str">
        <f>_xll.BDP(H34,"Name")</f>
        <v>MSCI Daily TR Net Emergi</v>
      </c>
      <c r="D34" s="55" t="s">
        <v>33</v>
      </c>
      <c r="E34" s="56" t="s">
        <v>52</v>
      </c>
      <c r="F34" s="56" t="str">
        <f>_xll.BDP(H34,"Crncy")</f>
        <v>USD</v>
      </c>
      <c r="G34" s="56" t="s">
        <v>35</v>
      </c>
      <c r="H34" s="57" t="s">
        <v>110</v>
      </c>
      <c r="I34" s="57">
        <f ca="1">_xll.BDH(H34,"PX_LAST",$J$4,$J$4,"Points",0,"Sort",FALSE,"Per=D","Days= ","Fill= ","Dts",FALSE,"Dir",TRUE,"QtTyp= ","FX=","Quote= ")</f>
        <v>410.142</v>
      </c>
      <c r="J34" s="57">
        <f>_xll.BDP(H34,"PX_LAST")</f>
        <v>410.142</v>
      </c>
      <c r="K34" s="142">
        <f t="shared" ca="1" si="0"/>
        <v>0</v>
      </c>
      <c r="L34" s="135" t="s">
        <v>111</v>
      </c>
      <c r="M34" s="58" t="str">
        <f>_xll.BDP(L34,"NAME")</f>
        <v>MSCI Mexico Ix Fu Dec18</v>
      </c>
      <c r="N34" s="59" t="s">
        <v>400</v>
      </c>
      <c r="O34" s="60" t="str">
        <f>IF(ISNUMBER(_xll.BDP(L34,"FUT_AGGTE_OPEN_INT")),_xll.BDP(L34,"FUT_AGGTE_OPEN_INT"),"")</f>
        <v/>
      </c>
      <c r="P34" s="60" t="str">
        <f t="shared" si="1"/>
        <v/>
      </c>
      <c r="Q34" s="61" t="str">
        <f>_xll.BDP(L34,"Crncy")</f>
        <v>USD</v>
      </c>
      <c r="R34" s="60" t="str">
        <f>IF(ISNUMBER(_xll.BDP(L34,"FUT_AGGTE_VOL")),_xll.BDP(L34,"FUT_AGGTE_VOL"),"")</f>
        <v/>
      </c>
      <c r="S34" s="60" t="str">
        <f t="shared" si="2"/>
        <v/>
      </c>
      <c r="T34" s="62">
        <f>_xll.BDP(L34,"Px_Last")</f>
        <v>412.21699999999998</v>
      </c>
      <c r="U34" s="59" t="s">
        <v>431</v>
      </c>
      <c r="V34" s="59" t="s">
        <v>38</v>
      </c>
      <c r="W34" s="59" t="s">
        <v>112</v>
      </c>
      <c r="X34" s="63">
        <f>_xll.BDP(L34,"FUT_CONT_SIZE")</f>
        <v>100</v>
      </c>
      <c r="Y34" s="63">
        <v>1</v>
      </c>
      <c r="Z34" s="63" t="s">
        <v>40</v>
      </c>
      <c r="AA34" s="63" t="s">
        <v>41</v>
      </c>
      <c r="AB34" s="53">
        <f>_xll.BDP(L34,"Px_Last")</f>
        <v>412.21699999999998</v>
      </c>
      <c r="AC34" s="53" t="str">
        <f>_xll.BDP(L34,"BID")</f>
        <v>#N/A N/A</v>
      </c>
      <c r="AD34" s="53" t="str">
        <f>_xll.BDP(L34,"ASK")</f>
        <v>#N/A N/A</v>
      </c>
      <c r="AE34" s="64">
        <f>_xll.BDP(L34,"FUT_TICK_SIZE")</f>
        <v>1E-3</v>
      </c>
      <c r="AF34" s="65">
        <f>_xll.BDP(L34,"FUT_TICK_VAL")</f>
        <v>0.1</v>
      </c>
      <c r="AG34" s="66" t="s">
        <v>42</v>
      </c>
      <c r="AH34" s="53" t="s">
        <v>43</v>
      </c>
      <c r="AI34" s="53" t="s">
        <v>43</v>
      </c>
      <c r="AJ34" s="53" t="s">
        <v>43</v>
      </c>
      <c r="AK34" s="53" t="s">
        <v>43</v>
      </c>
      <c r="AL34" s="51"/>
      <c r="AM34" s="52">
        <f t="shared" ca="1" si="3"/>
        <v>-0.14764707349310455</v>
      </c>
      <c r="AN34" s="52">
        <f t="shared" si="6"/>
        <v>-0.14407534886202933</v>
      </c>
      <c r="AO34" s="52">
        <f t="shared" si="7"/>
        <v>-9.334212813859244E-2</v>
      </c>
      <c r="AP34" s="52">
        <f t="shared" si="8"/>
        <v>2.1317378431143733E-3</v>
      </c>
      <c r="AQ34" s="52">
        <f t="shared" si="9"/>
        <v>0.29055834005994507</v>
      </c>
      <c r="AR34" s="52">
        <f t="shared" si="10"/>
        <v>-0.12114363018444572</v>
      </c>
      <c r="AS34" s="52">
        <f t="shared" si="11"/>
        <v>0.27613794265021668</v>
      </c>
      <c r="AT34" s="51"/>
      <c r="AU34" s="53">
        <f>_xll.BDH($H34,"PX_LAST",AU$4,AU$4,"Points",0,"Sort",FALSE,"Per=D","Days= ","Fill= ","Dts",FALSE,"Dir",TRUE,"QtTyp= ","FX=","Quote= ")</f>
        <v>481.18799999999999</v>
      </c>
      <c r="AV34" s="53">
        <f>_xll.BDH($H34,"PX_LAST",AV$4,AV$4,"Points",0,"Sort",FALSE,"Per=D","Days= ","Fill= ","Dts",FALSE,"Dir",TRUE,"QtTyp= ","FX=","Quote= ")</f>
        <v>562.18499999999995</v>
      </c>
      <c r="AW34" s="53">
        <f>_xll.BDH($H34,"PX_LAST",AW$4,AW$4,"Points",0,"Sort",FALSE,"Per=D","Days= ","Fill= ","Dts",FALSE,"Dir",TRUE,"QtTyp= ","FX=","Quote= ")</f>
        <v>620.06299999999999</v>
      </c>
      <c r="AX34" s="53">
        <f>_xll.BDH($H34,"PX_LAST",AX$4,AX$4,"Points",0,"Sort",FALSE,"Per=D","Days= ","Fill= ","Dts",FALSE,"Dir",TRUE,"QtTyp= ","FX=","Quote= ")</f>
        <v>618.74400000000003</v>
      </c>
      <c r="AY34" s="53">
        <f>_xll.BDH($H34,"PX_LAST",AY$4,AY$4,"Points",0,"Sort",FALSE,"Per=D","Days= ","Fill= ","Dts",FALSE,"Dir",TRUE,"QtTyp= ","FX=","Quote= ")</f>
        <v>479.43900000000002</v>
      </c>
      <c r="AZ34" s="53">
        <f>_xll.BDH($H34,"PX_LAST",AZ$4,AZ$4,"Points",0,"Sort",FALSE,"Per=D","Days= ","Fill= ","Dts",FALSE,"Dir",TRUE,"QtTyp= ","FX=","Quote= ")</f>
        <v>545.52599999999995</v>
      </c>
      <c r="BA34" s="53">
        <f>_xll.BDH($H34,"PX_LAST",BA$4,BA$4,"Points",0,"Sort",FALSE,"Per=D","Days= ","Fill= ","Dts",FALSE,"Dir",TRUE,"QtTyp= ","FX=","Quote= ")</f>
        <v>427.48200000000003</v>
      </c>
      <c r="BC34" s="4"/>
    </row>
    <row r="35" spans="2:57" ht="18" customHeight="1">
      <c r="B35" s="143" t="s">
        <v>411</v>
      </c>
      <c r="C35" s="54" t="str">
        <f>_xll.BDP(H35,"Name")</f>
        <v>MSCI Daily TR Net Pacifi</v>
      </c>
      <c r="D35" s="55" t="s">
        <v>33</v>
      </c>
      <c r="E35" s="56" t="s">
        <v>59</v>
      </c>
      <c r="F35" s="56" t="str">
        <f>_xll.BDP(H35,"Crncy")</f>
        <v>USD</v>
      </c>
      <c r="G35" s="56" t="s">
        <v>35</v>
      </c>
      <c r="H35" s="57" t="s">
        <v>113</v>
      </c>
      <c r="I35" s="57">
        <f ca="1">_xll.BDH(H35,"PX_LAST",$J$4,$J$4,"Points",0,"Sort",FALSE,"Per=D","Days= ","Fill= ","Dts",FALSE,"Dir",TRUE,"QtTyp= ","FX=","Quote= ")</f>
        <v>5715.2380000000003</v>
      </c>
      <c r="J35" s="57">
        <f>_xll.BDP(H35,"PX_LAST")</f>
        <v>5715.2380000000003</v>
      </c>
      <c r="K35" s="142">
        <f t="shared" ca="1" si="0"/>
        <v>0</v>
      </c>
      <c r="L35" s="135" t="s">
        <v>114</v>
      </c>
      <c r="M35" s="58" t="str">
        <f>_xll.BDP(L35,"NAME")</f>
        <v>MSCI PACIFIC EX J Dec18</v>
      </c>
      <c r="N35" s="59" t="s">
        <v>400</v>
      </c>
      <c r="O35" s="60">
        <f>IF(ISNUMBER(_xll.BDP(L35,"FUT_AGGTE_OPEN_INT")),_xll.BDP(L35,"FUT_AGGTE_OPEN_INT"),"")</f>
        <v>36372</v>
      </c>
      <c r="P35" s="60">
        <f t="shared" si="1"/>
        <v>2072000000</v>
      </c>
      <c r="Q35" s="61" t="str">
        <f>_xll.BDP(L35,"Crncy")</f>
        <v>USD</v>
      </c>
      <c r="R35" s="60">
        <f>IF(ISNUMBER(_xll.BDP(L35,"FUT_AGGTE_VOL")),_xll.BDP(L35,"FUT_AGGTE_VOL"),"")</f>
        <v>3</v>
      </c>
      <c r="S35" s="60">
        <f t="shared" si="2"/>
        <v>1000000</v>
      </c>
      <c r="T35" s="62">
        <f>_xll.BDP(L35,"Px_Last")</f>
        <v>5694.2960000000003</v>
      </c>
      <c r="U35" s="59" t="s">
        <v>431</v>
      </c>
      <c r="V35" s="59" t="s">
        <v>38</v>
      </c>
      <c r="W35" s="59" t="s">
        <v>115</v>
      </c>
      <c r="X35" s="63">
        <f>_xll.BDP(L35,"FUT_CONT_SIZE")</f>
        <v>10</v>
      </c>
      <c r="Y35" s="63">
        <v>1</v>
      </c>
      <c r="Z35" s="63" t="s">
        <v>40</v>
      </c>
      <c r="AA35" s="63" t="s">
        <v>41</v>
      </c>
      <c r="AB35" s="53">
        <f>_xll.BDP(L35,"Px_Last")</f>
        <v>5694.2960000000003</v>
      </c>
      <c r="AC35" s="53" t="str">
        <f>_xll.BDP(L35,"BID")</f>
        <v>#N/A N/A</v>
      </c>
      <c r="AD35" s="53" t="str">
        <f>_xll.BDP(L35,"ASK")</f>
        <v>#N/A N/A</v>
      </c>
      <c r="AE35" s="64">
        <f>_xll.BDP(L35,"FUT_TICK_SIZE")</f>
        <v>1E-3</v>
      </c>
      <c r="AF35" s="67">
        <f>_xll.BDP(L35,"FUT_TICK_VAL")</f>
        <v>0.01</v>
      </c>
      <c r="AG35" s="66" t="s">
        <v>42</v>
      </c>
      <c r="AH35" s="53" t="s">
        <v>43</v>
      </c>
      <c r="AI35" s="53" t="s">
        <v>43</v>
      </c>
      <c r="AJ35" s="53" t="s">
        <v>43</v>
      </c>
      <c r="AK35" s="53" t="s">
        <v>43</v>
      </c>
      <c r="AL35" s="51"/>
      <c r="AM35" s="52">
        <f t="shared" ca="1" si="3"/>
        <v>0.21572820895274744</v>
      </c>
      <c r="AN35" s="52">
        <f t="shared" si="6"/>
        <v>-8.4743914801872156E-2</v>
      </c>
      <c r="AO35" s="52">
        <f t="shared" si="7"/>
        <v>-4.7036883667908713E-3</v>
      </c>
      <c r="AP35" s="52">
        <f t="shared" si="8"/>
        <v>5.49450841481584E-2</v>
      </c>
      <c r="AQ35" s="52">
        <f t="shared" si="9"/>
        <v>0.24573433507882469</v>
      </c>
      <c r="AR35" s="52">
        <f t="shared" si="10"/>
        <v>-0.12786005531496503</v>
      </c>
      <c r="AS35" s="52">
        <f t="shared" si="11"/>
        <v>0.16912843621007018</v>
      </c>
      <c r="AT35" s="51"/>
      <c r="AU35" s="53">
        <f>_xll.BDH($H35,"PX_LAST",AU$4,AU$4,"Points",0,"Sort",FALSE,"Per=D","Days= ","Fill= ","Dts",FALSE,"Dir",TRUE,"QtTyp= ","FX=","Quote= ")</f>
        <v>4701.0820000000003</v>
      </c>
      <c r="AV35" s="53">
        <f>_xll.BDH($H35,"PX_LAST",AV$4,AV$4,"Points",0,"Sort",FALSE,"Per=D","Days= ","Fill= ","Dts",FALSE,"Dir",TRUE,"QtTyp= ","FX=","Quote= ")</f>
        <v>5136.357</v>
      </c>
      <c r="AW35" s="53">
        <f>_xll.BDH($H35,"PX_LAST",AW$4,AW$4,"Points",0,"Sort",FALSE,"Per=D","Days= ","Fill= ","Dts",FALSE,"Dir",TRUE,"QtTyp= ","FX=","Quote= ")</f>
        <v>5160.6310000000003</v>
      </c>
      <c r="AX35" s="53">
        <f>_xll.BDH($H35,"PX_LAST",AX$4,AX$4,"Points",0,"Sort",FALSE,"Per=D","Days= ","Fill= ","Dts",FALSE,"Dir",TRUE,"QtTyp= ","FX=","Quote= ")</f>
        <v>4891.848</v>
      </c>
      <c r="AY35" s="53">
        <f>_xll.BDH($H35,"PX_LAST",AY$4,AY$4,"Points",0,"Sort",FALSE,"Per=D","Days= ","Fill= ","Dts",FALSE,"Dir",TRUE,"QtTyp= ","FX=","Quote= ")</f>
        <v>3926.8789999999999</v>
      </c>
      <c r="AZ35" s="53">
        <f>_xll.BDH($H35,"PX_LAST",AZ$4,AZ$4,"Points",0,"Sort",FALSE,"Per=D","Days= ","Fill= ","Dts",FALSE,"Dir",TRUE,"QtTyp= ","FX=","Quote= ")</f>
        <v>4502.5789999999997</v>
      </c>
      <c r="BA35" s="53">
        <f>_xll.BDH($H35,"PX_LAST",BA$4,BA$4,"Points",0,"Sort",FALSE,"Per=D","Days= ","Fill= ","Dts",FALSE,"Dir",TRUE,"QtTyp= ","FX=","Quote= ")</f>
        <v>3851.2269999999999</v>
      </c>
      <c r="BC35" s="4"/>
    </row>
    <row r="36" spans="2:57" ht="18" customHeight="1">
      <c r="B36" s="143" t="s">
        <v>412</v>
      </c>
      <c r="C36" s="54" t="str">
        <f>_xll.BDP(H36,"Name")</f>
        <v>MSCI Daily TR Net Emergi</v>
      </c>
      <c r="D36" s="55" t="s">
        <v>33</v>
      </c>
      <c r="E36" s="56" t="s">
        <v>52</v>
      </c>
      <c r="F36" s="56" t="str">
        <f>_xll.BDP(H36,"Crncy")</f>
        <v>USD</v>
      </c>
      <c r="G36" s="56" t="s">
        <v>35</v>
      </c>
      <c r="H36" s="57" t="s">
        <v>116</v>
      </c>
      <c r="I36" s="57">
        <f ca="1">_xll.BDH(H36,"PX_LAST",$J$4,$J$4,"Points",0,"Sort",FALSE,"Per=D","Days= ","Fill= ","Dts",FALSE,"Dir",TRUE,"QtTyp= ","FX=","Quote= ")</f>
        <v>472.59</v>
      </c>
      <c r="J36" s="57">
        <f>_xll.BDP(H36,"PX_LAST")</f>
        <v>472.59</v>
      </c>
      <c r="K36" s="142">
        <f t="shared" ca="1" si="0"/>
        <v>0</v>
      </c>
      <c r="L36" s="135" t="s">
        <v>117</v>
      </c>
      <c r="M36" s="58" t="str">
        <f>_xll.BDP(L36,"NAME")</f>
        <v>BClear MSCI ZA US Dec18</v>
      </c>
      <c r="N36" s="59" t="s">
        <v>400</v>
      </c>
      <c r="O36" s="60" t="str">
        <f>IF(ISNUMBER(_xll.BDP(L36,"FUT_AGGTE_OPEN_INT")),_xll.BDP(L36,"FUT_AGGTE_OPEN_INT"),"")</f>
        <v/>
      </c>
      <c r="P36" s="60" t="str">
        <f t="shared" si="1"/>
        <v/>
      </c>
      <c r="Q36" s="61" t="str">
        <f>_xll.BDP(L36,"Crncy")</f>
        <v>USD</v>
      </c>
      <c r="R36" s="60" t="str">
        <f>IF(ISNUMBER(_xll.BDP(L36,"FUT_AGGTE_VOL")),_xll.BDP(L36,"FUT_AGGTE_VOL"),"")</f>
        <v/>
      </c>
      <c r="S36" s="60" t="str">
        <f t="shared" si="2"/>
        <v/>
      </c>
      <c r="T36" s="62">
        <f>_xll.BDP(L36,"Px_Last")</f>
        <v>462.44499999999999</v>
      </c>
      <c r="U36" s="59" t="s">
        <v>431</v>
      </c>
      <c r="V36" s="59" t="s">
        <v>38</v>
      </c>
      <c r="W36" s="59" t="s">
        <v>118</v>
      </c>
      <c r="X36" s="63">
        <f>_xll.BDP(L36,"FUT_CONT_SIZE")</f>
        <v>100</v>
      </c>
      <c r="Y36" s="63">
        <v>1</v>
      </c>
      <c r="Z36" s="63" t="s">
        <v>40</v>
      </c>
      <c r="AA36" s="63" t="s">
        <v>41</v>
      </c>
      <c r="AB36" s="53">
        <f>_xll.BDP(L36,"Px_Last")</f>
        <v>462.44499999999999</v>
      </c>
      <c r="AC36" s="53" t="str">
        <f>_xll.BDP(L36,"BID")</f>
        <v>#N/A N/A</v>
      </c>
      <c r="AD36" s="53" t="str">
        <f>_xll.BDP(L36,"ASK")</f>
        <v>#N/A N/A</v>
      </c>
      <c r="AE36" s="64">
        <f>_xll.BDP(L36,"FUT_TICK_SIZE")</f>
        <v>1E-3</v>
      </c>
      <c r="AF36" s="65">
        <f>_xll.BDP(L36,"FUT_TICK_VAL")</f>
        <v>0.1</v>
      </c>
      <c r="AG36" s="66" t="s">
        <v>42</v>
      </c>
      <c r="AH36" s="53" t="s">
        <v>43</v>
      </c>
      <c r="AI36" s="53" t="s">
        <v>43</v>
      </c>
      <c r="AJ36" s="53" t="s">
        <v>43</v>
      </c>
      <c r="AK36" s="53" t="s">
        <v>43</v>
      </c>
      <c r="AL36" s="51"/>
      <c r="AM36" s="52">
        <f t="shared" ca="1" si="3"/>
        <v>0.17382168262925718</v>
      </c>
      <c r="AN36" s="52">
        <f t="shared" si="6"/>
        <v>-0.25451246157834306</v>
      </c>
      <c r="AO36" s="52">
        <f t="shared" si="7"/>
        <v>5.2141454443439837E-2</v>
      </c>
      <c r="AP36" s="52">
        <f t="shared" si="8"/>
        <v>-6.2109894607592274E-2</v>
      </c>
      <c r="AQ36" s="52">
        <f t="shared" si="9"/>
        <v>0.18687705479749137</v>
      </c>
      <c r="AR36" s="52">
        <f t="shared" si="10"/>
        <v>-0.14363449634789779</v>
      </c>
      <c r="AS36" s="52">
        <f t="shared" si="11"/>
        <v>0.34208269983300521</v>
      </c>
      <c r="AT36" s="51"/>
      <c r="AU36" s="53">
        <f>_xll.BDH($H36,"PX_LAST",AU$4,AU$4,"Points",0,"Sort",FALSE,"Per=D","Days= ","Fill= ","Dts",FALSE,"Dir",TRUE,"QtTyp= ","FX=","Quote= ")</f>
        <v>402.608</v>
      </c>
      <c r="AV36" s="53">
        <f>_xll.BDH($H36,"PX_LAST",AV$4,AV$4,"Points",0,"Sort",FALSE,"Per=D","Days= ","Fill= ","Dts",FALSE,"Dir",TRUE,"QtTyp= ","FX=","Quote= ")</f>
        <v>540.05999999999995</v>
      </c>
      <c r="AW36" s="53">
        <f>_xll.BDH($H36,"PX_LAST",AW$4,AW$4,"Points",0,"Sort",FALSE,"Per=D","Days= ","Fill= ","Dts",FALSE,"Dir",TRUE,"QtTyp= ","FX=","Quote= ")</f>
        <v>513.29600000000005</v>
      </c>
      <c r="AX36" s="53">
        <f>_xll.BDH($H36,"PX_LAST",AX$4,AX$4,"Points",0,"Sort",FALSE,"Per=D","Days= ","Fill= ","Dts",FALSE,"Dir",TRUE,"QtTyp= ","FX=","Quote= ")</f>
        <v>547.28800000000001</v>
      </c>
      <c r="AY36" s="53">
        <f>_xll.BDH($H36,"PX_LAST",AY$4,AY$4,"Points",0,"Sort",FALSE,"Per=D","Days= ","Fill= ","Dts",FALSE,"Dir",TRUE,"QtTyp= ","FX=","Quote= ")</f>
        <v>461.11599999999999</v>
      </c>
      <c r="AZ36" s="53">
        <f>_xll.BDH($H36,"PX_LAST",AZ$4,AZ$4,"Points",0,"Sort",FALSE,"Per=D","Days= ","Fill= ","Dts",FALSE,"Dir",TRUE,"QtTyp= ","FX=","Quote= ")</f>
        <v>538.45699999999999</v>
      </c>
      <c r="BA36" s="53">
        <f>_xll.BDH($H36,"PX_LAST",BA$4,BA$4,"Points",0,"Sort",FALSE,"Per=D","Days= ","Fill= ","Dts",FALSE,"Dir",TRUE,"QtTyp= ","FX=","Quote= ")</f>
        <v>401.21</v>
      </c>
      <c r="BC36" s="4"/>
    </row>
    <row r="37" spans="2:57" ht="18" customHeight="1">
      <c r="B37" s="143" t="s">
        <v>418</v>
      </c>
      <c r="C37" s="54" t="str">
        <f>_xll.BDP(H37,"Name")</f>
        <v>MSCI Daily TR Net USA US</v>
      </c>
      <c r="D37" s="55" t="s">
        <v>33</v>
      </c>
      <c r="E37" s="56" t="s">
        <v>59</v>
      </c>
      <c r="F37" s="56" t="str">
        <f>_xll.BDP(H37,"Crncy")</f>
        <v>USD</v>
      </c>
      <c r="G37" s="56" t="s">
        <v>35</v>
      </c>
      <c r="H37" s="57" t="s">
        <v>119</v>
      </c>
      <c r="I37" s="57">
        <f ca="1">_xll.BDH(H37,"PX_LAST",$J$4,$J$4,"Points",0,"Sort",FALSE,"Per=D","Days= ","Fill= ","Dts",FALSE,"Dir",TRUE,"QtTyp= ","FX=","Quote= ")</f>
        <v>6999.04</v>
      </c>
      <c r="J37" s="57">
        <f>_xll.BDP(H37,"PX_LAST")</f>
        <v>6999.04</v>
      </c>
      <c r="K37" s="142">
        <f t="shared" ca="1" si="0"/>
        <v>0</v>
      </c>
      <c r="L37" s="135" t="s">
        <v>120</v>
      </c>
      <c r="M37" s="58" t="str">
        <f>_xll.BDP(L37,"NAME")</f>
        <v>MSCI USA          Dec18</v>
      </c>
      <c r="N37" s="59" t="s">
        <v>400</v>
      </c>
      <c r="O37" s="60">
        <f>IF(ISNUMBER(_xll.BDP(L37,"FUT_AGGTE_OPEN_INT")),_xll.BDP(L37,"FUT_AGGTE_OPEN_INT"),"")</f>
        <v>275</v>
      </c>
      <c r="P37" s="60">
        <f t="shared" si="1"/>
        <v>20000000</v>
      </c>
      <c r="Q37" s="61" t="str">
        <f>_xll.BDP(L37,"Crncy")</f>
        <v>USD</v>
      </c>
      <c r="R37" s="60" t="str">
        <f>IF(ISNUMBER(_xll.BDP(L37,"FUT_AGGTE_VOL")),_xll.BDP(L37,"FUT_AGGTE_VOL"),"")</f>
        <v/>
      </c>
      <c r="S37" s="60" t="str">
        <f t="shared" si="2"/>
        <v/>
      </c>
      <c r="T37" s="62">
        <f>_xll.BDP(L37,"Px_Last")</f>
        <v>6928.52</v>
      </c>
      <c r="U37" s="59" t="s">
        <v>431</v>
      </c>
      <c r="V37" s="59" t="s">
        <v>38</v>
      </c>
      <c r="W37" s="59" t="s">
        <v>121</v>
      </c>
      <c r="X37" s="63">
        <f>_xll.BDP(L37,"FUT_CONT_SIZE")</f>
        <v>10</v>
      </c>
      <c r="Y37" s="63">
        <v>1</v>
      </c>
      <c r="Z37" s="63" t="s">
        <v>40</v>
      </c>
      <c r="AA37" s="63" t="s">
        <v>41</v>
      </c>
      <c r="AB37" s="53">
        <f>_xll.BDP(L37,"Px_Last")</f>
        <v>6928.52</v>
      </c>
      <c r="AC37" s="53" t="str">
        <f>_xll.BDP(L37,"BID")</f>
        <v>#N/A N/A</v>
      </c>
      <c r="AD37" s="53" t="str">
        <f>_xll.BDP(L37,"ASK")</f>
        <v>#N/A N/A</v>
      </c>
      <c r="AE37" s="64">
        <f>_xll.BDP(L37,"FUT_TICK_SIZE")</f>
        <v>1E-3</v>
      </c>
      <c r="AF37" s="67">
        <f>_xll.BDP(L37,"FUT_TICK_VAL")</f>
        <v>0.01</v>
      </c>
      <c r="AG37" s="66" t="s">
        <v>42</v>
      </c>
      <c r="AH37" s="53" t="s">
        <v>43</v>
      </c>
      <c r="AI37" s="53" t="s">
        <v>43</v>
      </c>
      <c r="AJ37" s="53" t="s">
        <v>43</v>
      </c>
      <c r="AK37" s="53" t="s">
        <v>43</v>
      </c>
      <c r="AL37" s="51"/>
      <c r="AM37" s="52">
        <f t="shared" ca="1" si="3"/>
        <v>0.34137502132120551</v>
      </c>
      <c r="AN37" s="52">
        <f t="shared" si="6"/>
        <v>6.8566385007980775E-3</v>
      </c>
      <c r="AO37" s="52">
        <f t="shared" si="7"/>
        <v>0.12691611164701871</v>
      </c>
      <c r="AP37" s="52">
        <f t="shared" si="8"/>
        <v>0.31790808876737631</v>
      </c>
      <c r="AQ37" s="52">
        <f t="shared" si="9"/>
        <v>0.15331718606531314</v>
      </c>
      <c r="AR37" s="52">
        <f t="shared" si="10"/>
        <v>1.361476363285498E-2</v>
      </c>
      <c r="AS37" s="52">
        <f t="shared" si="11"/>
        <v>0.14771961300845887</v>
      </c>
      <c r="AT37" s="51"/>
      <c r="AU37" s="53">
        <f>_xll.BDH($H37,"PX_LAST",AU$4,AU$4,"Points",0,"Sort",FALSE,"Per=D","Days= ","Fill= ","Dts",FALSE,"Dir",TRUE,"QtTyp= ","FX=","Quote= ")</f>
        <v>5217.8100000000004</v>
      </c>
      <c r="AV37" s="53">
        <f>_xll.BDH($H37,"PX_LAST",AV$4,AV$4,"Points",0,"Sort",FALSE,"Per=D","Days= ","Fill= ","Dts",FALSE,"Dir",TRUE,"QtTyp= ","FX=","Quote= ")</f>
        <v>5182.277</v>
      </c>
      <c r="AW37" s="53">
        <f>_xll.BDH($H37,"PX_LAST",AW$4,AW$4,"Points",0,"Sort",FALSE,"Per=D","Days= ","Fill= ","Dts",FALSE,"Dir",TRUE,"QtTyp= ","FX=","Quote= ")</f>
        <v>4598.6360000000004</v>
      </c>
      <c r="AX37" s="53">
        <f>_xll.BDH($H37,"PX_LAST",AX$4,AX$4,"Points",0,"Sort",FALSE,"Per=D","Days= ","Fill= ","Dts",FALSE,"Dir",TRUE,"QtTyp= ","FX=","Quote= ")</f>
        <v>3489.3449999999998</v>
      </c>
      <c r="AY37" s="53">
        <f>_xll.BDH($H37,"PX_LAST",AY$4,AY$4,"Points",0,"Sort",FALSE,"Per=D","Days= ","Fill= ","Dts",FALSE,"Dir",TRUE,"QtTyp= ","FX=","Quote= ")</f>
        <v>3025.4859999999999</v>
      </c>
      <c r="AZ37" s="53">
        <f>_xll.BDH($H37,"PX_LAST",AZ$4,AZ$4,"Points",0,"Sort",FALSE,"Per=D","Days= ","Fill= ","Dts",FALSE,"Dir",TRUE,"QtTyp= ","FX=","Quote= ")</f>
        <v>2984.848</v>
      </c>
      <c r="BA37" s="53">
        <f>_xll.BDH($H37,"PX_LAST",BA$4,BA$4,"Points",0,"Sort",FALSE,"Per=D","Days= ","Fill= ","Dts",FALSE,"Dir",TRUE,"QtTyp= ","FX=","Quote= ")</f>
        <v>2600.6770000000001</v>
      </c>
      <c r="BC37" s="4"/>
    </row>
    <row r="38" spans="2:57" ht="18" customHeight="1">
      <c r="B38" s="144" t="s">
        <v>122</v>
      </c>
      <c r="C38" s="68" t="str">
        <f>_xll.BDP(H38,"Name")</f>
        <v>MSCI Daily TR Net World</v>
      </c>
      <c r="D38" s="69" t="s">
        <v>33</v>
      </c>
      <c r="E38" s="70" t="s">
        <v>59</v>
      </c>
      <c r="F38" s="70" t="str">
        <f>_xll.BDP(H38,"Crncy")</f>
        <v>USD</v>
      </c>
      <c r="G38" s="70" t="s">
        <v>35</v>
      </c>
      <c r="H38" s="71" t="s">
        <v>123</v>
      </c>
      <c r="I38" s="71">
        <f ca="1">_xll.BDH(H38,"PX_LAST",$J$4,$J$4,"Points",0,"Sort",FALSE,"Per=D","Days= ","Fill= ","Dts",FALSE,"Dir",TRUE,"QtTyp= ","FX=","Quote= ")</f>
        <v>5610.6139999999996</v>
      </c>
      <c r="J38" s="71">
        <f>_xll.BDP(H38,"PX_LAST")</f>
        <v>5610.6139999999996</v>
      </c>
      <c r="K38" s="145">
        <f t="shared" ca="1" si="0"/>
        <v>0</v>
      </c>
      <c r="L38" s="136" t="s">
        <v>124</v>
      </c>
      <c r="M38" s="72" t="str">
        <f>_xll.BDP(L38,"NAME")</f>
        <v>MSCI World Ix Fut Dec18</v>
      </c>
      <c r="N38" s="73" t="s">
        <v>401</v>
      </c>
      <c r="O38" s="74">
        <f>IF(ISNUMBER(_xll.BDP(L38,"FUT_AGGTE_OPEN_INT")),_xll.BDP(L38,"FUT_AGGTE_OPEN_INT"),"")</f>
        <v>61862</v>
      </c>
      <c r="P38" s="74">
        <f t="shared" si="1"/>
        <v>3493000000</v>
      </c>
      <c r="Q38" s="75" t="str">
        <f>_xll.BDP(L38,"Crncy")</f>
        <v>USD</v>
      </c>
      <c r="R38" s="74">
        <f>IF(ISNUMBER(_xll.BDP(L38,"FUT_AGGTE_VOL")),_xll.BDP(L38,"FUT_AGGTE_VOL"),"")</f>
        <v>1012</v>
      </c>
      <c r="S38" s="74">
        <f t="shared" si="2"/>
        <v>58000000</v>
      </c>
      <c r="T38" s="76">
        <f>_xll.BDP(L38,"Px_Last")</f>
        <v>5646</v>
      </c>
      <c r="U38" s="59" t="s">
        <v>431</v>
      </c>
      <c r="V38" s="73" t="s">
        <v>38</v>
      </c>
      <c r="W38" s="73" t="s">
        <v>125</v>
      </c>
      <c r="X38" s="77">
        <f>_xll.BDP(L38,"FUT_CONT_SIZE")</f>
        <v>10</v>
      </c>
      <c r="Y38" s="77">
        <v>50</v>
      </c>
      <c r="Z38" s="77" t="s">
        <v>40</v>
      </c>
      <c r="AA38" s="77" t="s">
        <v>126</v>
      </c>
      <c r="AB38" s="78">
        <f>_xll.BDP(L38,"Px_Last")</f>
        <v>5646</v>
      </c>
      <c r="AC38" s="78">
        <f>_xll.BDP(L38,"BID")</f>
        <v>5672</v>
      </c>
      <c r="AD38" s="78">
        <f>_xll.BDP(L38,"ASK")</f>
        <v>5676</v>
      </c>
      <c r="AE38" s="80">
        <f>_xll.BDP(L38,"FUT_TICK_SIZE")</f>
        <v>1</v>
      </c>
      <c r="AF38" s="80">
        <f>_xll.BDP(L38,"FUT_TICK_VAL")</f>
        <v>10</v>
      </c>
      <c r="AG38" s="81" t="s">
        <v>142</v>
      </c>
      <c r="AH38" s="53" t="s">
        <v>43</v>
      </c>
      <c r="AI38" s="53" t="s">
        <v>43</v>
      </c>
      <c r="AJ38" s="53" t="s">
        <v>43</v>
      </c>
      <c r="AK38" s="53" t="s">
        <v>43</v>
      </c>
      <c r="AL38" s="51"/>
      <c r="AM38" s="52">
        <f t="shared" ca="1" si="3"/>
        <v>0.24535269034442322</v>
      </c>
      <c r="AN38" s="52">
        <f t="shared" si="6"/>
        <v>-8.7123036535744752E-3</v>
      </c>
      <c r="AO38" s="52">
        <f t="shared" si="7"/>
        <v>4.9368255344812498E-2</v>
      </c>
      <c r="AP38" s="52">
        <f t="shared" si="8"/>
        <v>0.266765546609043</v>
      </c>
      <c r="AQ38" s="52">
        <f t="shared" si="9"/>
        <v>0.15825956218711967</v>
      </c>
      <c r="AR38" s="52">
        <f t="shared" si="10"/>
        <v>-5.5403286014039821E-2</v>
      </c>
      <c r="AS38" s="52">
        <f t="shared" si="11"/>
        <v>0.11763300530930405</v>
      </c>
      <c r="AT38" s="51"/>
      <c r="AU38" s="53">
        <f>_xll.BDH($H38,"PX_LAST",AU$4,AU$4,"Points",0,"Sort",FALSE,"Per=D","Days= ","Fill= ","Dts",FALSE,"Dir",TRUE,"QtTyp= ","FX=","Quote= ")</f>
        <v>4505.241</v>
      </c>
      <c r="AV38" s="53">
        <f>_xll.BDH($H38,"PX_LAST",AV$4,AV$4,"Points",0,"Sort",FALSE,"Per=D","Days= ","Fill= ","Dts",FALSE,"Dir",TRUE,"QtTyp= ","FX=","Quote= ")</f>
        <v>4544.8370000000004</v>
      </c>
      <c r="AW38" s="53">
        <f>_xll.BDH($H38,"PX_LAST",AW$4,AW$4,"Points",0,"Sort",FALSE,"Per=D","Days= ","Fill= ","Dts",FALSE,"Dir",TRUE,"QtTyp= ","FX=","Quote= ")</f>
        <v>4331.0219999999999</v>
      </c>
      <c r="AX38" s="53">
        <f>_xll.BDH($H38,"PX_LAST",AX$4,AX$4,"Points",0,"Sort",FALSE,"Per=D","Days= ","Fill= ","Dts",FALSE,"Dir",TRUE,"QtTyp= ","FX=","Quote= ")</f>
        <v>3418.9609999999998</v>
      </c>
      <c r="AY38" s="53">
        <f>_xll.BDH($H38,"PX_LAST",AY$4,AY$4,"Points",0,"Sort",FALSE,"Per=D","Days= ","Fill= ","Dts",FALSE,"Dir",TRUE,"QtTyp= ","FX=","Quote= ")</f>
        <v>2951.8090000000002</v>
      </c>
      <c r="AZ38" s="53">
        <f>_xll.BDH($H38,"PX_LAST",AZ$4,AZ$4,"Points",0,"Sort",FALSE,"Per=D","Days= ","Fill= ","Dts",FALSE,"Dir",TRUE,"QtTyp= ","FX=","Quote= ")</f>
        <v>3124.9409999999998</v>
      </c>
      <c r="BA38" s="53">
        <f>_xll.BDH($H38,"PX_LAST",BA$4,BA$4,"Points",0,"Sort",FALSE,"Per=D","Days= ","Fill= ","Dts",FALSE,"Dir",TRUE,"QtTyp= ","FX=","Quote= ")</f>
        <v>2796.0349999999999</v>
      </c>
      <c r="BC38" s="4" t="str">
        <f>+LEFT(L38,3)&amp;$BE$3&amp;" Index"</f>
        <v>MWOZ5H6 Index</v>
      </c>
      <c r="BD38" t="str">
        <f>_xll.BDS(BC38,"STRATEGY_LEGS")</f>
        <v>#N/A Invalid Security</v>
      </c>
    </row>
    <row r="39" spans="2:57" ht="18" customHeight="1">
      <c r="B39" s="143" t="s">
        <v>421</v>
      </c>
      <c r="C39" s="54" t="str">
        <f>_xll.BDP(H39,"Name")</f>
        <v>MSCI AC World excluding</v>
      </c>
      <c r="D39" s="55" t="s">
        <v>33</v>
      </c>
      <c r="E39" s="56" t="s">
        <v>34</v>
      </c>
      <c r="F39" s="56" t="str">
        <f>_xll.BDP(H39,"Crncy")</f>
        <v>EUR</v>
      </c>
      <c r="G39" s="56" t="s">
        <v>35</v>
      </c>
      <c r="H39" s="57" t="s">
        <v>127</v>
      </c>
      <c r="I39" s="57">
        <f ca="1">_xll.BDH(H39,"PX_LAST",$J$4,$J$4,"Points",0,"Sort",FALSE,"Per=D","Days= ","Fill= ","Dts",FALSE,"Dir",TRUE,"QtTyp= ","FX=","Quote= ")</f>
        <v>203.833</v>
      </c>
      <c r="J39" s="57">
        <f>_xll.BDP(H39,"PX_LAST")</f>
        <v>203.83260000000001</v>
      </c>
      <c r="K39" s="142">
        <f t="shared" ca="1" si="0"/>
        <v>-1.9623907806138207E-6</v>
      </c>
      <c r="L39" s="135" t="s">
        <v>128</v>
      </c>
      <c r="M39" s="58" t="str">
        <f>_xll.BDP(L39,"NAME")</f>
        <v>MSCI ACWI ex EU   Dec18</v>
      </c>
      <c r="N39" s="59" t="s">
        <v>400</v>
      </c>
      <c r="O39" s="60" t="str">
        <f>IF(ISNUMBER(_xll.BDP(L39,"FUT_AGGTE_OPEN_INT")),_xll.BDP(L39,"FUT_AGGTE_OPEN_INT"),"")</f>
        <v/>
      </c>
      <c r="P39" s="60" t="str">
        <f t="shared" si="1"/>
        <v/>
      </c>
      <c r="Q39" s="61" t="str">
        <f>_xll.BDP(L39,"Crncy")</f>
        <v>EUR</v>
      </c>
      <c r="R39" s="60" t="str">
        <f>IF(ISNUMBER(_xll.BDP(L39,"FUT_AGGTE_VOL")),_xll.BDP(L39,"FUT_AGGTE_VOL"),"")</f>
        <v/>
      </c>
      <c r="S39" s="60" t="str">
        <f t="shared" si="2"/>
        <v/>
      </c>
      <c r="T39" s="62">
        <f>_xll.BDP(L39,"Px_Last")</f>
        <v>201.50800000000001</v>
      </c>
      <c r="U39" s="59" t="s">
        <v>431</v>
      </c>
      <c r="V39" s="59" t="s">
        <v>38</v>
      </c>
      <c r="W39" s="59" t="s">
        <v>129</v>
      </c>
      <c r="X39" s="63">
        <f>_xll.BDP(L39,"FUT_CONT_SIZE")</f>
        <v>100</v>
      </c>
      <c r="Y39" s="63">
        <v>1</v>
      </c>
      <c r="Z39" s="63" t="s">
        <v>40</v>
      </c>
      <c r="AA39" s="63" t="s">
        <v>41</v>
      </c>
      <c r="AB39" s="53">
        <f>_xll.BDP(L39,"Px_Last")</f>
        <v>201.50800000000001</v>
      </c>
      <c r="AC39" s="53" t="str">
        <f>_xll.BDP(L39,"BID")</f>
        <v>#N/A N/A</v>
      </c>
      <c r="AD39" s="53" t="str">
        <f>_xll.BDP(L39,"ASK")</f>
        <v>#N/A N/A</v>
      </c>
      <c r="AE39" s="64">
        <f>_xll.BDP(L39,"FUT_TICK_SIZE")</f>
        <v>1E-3</v>
      </c>
      <c r="AF39" s="65">
        <f>_xll.BDP(L39,"FUT_TICK_VAL")</f>
        <v>0.1</v>
      </c>
      <c r="AG39" s="66" t="s">
        <v>42</v>
      </c>
      <c r="AH39" s="53" t="s">
        <v>43</v>
      </c>
      <c r="AI39" s="53" t="s">
        <v>43</v>
      </c>
      <c r="AJ39" s="53" t="s">
        <v>43</v>
      </c>
      <c r="AK39" s="53" t="s">
        <v>43</v>
      </c>
      <c r="AL39" s="51"/>
      <c r="AM39" s="52">
        <f t="shared" ca="1" si="3"/>
        <v>0.24692906256882088</v>
      </c>
      <c r="AN39" s="52">
        <f t="shared" si="6"/>
        <v>8.9147700015990594E-2</v>
      </c>
      <c r="AO39" s="52">
        <f t="shared" si="7"/>
        <v>0.22447847405219748</v>
      </c>
      <c r="AP39" s="52">
        <f t="shared" si="8"/>
        <v>0.1675064531799175</v>
      </c>
      <c r="AQ39" s="52">
        <f t="shared" si="9"/>
        <v>0.13449173879685758</v>
      </c>
      <c r="AR39" s="52">
        <f t="shared" si="10"/>
        <v>-3.0019391017242329E-2</v>
      </c>
      <c r="AS39" s="52">
        <f t="shared" si="11"/>
        <v>0.24034686289295085</v>
      </c>
      <c r="AT39" s="51"/>
      <c r="AU39" s="53">
        <f>_xll.BDH($H39,"PX_LAST",AU$4,AU$4,"Points",0,"Sort",FALSE,"Per=D","Days= ","Fill= ","Dts",FALSE,"Dir",TRUE,"QtTyp= ","FX=","Quote= ")</f>
        <v>163.46799999999999</v>
      </c>
      <c r="AV39" s="53">
        <f>_xll.BDH($H39,"PX_LAST",AV$4,AV$4,"Points",0,"Sort",FALSE,"Per=D","Days= ","Fill= ","Dts",FALSE,"Dir",TRUE,"QtTyp= ","FX=","Quote= ")</f>
        <v>150.08799999999999</v>
      </c>
      <c r="AW39" s="53">
        <f>_xll.BDH($H39,"PX_LAST",AW$4,AW$4,"Points",0,"Sort",FALSE,"Per=D","Days= ","Fill= ","Dts",FALSE,"Dir",TRUE,"QtTyp= ","FX=","Quote= ")</f>
        <v>122.57299999999999</v>
      </c>
      <c r="AX39" s="53">
        <f>_xll.BDH($H39,"PX_LAST",AX$4,AX$4,"Points",0,"Sort",FALSE,"Per=D","Days= ","Fill= ","Dts",FALSE,"Dir",TRUE,"QtTyp= ","FX=","Quote= ")</f>
        <v>104.98699999999999</v>
      </c>
      <c r="AY39" s="53">
        <f>_xll.BDH($H39,"PX_LAST",AY$4,AY$4,"Points",0,"Sort",FALSE,"Per=D","Days= ","Fill= ","Dts",FALSE,"Dir",TRUE,"QtTyp= ","FX=","Quote= ")</f>
        <v>92.540999999999997</v>
      </c>
      <c r="AZ39" s="53">
        <f>_xll.BDH($H39,"PX_LAST",AZ$4,AZ$4,"Points",0,"Sort",FALSE,"Per=D","Days= ","Fill= ","Dts",FALSE,"Dir",TRUE,"QtTyp= ","FX=","Quote= ")</f>
        <v>95.405000000000001</v>
      </c>
      <c r="BA39" s="53">
        <f>_xll.BDH($H39,"PX_LAST",BA$4,BA$4,"Points",0,"Sort",FALSE,"Per=D","Days= ","Fill= ","Dts",FALSE,"Dir",TRUE,"QtTyp= ","FX=","Quote= ")</f>
        <v>76.918000000000006</v>
      </c>
      <c r="BC39" s="4"/>
    </row>
    <row r="40" spans="2:57" ht="18" customHeight="1">
      <c r="B40" s="143" t="s">
        <v>417</v>
      </c>
      <c r="C40" s="54" t="str">
        <f>_xll.BDP(H40,"Name")</f>
        <v>MSCI Daily Net TR Canada</v>
      </c>
      <c r="D40" s="55" t="s">
        <v>33</v>
      </c>
      <c r="E40" s="56" t="s">
        <v>59</v>
      </c>
      <c r="F40" s="56" t="str">
        <f>_xll.BDP(H40,"Crncy")</f>
        <v>EUR</v>
      </c>
      <c r="G40" s="56" t="s">
        <v>35</v>
      </c>
      <c r="H40" s="57" t="s">
        <v>130</v>
      </c>
      <c r="I40" s="57">
        <f ca="1">_xll.BDH(H40,"PX_LAST",$J$4,$J$4,"Points",0,"Sort",FALSE,"Per=D","Days= ","Fill= ","Dts",FALSE,"Dir",TRUE,"QtTyp= ","FX=","Quote= ")</f>
        <v>424.58199999999999</v>
      </c>
      <c r="J40" s="57">
        <f>_xll.BDP(H40,"PX_LAST")</f>
        <v>424.58170000000001</v>
      </c>
      <c r="K40" s="142">
        <f t="shared" ca="1" si="0"/>
        <v>-7.0657729244654099E-7</v>
      </c>
      <c r="L40" s="135" t="s">
        <v>131</v>
      </c>
      <c r="M40" s="58" t="str">
        <f>_xll.BDP(L40,"NAME")</f>
        <v>BClear MSCI CA EU Dec18</v>
      </c>
      <c r="N40" s="59" t="s">
        <v>400</v>
      </c>
      <c r="O40" s="60" t="str">
        <f>IF(ISNUMBER(_xll.BDP(L40,"FUT_AGGTE_OPEN_INT")),_xll.BDP(L40,"FUT_AGGTE_OPEN_INT"),"")</f>
        <v/>
      </c>
      <c r="P40" s="60" t="str">
        <f t="shared" si="1"/>
        <v/>
      </c>
      <c r="Q40" s="61" t="str">
        <f>_xll.BDP(L40,"Crncy")</f>
        <v>EUR</v>
      </c>
      <c r="R40" s="60" t="str">
        <f>IF(ISNUMBER(_xll.BDP(L40,"FUT_AGGTE_VOL")),_xll.BDP(L40,"FUT_AGGTE_VOL"),"")</f>
        <v/>
      </c>
      <c r="S40" s="60" t="str">
        <f t="shared" si="2"/>
        <v/>
      </c>
      <c r="T40" s="62">
        <f>_xll.BDP(L40,"Px_Last")</f>
        <v>423.56599999999997</v>
      </c>
      <c r="U40" s="59" t="s">
        <v>431</v>
      </c>
      <c r="V40" s="59" t="s">
        <v>38</v>
      </c>
      <c r="W40" s="59" t="s">
        <v>132</v>
      </c>
      <c r="X40" s="63">
        <f>_xll.BDP(L40,"FUT_CONT_SIZE")</f>
        <v>100</v>
      </c>
      <c r="Y40" s="63">
        <v>1</v>
      </c>
      <c r="Z40" s="63" t="s">
        <v>40</v>
      </c>
      <c r="AA40" s="63" t="s">
        <v>41</v>
      </c>
      <c r="AB40" s="53">
        <f>_xll.BDP(L40,"Px_Last")</f>
        <v>423.56599999999997</v>
      </c>
      <c r="AC40" s="53" t="str">
        <f>_xll.BDP(L40,"BID")</f>
        <v>#N/A N/A</v>
      </c>
      <c r="AD40" s="53" t="str">
        <f>_xll.BDP(L40,"ASK")</f>
        <v>#N/A N/A</v>
      </c>
      <c r="AE40" s="64">
        <f>_xll.BDP(L40,"FUT_TICK_SIZE")</f>
        <v>1E-3</v>
      </c>
      <c r="AF40" s="65">
        <f>_xll.BDP(L40,"FUT_TICK_VAL")</f>
        <v>0.1</v>
      </c>
      <c r="AG40" s="66" t="s">
        <v>42</v>
      </c>
      <c r="AH40" s="53" t="s">
        <v>43</v>
      </c>
      <c r="AI40" s="53" t="s">
        <v>43</v>
      </c>
      <c r="AJ40" s="53" t="s">
        <v>43</v>
      </c>
      <c r="AK40" s="53" t="s">
        <v>43</v>
      </c>
      <c r="AL40" s="51"/>
      <c r="AM40" s="52">
        <f t="shared" ca="1" si="3"/>
        <v>0.19578668694464393</v>
      </c>
      <c r="AN40" s="52">
        <f t="shared" si="6"/>
        <v>-0.15519850390440973</v>
      </c>
      <c r="AO40" s="52">
        <f t="shared" si="7"/>
        <v>0.15589230219190883</v>
      </c>
      <c r="AP40" s="52">
        <f t="shared" si="8"/>
        <v>1.0620113455386425E-2</v>
      </c>
      <c r="AQ40" s="52">
        <f t="shared" si="9"/>
        <v>7.4131682181049444E-2</v>
      </c>
      <c r="AR40" s="52">
        <f t="shared" si="10"/>
        <v>-9.7960326821675298E-2</v>
      </c>
      <c r="AS40" s="52">
        <f t="shared" si="11"/>
        <v>0.28820015402868271</v>
      </c>
      <c r="AT40" s="51"/>
      <c r="AU40" s="53">
        <f>_xll.BDH($H40,"PX_LAST",AU$4,AU$4,"Points",0,"Sort",FALSE,"Per=D","Days= ","Fill= ","Dts",FALSE,"Dir",TRUE,"QtTyp= ","FX=","Quote= ")</f>
        <v>355.065</v>
      </c>
      <c r="AV40" s="53">
        <f>_xll.BDH($H40,"PX_LAST",AV$4,AV$4,"Points",0,"Sort",FALSE,"Per=D","Days= ","Fill= ","Dts",FALSE,"Dir",TRUE,"QtTyp= ","FX=","Quote= ")</f>
        <v>420.29399999999998</v>
      </c>
      <c r="AW40" s="53">
        <f>_xll.BDH($H40,"PX_LAST",AW$4,AW$4,"Points",0,"Sort",FALSE,"Per=D","Days= ","Fill= ","Dts",FALSE,"Dir",TRUE,"QtTyp= ","FX=","Quote= ")</f>
        <v>363.61</v>
      </c>
      <c r="AX40" s="53">
        <f>_xll.BDH($H40,"PX_LAST",AX$4,AX$4,"Points",0,"Sort",FALSE,"Per=D","Days= ","Fill= ","Dts",FALSE,"Dir",TRUE,"QtTyp= ","FX=","Quote= ")</f>
        <v>359.78899999999999</v>
      </c>
      <c r="AY40" s="53">
        <f>_xll.BDH($H40,"PX_LAST",AY$4,AY$4,"Points",0,"Sort",FALSE,"Per=D","Days= ","Fill= ","Dts",FALSE,"Dir",TRUE,"QtTyp= ","FX=","Quote= ")</f>
        <v>334.95800000000003</v>
      </c>
      <c r="AZ40" s="53">
        <f>_xll.BDH($H40,"PX_LAST",AZ$4,AZ$4,"Points",0,"Sort",FALSE,"Per=D","Days= ","Fill= ","Dts",FALSE,"Dir",TRUE,"QtTyp= ","FX=","Quote= ")</f>
        <v>371.334</v>
      </c>
      <c r="BA40" s="53">
        <f>_xll.BDH($H40,"PX_LAST",BA$4,BA$4,"Points",0,"Sort",FALSE,"Per=D","Days= ","Fill= ","Dts",FALSE,"Dir",TRUE,"QtTyp= ","FX=","Quote= ")</f>
        <v>288.25799999999998</v>
      </c>
      <c r="BC40" s="4"/>
    </row>
    <row r="41" spans="2:57" ht="18" customHeight="1">
      <c r="B41" s="143" t="s">
        <v>416</v>
      </c>
      <c r="C41" s="54" t="str">
        <f>_xll.BDP(H41,"Name")</f>
        <v>MSCI Emerging Markets Daily Ne</v>
      </c>
      <c r="D41" s="55" t="s">
        <v>33</v>
      </c>
      <c r="E41" s="56" t="s">
        <v>52</v>
      </c>
      <c r="F41" s="56" t="str">
        <f>_xll.BDP(H41,"Crncy")</f>
        <v>EUR</v>
      </c>
      <c r="G41" s="56" t="s">
        <v>35</v>
      </c>
      <c r="H41" s="57" t="s">
        <v>133</v>
      </c>
      <c r="I41" s="57">
        <f ca="1">_xll.BDH(H41,"PX_LAST",$J$4,$J$4,"Points",0,"Sort",FALSE,"Per=D","Days= ","Fill= ","Dts",FALSE,"Dir",TRUE,"QtTyp= ","FX=","Quote= ")</f>
        <v>368.01799999999997</v>
      </c>
      <c r="J41" s="57">
        <f>_xll.BDP(H41,"PX_LAST")</f>
        <v>368.01799999999997</v>
      </c>
      <c r="K41" s="142">
        <f t="shared" ca="1" si="0"/>
        <v>0</v>
      </c>
      <c r="L41" s="135" t="s">
        <v>134</v>
      </c>
      <c r="M41" s="58" t="str">
        <f>_xll.BDP(L41,"NAME")</f>
        <v>MSCI Emerg Mkt NT Dec18</v>
      </c>
      <c r="N41" s="59" t="s">
        <v>400</v>
      </c>
      <c r="O41" s="60">
        <f>IF(ISNUMBER(_xll.BDP(L41,"FUT_AGGTE_OPEN_INT")),_xll.BDP(L41,"FUT_AGGTE_OPEN_INT"),"")</f>
        <v>33892</v>
      </c>
      <c r="P41" s="60">
        <f t="shared" si="1"/>
        <v>1239000000</v>
      </c>
      <c r="Q41" s="61" t="str">
        <f>_xll.BDP(L41,"Crncy")</f>
        <v>EUR</v>
      </c>
      <c r="R41" s="60">
        <f>IF(ISNUMBER(_xll.BDP(L41,"FUT_AGGTE_VOL")),_xll.BDP(L41,"FUT_AGGTE_VOL"),"")</f>
        <v>61</v>
      </c>
      <c r="S41" s="60">
        <f t="shared" si="2"/>
        <v>3000000</v>
      </c>
      <c r="T41" s="62">
        <f>_xll.BDP(L41,"Px_Last")</f>
        <v>365.505</v>
      </c>
      <c r="U41" s="59" t="s">
        <v>431</v>
      </c>
      <c r="V41" s="59" t="s">
        <v>38</v>
      </c>
      <c r="W41" s="59" t="s">
        <v>135</v>
      </c>
      <c r="X41" s="63">
        <f>_xll.BDP(L41,"FUT_CONT_SIZE")</f>
        <v>100</v>
      </c>
      <c r="Y41" s="63">
        <v>1</v>
      </c>
      <c r="Z41" s="63" t="s">
        <v>40</v>
      </c>
      <c r="AA41" s="63" t="s">
        <v>41</v>
      </c>
      <c r="AB41" s="53">
        <f>_xll.BDP(L41,"Px_Last")</f>
        <v>365.505</v>
      </c>
      <c r="AC41" s="53" t="str">
        <f>_xll.BDP(L41,"BID")</f>
        <v>#N/A N/A</v>
      </c>
      <c r="AD41" s="53" t="str">
        <f>_xll.BDP(L41,"ASK")</f>
        <v>#N/A N/A</v>
      </c>
      <c r="AE41" s="64">
        <f>_xll.BDP(L41,"FUT_TICK_SIZE")</f>
        <v>1E-3</v>
      </c>
      <c r="AF41" s="65">
        <f>_xll.BDP(L41,"FUT_TICK_VAL")</f>
        <v>0.1</v>
      </c>
      <c r="AG41" s="66" t="s">
        <v>42</v>
      </c>
      <c r="AH41" s="53" t="s">
        <v>43</v>
      </c>
      <c r="AI41" s="53" t="s">
        <v>43</v>
      </c>
      <c r="AJ41" s="53" t="s">
        <v>43</v>
      </c>
      <c r="AK41" s="53" t="s">
        <v>43</v>
      </c>
      <c r="AL41" s="51"/>
      <c r="AM41" s="52">
        <f t="shared" ca="1" si="3"/>
        <v>0.24644965504160835</v>
      </c>
      <c r="AN41" s="52">
        <f t="shared" si="6"/>
        <v>-5.2251621828967323E-2</v>
      </c>
      <c r="AO41" s="52">
        <f t="shared" si="7"/>
        <v>0.11384389860202369</v>
      </c>
      <c r="AP41" s="52">
        <f t="shared" si="8"/>
        <v>-6.811003158610214E-2</v>
      </c>
      <c r="AQ41" s="52">
        <f t="shared" si="9"/>
        <v>0.16407386290913745</v>
      </c>
      <c r="AR41" s="52">
        <f t="shared" si="10"/>
        <v>-0.15696423550030408</v>
      </c>
      <c r="AS41" s="52">
        <f t="shared" si="11"/>
        <v>0.27134715392065983</v>
      </c>
      <c r="AT41" s="51"/>
      <c r="AU41" s="53">
        <f>_xll.BDH($H41,"PX_LAST",AU$4,AU$4,"Points",0,"Sort",FALSE,"Per=D","Days= ","Fill= ","Dts",FALSE,"Dir",TRUE,"QtTyp= ","FX=","Quote= ")</f>
        <v>295.25299999999999</v>
      </c>
      <c r="AV41" s="53">
        <f>_xll.BDH($H41,"PX_LAST",AV$4,AV$4,"Points",0,"Sort",FALSE,"Per=D","Days= ","Fill= ","Dts",FALSE,"Dir",TRUE,"QtTyp= ","FX=","Quote= ")</f>
        <v>311.53100000000001</v>
      </c>
      <c r="AW41" s="53">
        <f>_xll.BDH($H41,"PX_LAST",AW$4,AW$4,"Points",0,"Sort",FALSE,"Per=D","Days= ","Fill= ","Dts",FALSE,"Dir",TRUE,"QtTyp= ","FX=","Quote= ")</f>
        <v>279.69</v>
      </c>
      <c r="AX41" s="53">
        <f>_xll.BDH($H41,"PX_LAST",AX$4,AX$4,"Points",0,"Sort",FALSE,"Per=D","Days= ","Fill= ","Dts",FALSE,"Dir",TRUE,"QtTyp= ","FX=","Quote= ")</f>
        <v>300.13200000000001</v>
      </c>
      <c r="AY41" s="53">
        <f>_xll.BDH($H41,"PX_LAST",AY$4,AY$4,"Points",0,"Sort",FALSE,"Per=D","Days= ","Fill= ","Dts",FALSE,"Dir",TRUE,"QtTyp= ","FX=","Quote= ")</f>
        <v>257.82900000000001</v>
      </c>
      <c r="AZ41" s="53">
        <f>_xll.BDH($H41,"PX_LAST",AZ$4,AZ$4,"Points",0,"Sort",FALSE,"Per=D","Days= ","Fill= ","Dts",FALSE,"Dir",TRUE,"QtTyp= ","FX=","Quote= ")</f>
        <v>305.834</v>
      </c>
      <c r="BA41" s="53">
        <f>_xll.BDH($H41,"PX_LAST",BA$4,BA$4,"Points",0,"Sort",FALSE,"Per=D","Days= ","Fill= ","Dts",FALSE,"Dir",TRUE,"QtTyp= ","FX=","Quote= ")</f>
        <v>240.559</v>
      </c>
      <c r="BC41" s="4"/>
    </row>
    <row r="42" spans="2:57" ht="18" customHeight="1">
      <c r="B42" s="141" t="s">
        <v>450</v>
      </c>
      <c r="C42" s="54" t="str">
        <f>_xll.BDP(H42,"Name")</f>
        <v>MSCI Daily Net TR EMU Eu</v>
      </c>
      <c r="D42" s="55" t="s">
        <v>33</v>
      </c>
      <c r="E42" s="56" t="s">
        <v>59</v>
      </c>
      <c r="F42" s="56" t="str">
        <f>_xll.BDP(H42,"Crncy")</f>
        <v>EUR</v>
      </c>
      <c r="G42" s="56" t="s">
        <v>35</v>
      </c>
      <c r="H42" s="57" t="s">
        <v>451</v>
      </c>
      <c r="I42" s="57">
        <f ca="1">_xll.BDH(H42,"PX_LAST",$J$4,$J$4,"Points",0,"Sort",FALSE,"Per=D","Days= ","Fill= ","Dts",FALSE,"Dir",TRUE,"QtTyp= ","FX=","Quote= ")</f>
        <v>175.08199999999999</v>
      </c>
      <c r="J42" s="57">
        <f>_xll.BDP(H42,"PX_LAST")</f>
        <v>175.08179999999999</v>
      </c>
      <c r="K42" s="142">
        <f t="shared" ref="K42" ca="1" si="29">(J42-I42)/I42</f>
        <v>-1.1423218834982427E-6</v>
      </c>
      <c r="L42" s="135" t="s">
        <v>452</v>
      </c>
      <c r="M42" s="58" t="str">
        <f>_xll.BDP(L42,"NAME")</f>
        <v>MSCI EMU NTR EUR  Dec18</v>
      </c>
      <c r="N42" s="59" t="s">
        <v>400</v>
      </c>
      <c r="O42" s="60" t="str">
        <f>IF(ISNUMBER(_xll.BDP(L42,"FUT_AGGTE_OPEN_INT")),_xll.BDP(L42,"FUT_AGGTE_OPEN_INT"),"")</f>
        <v/>
      </c>
      <c r="P42" s="60" t="str">
        <f t="shared" ref="P42" si="30">IF(ISNUMBER(O42),ROUNDUP(O42*X42*AB42,-6),"")</f>
        <v/>
      </c>
      <c r="Q42" s="61" t="str">
        <f>_xll.BDP(L42,"Crncy")</f>
        <v>EUR</v>
      </c>
      <c r="R42" s="60" t="str">
        <f>IF(ISNUMBER(_xll.BDP(L42,"FUT_AGGTE_VOL")),_xll.BDP(L42,"FUT_AGGTE_VOL"),"")</f>
        <v/>
      </c>
      <c r="S42" s="60" t="str">
        <f t="shared" ref="S42" si="31">IF(ISNUMBER(R42),ROUNDUP(R42*X42*AB42,-6),"")</f>
        <v/>
      </c>
      <c r="T42" s="62">
        <f>_xll.BDP(L42,"Px_Last")</f>
        <v>172.85599999999999</v>
      </c>
      <c r="U42" s="59" t="s">
        <v>431</v>
      </c>
      <c r="V42" s="59" t="s">
        <v>38</v>
      </c>
      <c r="W42" s="59" t="s">
        <v>453</v>
      </c>
      <c r="X42" s="63">
        <f>_xll.BDP(L42,"FUT_CONT_SIZE")</f>
        <v>100</v>
      </c>
      <c r="Y42" s="63">
        <v>1</v>
      </c>
      <c r="Z42" s="63" t="s">
        <v>40</v>
      </c>
      <c r="AA42" s="63" t="s">
        <v>41</v>
      </c>
      <c r="AB42" s="53">
        <f>_xll.BDP(L42,"Px_Last")</f>
        <v>172.85599999999999</v>
      </c>
      <c r="AC42" s="53" t="str">
        <f>_xll.BDP(L42,"BID")</f>
        <v>#N/A N/A</v>
      </c>
      <c r="AD42" s="53" t="str">
        <f>_xll.BDP(L42,"ASK")</f>
        <v>#N/A N/A</v>
      </c>
      <c r="AE42" s="64">
        <f>_xll.BDP(L42,"FUT_TICK_SIZE")</f>
        <v>1E-3</v>
      </c>
      <c r="AF42" s="65">
        <f>_xll.BDP(L42,"FUT_TICK_VAL")</f>
        <v>0.1</v>
      </c>
      <c r="AG42" s="66" t="s">
        <v>42</v>
      </c>
      <c r="AH42" s="53" t="s">
        <v>43</v>
      </c>
      <c r="AI42" s="53" t="s">
        <v>43</v>
      </c>
      <c r="AJ42" s="53" t="s">
        <v>43</v>
      </c>
      <c r="AK42" s="53" t="s">
        <v>43</v>
      </c>
      <c r="AL42" s="51"/>
      <c r="AM42" s="52">
        <f t="shared" ref="AM42" ca="1" si="32">(I42-AU42)/AU42</f>
        <v>4.5790127586371653E-2</v>
      </c>
      <c r="AN42" s="52">
        <f t="shared" ref="AN42" si="33">(AU42-AV42)/AV42</f>
        <v>9.8090659250562331E-2</v>
      </c>
      <c r="AO42" s="52">
        <f t="shared" ref="AO42" si="34">(AV42-AW42)/AW42</f>
        <v>4.316738737752495E-2</v>
      </c>
      <c r="AP42" s="52">
        <f t="shared" ref="AP42" si="35">(AW42-AX42)/AX42</f>
        <v>0.23363129151789849</v>
      </c>
      <c r="AQ42" s="52">
        <f t="shared" ref="AQ42" si="36">(AX42-AY42)/AY42</f>
        <v>0.19308157099697887</v>
      </c>
      <c r="AR42" s="52">
        <f t="shared" ref="AR42" si="37">(AY42-AZ42)/AZ42</f>
        <v>-0.14891063990263476</v>
      </c>
      <c r="AS42" s="52">
        <f t="shared" ref="AS42" si="38">(AZ42-BA42)/BA42</f>
        <v>2.3995085132525969E-2</v>
      </c>
      <c r="AT42" s="51"/>
      <c r="AU42" s="53">
        <f>_xll.BDH($H42,"PX_LAST",AU$4,AU$4,"Points",0,"Sort",FALSE,"Per=D","Days= ","Fill= ","Dts",FALSE,"Dir",TRUE,"QtTyp= ","FX=","Quote= ")</f>
        <v>167.416</v>
      </c>
      <c r="AV42" s="53">
        <f>_xll.BDH($H42,"PX_LAST",AV$4,AV$4,"Points",0,"Sort",FALSE,"Per=D","Days= ","Fill= ","Dts",FALSE,"Dir",TRUE,"QtTyp= ","FX=","Quote= ")</f>
        <v>152.46100000000001</v>
      </c>
      <c r="AW42" s="53">
        <f>_xll.BDH($H42,"PX_LAST",AW$4,AW$4,"Points",0,"Sort",FALSE,"Per=D","Days= ","Fill= ","Dts",FALSE,"Dir",TRUE,"QtTyp= ","FX=","Quote= ")</f>
        <v>146.15199999999999</v>
      </c>
      <c r="AX42" s="53">
        <f>_xll.BDH($H42,"PX_LAST",AX$4,AX$4,"Points",0,"Sort",FALSE,"Per=D","Days= ","Fill= ","Dts",FALSE,"Dir",TRUE,"QtTyp= ","FX=","Quote= ")</f>
        <v>118.473</v>
      </c>
      <c r="AY42" s="53">
        <f>_xll.BDH($H42,"PX_LAST",AY$4,AY$4,"Points",0,"Sort",FALSE,"Per=D","Days= ","Fill= ","Dts",FALSE,"Dir",TRUE,"QtTyp= ","FX=","Quote= ")</f>
        <v>99.3</v>
      </c>
      <c r="AZ42" s="53">
        <f>_xll.BDH($H42,"PX_LAST",AZ$4,AZ$4,"Points",0,"Sort",FALSE,"Per=D","Days= ","Fill= ","Dts",FALSE,"Dir",TRUE,"QtTyp= ","FX=","Quote= ")</f>
        <v>116.67400000000001</v>
      </c>
      <c r="BA42" s="53">
        <f>_xll.BDH($H42,"PX_LAST",BA$4,BA$4,"Points",0,"Sort",FALSE,"Per=D","Days= ","Fill= ","Dts",FALSE,"Dir",TRUE,"QtTyp= ","FX=","Quote= ")</f>
        <v>113.94</v>
      </c>
      <c r="BC42" s="4"/>
    </row>
    <row r="43" spans="2:57" ht="18" customHeight="1">
      <c r="B43" s="144" t="s">
        <v>415</v>
      </c>
      <c r="C43" s="68" t="str">
        <f>_xll.BDP(H43,"Name")</f>
        <v>MSCI Daily Net TR Europe</v>
      </c>
      <c r="D43" s="69" t="s">
        <v>33</v>
      </c>
      <c r="E43" s="70" t="s">
        <v>59</v>
      </c>
      <c r="F43" s="70" t="str">
        <f>_xll.BDP(H43,"Crncy")</f>
        <v>EUR</v>
      </c>
      <c r="G43" s="70" t="s">
        <v>35</v>
      </c>
      <c r="H43" s="71" t="s">
        <v>139</v>
      </c>
      <c r="I43" s="71">
        <f ca="1">_xll.BDH(H43,"PX_LAST",$J$4,$J$4,"Points",0,"Sort",FALSE,"Per=D","Days= ","Fill= ","Dts",FALSE,"Dir",TRUE,"QtTyp= ","FX=","Quote= ")</f>
        <v>197.31800000000001</v>
      </c>
      <c r="J43" s="71">
        <f>_xll.BDP(H43,"PX_LAST")</f>
        <v>197.3184</v>
      </c>
      <c r="K43" s="145">
        <f t="shared" ca="1" si="0"/>
        <v>2.0271845446682862E-6</v>
      </c>
      <c r="L43" s="136" t="s">
        <v>140</v>
      </c>
      <c r="M43" s="72" t="str">
        <f>_xll.BDP(L43,"NAME")</f>
        <v>MSCI Europe NTR   Dec18</v>
      </c>
      <c r="N43" s="73" t="s">
        <v>401</v>
      </c>
      <c r="O43" s="74">
        <f>IF(ISNUMBER(_xll.BDP(L43,"FUT_AGGTE_OPEN_INT")),_xll.BDP(L43,"FUT_AGGTE_OPEN_INT"),"")</f>
        <v>8814</v>
      </c>
      <c r="P43" s="74">
        <f t="shared" si="1"/>
        <v>175000000</v>
      </c>
      <c r="Q43" s="75" t="str">
        <f>_xll.BDP(L43,"Crncy")</f>
        <v>EUR</v>
      </c>
      <c r="R43" s="74">
        <f>IF(ISNUMBER(_xll.BDP(L43,"FUT_AGGTE_VOL")),_xll.BDP(L43,"FUT_AGGTE_VOL"),"")</f>
        <v>30</v>
      </c>
      <c r="S43" s="74">
        <f t="shared" si="2"/>
        <v>1000000</v>
      </c>
      <c r="T43" s="76">
        <f>_xll.BDP(L43,"Px_Last")</f>
        <v>197.8</v>
      </c>
      <c r="U43" s="59" t="s">
        <v>431</v>
      </c>
      <c r="V43" s="73" t="s">
        <v>38</v>
      </c>
      <c r="W43" s="73" t="s">
        <v>141</v>
      </c>
      <c r="X43" s="77">
        <f>_xll.BDP(L43,"FUT_CONT_SIZE")</f>
        <v>100</v>
      </c>
      <c r="Y43" s="77">
        <v>100</v>
      </c>
      <c r="Z43" s="77" t="s">
        <v>40</v>
      </c>
      <c r="AA43" s="77" t="s">
        <v>126</v>
      </c>
      <c r="AB43" s="78">
        <f>_xll.BDP(L43,"Px_Last")</f>
        <v>197.8</v>
      </c>
      <c r="AC43" s="78">
        <f>_xll.BDP(L43,"BID")</f>
        <v>198.85</v>
      </c>
      <c r="AD43" s="78">
        <f>_xll.BDP(L43,"ASK")</f>
        <v>199.1</v>
      </c>
      <c r="AE43" s="82">
        <f>_xll.BDP(L43,"FUT_TICK_SIZE")</f>
        <v>0.05</v>
      </c>
      <c r="AF43" s="80">
        <f>_xll.BDP(L43,"FUT_TICK_VAL")</f>
        <v>5</v>
      </c>
      <c r="AG43" s="81" t="s">
        <v>142</v>
      </c>
      <c r="AH43" s="83" t="s">
        <v>143</v>
      </c>
      <c r="AI43" s="83" t="s">
        <v>144</v>
      </c>
      <c r="AJ43" s="83">
        <v>0.01</v>
      </c>
      <c r="AK43" s="77">
        <v>1</v>
      </c>
      <c r="AL43" s="51"/>
      <c r="AM43" s="52">
        <f t="shared" ca="1" si="3"/>
        <v>3.086568099890296E-2</v>
      </c>
      <c r="AN43" s="52">
        <f t="shared" si="6"/>
        <v>8.2243984078161705E-2</v>
      </c>
      <c r="AO43" s="52">
        <f t="shared" si="7"/>
        <v>6.8393519469379382E-2</v>
      </c>
      <c r="AP43" s="52">
        <f t="shared" si="8"/>
        <v>0.19822519470743213</v>
      </c>
      <c r="AQ43" s="52">
        <f t="shared" si="9"/>
        <v>0.17291088301963684</v>
      </c>
      <c r="AR43" s="52">
        <f t="shared" si="10"/>
        <v>-8.0814702095282756E-2</v>
      </c>
      <c r="AS43" s="52">
        <f t="shared" si="11"/>
        <v>0.11095217040755301</v>
      </c>
      <c r="AT43" s="51"/>
      <c r="AU43" s="53">
        <f>_xll.BDH($H43,"PX_LAST",AU$4,AU$4,"Points",0,"Sort",FALSE,"Per=D","Days= ","Fill= ","Dts",FALSE,"Dir",TRUE,"QtTyp= ","FX=","Quote= ")</f>
        <v>191.41</v>
      </c>
      <c r="AV43" s="53">
        <f>_xll.BDH($H43,"PX_LAST",AV$4,AV$4,"Points",0,"Sort",FALSE,"Per=D","Days= ","Fill= ","Dts",FALSE,"Dir",TRUE,"QtTyp= ","FX=","Quote= ")</f>
        <v>176.864</v>
      </c>
      <c r="AW43" s="53">
        <f>_xll.BDH($H43,"PX_LAST",AW$4,AW$4,"Points",0,"Sort",FALSE,"Per=D","Days= ","Fill= ","Dts",FALSE,"Dir",TRUE,"QtTyp= ","FX=","Quote= ")</f>
        <v>165.542</v>
      </c>
      <c r="AX43" s="53">
        <f>_xll.BDH($H43,"PX_LAST",AX$4,AX$4,"Points",0,"Sort",FALSE,"Per=D","Days= ","Fill= ","Dts",FALSE,"Dir",TRUE,"QtTyp= ","FX=","Quote= ")</f>
        <v>138.15600000000001</v>
      </c>
      <c r="AY43" s="53">
        <f>_xll.BDH($H43,"PX_LAST",AY$4,AY$4,"Points",0,"Sort",FALSE,"Per=D","Days= ","Fill= ","Dts",FALSE,"Dir",TRUE,"QtTyp= ","FX=","Quote= ")</f>
        <v>117.789</v>
      </c>
      <c r="AZ43" s="53">
        <f>_xll.BDH($H43,"PX_LAST",AZ$4,AZ$4,"Points",0,"Sort",FALSE,"Per=D","Days= ","Fill= ","Dts",FALSE,"Dir",TRUE,"QtTyp= ","FX=","Quote= ")</f>
        <v>128.14500000000001</v>
      </c>
      <c r="BA43" s="53">
        <f>_xll.BDH($H43,"PX_LAST",BA$4,BA$4,"Points",0,"Sort",FALSE,"Per=D","Days= ","Fill= ","Dts",FALSE,"Dir",TRUE,"QtTyp= ","FX=","Quote= ")</f>
        <v>115.34699999999999</v>
      </c>
      <c r="BC43" s="4" t="str">
        <f>+LEFT(L43,3)&amp;$BE$3&amp;" Index"</f>
        <v>MPIZ5H6 Index</v>
      </c>
      <c r="BD43" t="str">
        <f>_xll.BDS(BC43,"STRATEGY_LEGS")</f>
        <v>#N/A Invalid Security</v>
      </c>
    </row>
    <row r="44" spans="2:57" ht="18" customHeight="1">
      <c r="B44" s="143" t="s">
        <v>476</v>
      </c>
      <c r="C44" s="54" t="str">
        <f>_xll.BDP(H44,"Name")</f>
        <v>MSCI Daily Net TR Europe</v>
      </c>
      <c r="D44" s="55" t="s">
        <v>33</v>
      </c>
      <c r="E44" s="56" t="s">
        <v>59</v>
      </c>
      <c r="F44" s="56" t="str">
        <f>_xll.BDP(H44,"Crncy")</f>
        <v>EUR</v>
      </c>
      <c r="G44" s="56" t="s">
        <v>35</v>
      </c>
      <c r="H44" s="57" t="s">
        <v>474</v>
      </c>
      <c r="I44" s="57">
        <f ca="1">_xll.BDH(H44,"PX_LAST",$J$4,$J$4,"Points",0,"Sort",FALSE,"Per=D","Days= ","Fill= ","Dts",FALSE,"Dir",TRUE,"QtTyp= ","FX=","Quote= ")</f>
        <v>188.89</v>
      </c>
      <c r="J44" s="57">
        <f>_xll.BDP(H44,"PX_LAST")</f>
        <v>188.8895</v>
      </c>
      <c r="K44" s="142">
        <f t="shared" ref="K44" ca="1" si="39">(J44-I44)/I44</f>
        <v>-2.6470432526241549E-6</v>
      </c>
      <c r="L44" s="135" t="s">
        <v>475</v>
      </c>
      <c r="M44" s="58" t="str">
        <f>_xll.BDP(L44,"NAME")</f>
        <v>MSCI Eurpe x Swit Dec18</v>
      </c>
      <c r="N44" s="59" t="s">
        <v>400</v>
      </c>
      <c r="O44" s="60" t="str">
        <f>IF(ISNUMBER(_xll.BDP(L44,"FUT_AGGTE_OPEN_INT")),_xll.BDP(L44,"FUT_AGGTE_OPEN_INT"),"")</f>
        <v/>
      </c>
      <c r="P44" s="60" t="str">
        <f t="shared" ref="P44" si="40">IF(ISNUMBER(O44),ROUNDUP(O44*X44*AB44,-6),"")</f>
        <v/>
      </c>
      <c r="Q44" s="61" t="str">
        <f>_xll.BDP(L44,"Crncy")</f>
        <v>EUR</v>
      </c>
      <c r="R44" s="60" t="str">
        <f>IF(ISNUMBER(_xll.BDP(L44,"FUT_AGGTE_VOL")),_xll.BDP(L44,"FUT_AGGTE_VOL"),"")</f>
        <v/>
      </c>
      <c r="S44" s="60" t="str">
        <f t="shared" ref="S44" si="41">IF(ISNUMBER(R44),ROUNDUP(R44*X44*AB44,-6),"")</f>
        <v/>
      </c>
      <c r="T44" s="62">
        <f>_xll.BDP(L44,"Px_Last")</f>
        <v>186.178</v>
      </c>
      <c r="U44" s="59" t="s">
        <v>431</v>
      </c>
      <c r="V44" s="59" t="s">
        <v>38</v>
      </c>
      <c r="W44" s="59" t="s">
        <v>473</v>
      </c>
      <c r="X44" s="63">
        <f>_xll.BDP(L44,"FUT_CONT_SIZE")</f>
        <v>100</v>
      </c>
      <c r="Y44" s="63">
        <v>1</v>
      </c>
      <c r="Z44" s="63" t="s">
        <v>40</v>
      </c>
      <c r="AA44" s="63" t="s">
        <v>41</v>
      </c>
      <c r="AB44" s="53">
        <f>_xll.BDP(L44,"Px_Last")</f>
        <v>186.178</v>
      </c>
      <c r="AC44" s="53" t="str">
        <f>_xll.BDP(L44,"BID")</f>
        <v>#N/A N/A</v>
      </c>
      <c r="AD44" s="53" t="str">
        <f>_xll.BDP(L44,"ASK")</f>
        <v>#N/A N/A</v>
      </c>
      <c r="AE44" s="64">
        <f>_xll.BDP(L44,"FUT_TICK_SIZE")</f>
        <v>1E-3</v>
      </c>
      <c r="AF44" s="65">
        <f>_xll.BDP(L44,"FUT_TICK_VAL")</f>
        <v>0.1</v>
      </c>
      <c r="AG44" s="66" t="s">
        <v>42</v>
      </c>
      <c r="AH44" s="53" t="s">
        <v>43</v>
      </c>
      <c r="AI44" s="53" t="s">
        <v>43</v>
      </c>
      <c r="AJ44" s="53" t="s">
        <v>43</v>
      </c>
      <c r="AK44" s="53" t="s">
        <v>43</v>
      </c>
      <c r="AL44" s="51"/>
      <c r="AM44" s="52">
        <f t="shared" ref="AM44" ca="1" si="42">(I44-AU44)/AU44</f>
        <v>2.851013318522869E-2</v>
      </c>
      <c r="AN44" s="52">
        <f t="shared" ref="AN44" si="43">(AU44-AV44)/AV44</f>
        <v>7.6284744809156257E-2</v>
      </c>
      <c r="AO44" s="52">
        <f t="shared" ref="AO44" si="44">(AV44-AW44)/AW44</f>
        <v>5.7728546279536753E-2</v>
      </c>
      <c r="AP44" s="52">
        <f t="shared" ref="AP44" si="45">(AW44-AX44)/AX44</f>
        <v>0.19610009267840603</v>
      </c>
      <c r="AQ44" s="52">
        <f t="shared" ref="AQ44" si="46">(AX44-AY44)/AY44</f>
        <v>0.17102372869583329</v>
      </c>
      <c r="AR44" s="52">
        <f t="shared" ref="AR44" si="47">(AY44-AZ44)/AZ44</f>
        <v>-8.7157417534515821E-2</v>
      </c>
      <c r="AS44" s="52">
        <f t="shared" ref="AS44" si="48">(AZ44-BA44)/BA44</f>
        <v>9.9900622417490523E-2</v>
      </c>
      <c r="AT44" s="51"/>
      <c r="AU44" s="53">
        <f>_xll.BDH($H44,"PX_LAST",AU$4,AU$4,"Points",0,"Sort",FALSE,"Per=D","Days= ","Fill= ","Dts",FALSE,"Dir",TRUE,"QtTyp= ","FX=","Quote= ")</f>
        <v>183.654</v>
      </c>
      <c r="AV44" s="53">
        <f>_xll.BDH($H44,"PX_LAST",AV$4,AV$4,"Points",0,"Sort",FALSE,"Per=D","Days= ","Fill= ","Dts",FALSE,"Dir",TRUE,"QtTyp= ","FX=","Quote= ")</f>
        <v>170.637</v>
      </c>
      <c r="AW44" s="53">
        <f>_xll.BDH($H44,"PX_LAST",AW$4,AW$4,"Points",0,"Sort",FALSE,"Per=D","Days= ","Fill= ","Dts",FALSE,"Dir",TRUE,"QtTyp= ","FX=","Quote= ")</f>
        <v>161.32400000000001</v>
      </c>
      <c r="AX44" s="53">
        <f>_xll.BDH($H44,"PX_LAST",AX$4,AX$4,"Points",0,"Sort",FALSE,"Per=D","Days= ","Fill= ","Dts",FALSE,"Dir",TRUE,"QtTyp= ","FX=","Quote= ")</f>
        <v>134.875</v>
      </c>
      <c r="AY44" s="53">
        <f>_xll.BDH($H44,"PX_LAST",AY$4,AY$4,"Points",0,"Sort",FALSE,"Per=D","Days= ","Fill= ","Dts",FALSE,"Dir",TRUE,"QtTyp= ","FX=","Quote= ")</f>
        <v>115.17700000000001</v>
      </c>
      <c r="AZ44" s="53">
        <f>_xll.BDH($H44,"PX_LAST",AZ$4,AZ$4,"Points",0,"Sort",FALSE,"Per=D","Days= ","Fill= ","Dts",FALSE,"Dir",TRUE,"QtTyp= ","FX=","Quote= ")</f>
        <v>126.17400000000001</v>
      </c>
      <c r="BA44" s="53">
        <f>_xll.BDH($H44,"PX_LAST",BA$4,BA$4,"Points",0,"Sort",FALSE,"Per=D","Days= ","Fill= ","Dts",FALSE,"Dir",TRUE,"QtTyp= ","FX=","Quote= ")</f>
        <v>114.714</v>
      </c>
      <c r="BC44" s="4"/>
    </row>
    <row r="45" spans="2:57" ht="18" customHeight="1">
      <c r="B45" s="143" t="s">
        <v>414</v>
      </c>
      <c r="C45" s="54" t="str">
        <f>_xll.BDP(H45,"Name")</f>
        <v>MSCI Daily Net TR France</v>
      </c>
      <c r="D45" s="55" t="s">
        <v>33</v>
      </c>
      <c r="E45" s="56" t="s">
        <v>59</v>
      </c>
      <c r="F45" s="56" t="str">
        <f>_xll.BDP(H45,"Crncy")</f>
        <v>EUR</v>
      </c>
      <c r="G45" s="56" t="s">
        <v>35</v>
      </c>
      <c r="H45" s="57" t="s">
        <v>145</v>
      </c>
      <c r="I45" s="57">
        <f ca="1">_xll.BDH(H45,"PX_LAST",$J$4,$J$4,"Points",0,"Sort",FALSE,"Per=D","Days= ","Fill= ","Dts",FALSE,"Dir",TRUE,"QtTyp= ","FX=","Quote= ")</f>
        <v>212.512</v>
      </c>
      <c r="J45" s="57">
        <f>_xll.BDP(H45,"PX_LAST")</f>
        <v>212.51249999999999</v>
      </c>
      <c r="K45" s="142">
        <f t="shared" ca="1" si="0"/>
        <v>2.3528083119455682E-6</v>
      </c>
      <c r="L45" s="135" t="s">
        <v>146</v>
      </c>
      <c r="M45" s="58" t="str">
        <f>_xll.BDP(L45,"NAME")</f>
        <v>MSCI France Index Dec18</v>
      </c>
      <c r="N45" s="59" t="s">
        <v>400</v>
      </c>
      <c r="O45" s="60" t="str">
        <f>IF(ISNUMBER(_xll.BDP(L45,"FUT_AGGTE_OPEN_INT")),_xll.BDP(L45,"FUT_AGGTE_OPEN_INT"),"")</f>
        <v/>
      </c>
      <c r="P45" s="60" t="str">
        <f t="shared" si="1"/>
        <v/>
      </c>
      <c r="Q45" s="61" t="str">
        <f>_xll.BDP(L45,"Crncy")</f>
        <v>EUR</v>
      </c>
      <c r="R45" s="60" t="str">
        <f>IF(ISNUMBER(_xll.BDP(L45,"FUT_AGGTE_VOL")),_xll.BDP(L45,"FUT_AGGTE_VOL"),"")</f>
        <v/>
      </c>
      <c r="S45" s="60" t="str">
        <f t="shared" si="2"/>
        <v/>
      </c>
      <c r="T45" s="62">
        <f>_xll.BDP(L45,"Px_Last")</f>
        <v>209.71100000000001</v>
      </c>
      <c r="U45" s="59" t="s">
        <v>431</v>
      </c>
      <c r="V45" s="59" t="s">
        <v>38</v>
      </c>
      <c r="W45" s="59" t="s">
        <v>147</v>
      </c>
      <c r="X45" s="63">
        <f>_xll.BDP(L45,"FUT_CONT_SIZE")</f>
        <v>100</v>
      </c>
      <c r="Y45" s="63">
        <v>1</v>
      </c>
      <c r="Z45" s="63" t="s">
        <v>40</v>
      </c>
      <c r="AA45" s="63" t="s">
        <v>41</v>
      </c>
      <c r="AB45" s="53">
        <f>_xll.BDP(L45,"Px_Last")</f>
        <v>209.71100000000001</v>
      </c>
      <c r="AC45" s="53" t="str">
        <f>_xll.BDP(L45,"BID")</f>
        <v>#N/A N/A</v>
      </c>
      <c r="AD45" s="53" t="str">
        <f>_xll.BDP(L45,"ASK")</f>
        <v>#N/A N/A</v>
      </c>
      <c r="AE45" s="64">
        <f>_xll.BDP(L45,"FUT_TICK_SIZE")</f>
        <v>1E-3</v>
      </c>
      <c r="AF45" s="65">
        <f>_xll.BDP(L45,"FUT_TICK_VAL")</f>
        <v>0.1</v>
      </c>
      <c r="AG45" s="66" t="s">
        <v>42</v>
      </c>
      <c r="AH45" s="53" t="s">
        <v>43</v>
      </c>
      <c r="AI45" s="53" t="s">
        <v>43</v>
      </c>
      <c r="AJ45" s="53" t="s">
        <v>43</v>
      </c>
      <c r="AK45" s="53" t="s">
        <v>43</v>
      </c>
      <c r="AL45" s="51"/>
      <c r="AM45" s="52">
        <f t="shared" ca="1" si="3"/>
        <v>0.13667094565682494</v>
      </c>
      <c r="AN45" s="52">
        <f t="shared" si="6"/>
        <v>0.11267169757421393</v>
      </c>
      <c r="AO45" s="52">
        <f t="shared" si="7"/>
        <v>2.5786916070425568E-2</v>
      </c>
      <c r="AP45" s="52">
        <f t="shared" si="8"/>
        <v>0.20869828292294196</v>
      </c>
      <c r="AQ45" s="52">
        <f t="shared" si="9"/>
        <v>0.19430172816440905</v>
      </c>
      <c r="AR45" s="52">
        <f t="shared" si="10"/>
        <v>-0.14089625462777192</v>
      </c>
      <c r="AS45" s="52">
        <f t="shared" si="11"/>
        <v>2.5513016607529689E-2</v>
      </c>
      <c r="AT45" s="51"/>
      <c r="AU45" s="53">
        <f>_xll.BDH($H45,"PX_LAST",AU$4,AU$4,"Points",0,"Sort",FALSE,"Per=D","Days= ","Fill= ","Dts",FALSE,"Dir",TRUE,"QtTyp= ","FX=","Quote= ")</f>
        <v>186.96</v>
      </c>
      <c r="AV45" s="53">
        <f>_xll.BDH($H45,"PX_LAST",AV$4,AV$4,"Points",0,"Sort",FALSE,"Per=D","Days= ","Fill= ","Dts",FALSE,"Dir",TRUE,"QtTyp= ","FX=","Quote= ")</f>
        <v>168.02799999999999</v>
      </c>
      <c r="AW45" s="53">
        <f>_xll.BDH($H45,"PX_LAST",AW$4,AW$4,"Points",0,"Sort",FALSE,"Per=D","Days= ","Fill= ","Dts",FALSE,"Dir",TRUE,"QtTyp= ","FX=","Quote= ")</f>
        <v>163.804</v>
      </c>
      <c r="AX45" s="53">
        <f>_xll.BDH($H45,"PX_LAST",AX$4,AX$4,"Points",0,"Sort",FALSE,"Per=D","Days= ","Fill= ","Dts",FALSE,"Dir",TRUE,"QtTyp= ","FX=","Quote= ")</f>
        <v>135.52099999999999</v>
      </c>
      <c r="AY45" s="53">
        <f>_xll.BDH($H45,"PX_LAST",AY$4,AY$4,"Points",0,"Sort",FALSE,"Per=D","Days= ","Fill= ","Dts",FALSE,"Dir",TRUE,"QtTyp= ","FX=","Quote= ")</f>
        <v>113.473</v>
      </c>
      <c r="AZ45" s="53">
        <f>_xll.BDH($H45,"PX_LAST",AZ$4,AZ$4,"Points",0,"Sort",FALSE,"Per=D","Days= ","Fill= ","Dts",FALSE,"Dir",TRUE,"QtTyp= ","FX=","Quote= ")</f>
        <v>132.083</v>
      </c>
      <c r="BA45" s="53">
        <f>_xll.BDH($H45,"PX_LAST",BA$4,BA$4,"Points",0,"Sort",FALSE,"Per=D","Days= ","Fill= ","Dts",FALSE,"Dir",TRUE,"QtTyp= ","FX=","Quote= ")</f>
        <v>128.797</v>
      </c>
      <c r="BC45" s="4"/>
      <c r="BD45" t="s">
        <v>448</v>
      </c>
      <c r="BE45">
        <v>-1</v>
      </c>
    </row>
    <row r="46" spans="2:57" ht="18" customHeight="1">
      <c r="B46" s="143" t="s">
        <v>413</v>
      </c>
      <c r="C46" s="54" t="str">
        <f>_xll.BDP(H46,"Name")</f>
        <v>MSCI S Africa Nt EUR EOD</v>
      </c>
      <c r="D46" s="55" t="s">
        <v>33</v>
      </c>
      <c r="E46" s="56" t="s">
        <v>52</v>
      </c>
      <c r="F46" s="84" t="str">
        <f>_xll.BDP(H46,"Crncy")</f>
        <v>EUR</v>
      </c>
      <c r="G46" s="56" t="s">
        <v>35</v>
      </c>
      <c r="H46" s="57" t="s">
        <v>136</v>
      </c>
      <c r="I46" s="57">
        <f ca="1">_xll.BDH(H46,"PX_LAST",$J$4,$J$4,"Points",0,"Sort",FALSE,"Per=D","Days= ","Fill= ","Dts",FALSE,"Dir",TRUE,"QtTyp= ","FX=","Quote= ")</f>
        <v>391.8</v>
      </c>
      <c r="J46" s="57">
        <f>_xll.BDP(H46,"PX_LAST")</f>
        <v>391.8</v>
      </c>
      <c r="K46" s="142">
        <f ca="1">(J46-I46)/I46</f>
        <v>0</v>
      </c>
      <c r="L46" s="135" t="s">
        <v>137</v>
      </c>
      <c r="M46" s="58" t="str">
        <f>_xll.BDP(L46,"NAME")</f>
        <v>BClear MSCI SA EU Dec18</v>
      </c>
      <c r="N46" s="59" t="s">
        <v>400</v>
      </c>
      <c r="O46" s="60" t="str">
        <f>IF(ISNUMBER(_xll.BDP(L46,"FUT_AGGTE_OPEN_INT")),_xll.BDP(L46,"FUT_AGGTE_OPEN_INT"),"")</f>
        <v/>
      </c>
      <c r="P46" s="60" t="str">
        <f t="shared" si="1"/>
        <v/>
      </c>
      <c r="Q46" s="61" t="str">
        <f>_xll.BDP(L46,"Crncy")</f>
        <v>EUR</v>
      </c>
      <c r="R46" s="60" t="str">
        <f>IF(ISNUMBER(_xll.BDP(L46,"FUT_AGGTE_VOL")),_xll.BDP(L46,"FUT_AGGTE_VOL"),"")</f>
        <v/>
      </c>
      <c r="S46" s="60" t="str">
        <f t="shared" si="2"/>
        <v/>
      </c>
      <c r="T46" s="62">
        <f>_xll.BDP(L46,"Px_Last")</f>
        <v>381.32400000000001</v>
      </c>
      <c r="U46" s="59" t="s">
        <v>431</v>
      </c>
      <c r="V46" s="59" t="s">
        <v>38</v>
      </c>
      <c r="W46" s="59" t="s">
        <v>138</v>
      </c>
      <c r="X46" s="63">
        <f>_xll.BDP(L46,"FUT_CONT_SIZE")</f>
        <v>100</v>
      </c>
      <c r="Y46" s="63">
        <v>1</v>
      </c>
      <c r="Z46" s="63" t="s">
        <v>40</v>
      </c>
      <c r="AA46" s="63" t="s">
        <v>41</v>
      </c>
      <c r="AB46" s="53">
        <f>_xll.BDP(L46,"Px_Last")</f>
        <v>381.32400000000001</v>
      </c>
      <c r="AC46" s="53" t="str">
        <f>_xll.BDP(L46,"BID")</f>
        <v>#N/A N/A</v>
      </c>
      <c r="AD46" s="53" t="str">
        <f>_xll.BDP(L46,"ASK")</f>
        <v>#N/A N/A</v>
      </c>
      <c r="AE46" s="64">
        <f>_xll.BDP(L46,"FUT_TICK_SIZE")</f>
        <v>1E-3</v>
      </c>
      <c r="AF46" s="65">
        <f>_xll.BDP(L46,"FUT_TICK_VAL")</f>
        <v>0.1</v>
      </c>
      <c r="AG46" s="66" t="s">
        <v>42</v>
      </c>
      <c r="AH46" s="53" t="s">
        <v>43</v>
      </c>
      <c r="AI46" s="53" t="s">
        <v>43</v>
      </c>
      <c r="AJ46" s="53" t="s">
        <v>43</v>
      </c>
      <c r="AK46" s="53" t="s">
        <v>43</v>
      </c>
      <c r="AL46" s="51"/>
      <c r="AM46" s="52">
        <f t="shared" ca="1" si="3"/>
        <v>0.12599149327508918</v>
      </c>
      <c r="AN46" s="52">
        <f t="shared" si="6"/>
        <v>-0.16958617727077469</v>
      </c>
      <c r="AO46" s="52">
        <f t="shared" si="7"/>
        <v>0.19812426729191079</v>
      </c>
      <c r="AP46" s="52">
        <f t="shared" si="8"/>
        <v>-0.10263515767326097</v>
      </c>
      <c r="AQ46" s="52" t="e">
        <f t="shared" si="9"/>
        <v>#VALUE!</v>
      </c>
      <c r="AR46" s="52" t="e">
        <f t="shared" si="10"/>
        <v>#VALUE!</v>
      </c>
      <c r="AS46" s="52" t="e">
        <f t="shared" si="11"/>
        <v>#VALUE!</v>
      </c>
      <c r="AT46" s="51"/>
      <c r="AU46" s="53">
        <f>_xll.BDH($H46,"PX_LAST",AU$4,AU$4,"Points",0,"Sort",FALSE,"Per=D","Days= ","Fill= ","Dts",FALSE,"Dir",TRUE,"QtTyp= ","FX=","Quote= ")</f>
        <v>347.96</v>
      </c>
      <c r="AV46" s="53">
        <f>_xll.BDH($H46,"PX_LAST",AV$4,AV$4,"Points",0,"Sort",FALSE,"Per=D","Days= ","Fill= ","Dts",FALSE,"Dir",TRUE,"QtTyp= ","FX=","Quote= ")</f>
        <v>419.02</v>
      </c>
      <c r="AW46" s="53">
        <f>_xll.BDH($H46,"PX_LAST",AW$4,AW$4,"Points",0,"Sort",FALSE,"Per=D","Days= ","Fill= ","Dts",FALSE,"Dir",TRUE,"QtTyp= ","FX=","Quote= ")</f>
        <v>349.73</v>
      </c>
      <c r="AX46" s="53">
        <f>_xll.BDH($H46,"PX_LAST",AX$4,AX$4,"Points",0,"Sort",FALSE,"Per=D","Days= ","Fill= ","Dts",FALSE,"Dir",TRUE,"QtTyp= ","FX=","Quote= ")</f>
        <v>389.73</v>
      </c>
      <c r="AY46" s="53" t="str">
        <f>_xll.BDH($H46,"PX_LAST",AY$4,AY$4,"Points",0,"Sort",FALSE,"Per=D","Days= ","Fill= ","Dts",FALSE,"Dir",TRUE,"QtTyp= ","FX=","Quote= ")</f>
        <v>#N/A N/A</v>
      </c>
      <c r="AZ46" s="53" t="str">
        <f>_xll.BDH($H46,"PX_LAST",AZ$4,AZ$4,"Points",0,"Sort",FALSE,"Per=D","Days= ","Fill= ","Dts",FALSE,"Dir",TRUE,"QtTyp= ","FX=","Quote= ")</f>
        <v>#N/A N/A</v>
      </c>
      <c r="BA46" s="53" t="str">
        <f>_xll.BDH($H46,"PX_LAST",BA$4,BA$4,"Points",0,"Sort",FALSE,"Per=D","Days= ","Fill= ","Dts",FALSE,"Dir",TRUE,"QtTyp= ","FX=","Quote= ")</f>
        <v>#N/A N/A</v>
      </c>
      <c r="BC46" s="4"/>
    </row>
    <row r="47" spans="2:57" ht="18" customHeight="1">
      <c r="B47" s="143" t="s">
        <v>455</v>
      </c>
      <c r="C47" s="54" t="str">
        <f>_xll.BDP(H47,"Name")</f>
        <v>MSCI Daily Net TR Switze</v>
      </c>
      <c r="D47" s="55" t="s">
        <v>33</v>
      </c>
      <c r="E47" s="56" t="s">
        <v>59</v>
      </c>
      <c r="F47" s="84" t="str">
        <f>_xll.BDP(H47,"Crncy")</f>
        <v>EUR</v>
      </c>
      <c r="G47" s="56" t="s">
        <v>35</v>
      </c>
      <c r="H47" s="57" t="s">
        <v>458</v>
      </c>
      <c r="I47" s="57">
        <f ca="1">_xll.BDH(H47,"PX_LAST",$J$4,$J$4,"Points",0,"Sort",FALSE,"Per=D","Days= ","Fill= ","Dts",FALSE,"Dir",TRUE,"QtTyp= ","FX=","Quote= ")</f>
        <v>262.19</v>
      </c>
      <c r="J47" s="57">
        <f>_xll.BDP(H47,"PX_LAST")</f>
        <v>262.19040000000001</v>
      </c>
      <c r="K47" s="142">
        <f ca="1">(J47-I47)/I47</f>
        <v>1.5256111980368383E-6</v>
      </c>
      <c r="L47" s="135" t="s">
        <v>461</v>
      </c>
      <c r="M47" s="58" t="str">
        <f>_xll.BDP(L47,"NAME")</f>
        <v>MSCI Switz EUR FU Dec18</v>
      </c>
      <c r="N47" s="59" t="s">
        <v>400</v>
      </c>
      <c r="O47" s="60" t="str">
        <f>IF(ISNUMBER(_xll.BDP(L47,"FUT_AGGTE_OPEN_INT")),_xll.BDP(L47,"FUT_AGGTE_OPEN_INT"),"")</f>
        <v/>
      </c>
      <c r="P47" s="60" t="str">
        <f t="shared" ref="P47:P48" si="49">IF(ISNUMBER(O47),ROUNDUP(O47*X47*AB47,-6),"")</f>
        <v/>
      </c>
      <c r="Q47" s="61" t="str">
        <f>_xll.BDP(L47,"Crncy")</f>
        <v>EUR</v>
      </c>
      <c r="R47" s="60" t="str">
        <f>IF(ISNUMBER(_xll.BDP(L47,"FUT_AGGTE_VOL")),_xll.BDP(L47,"FUT_AGGTE_VOL"),"")</f>
        <v/>
      </c>
      <c r="S47" s="60" t="str">
        <f t="shared" ref="S47:S48" si="50">IF(ISNUMBER(R47),ROUNDUP(R47*X47*AB47,-6),"")</f>
        <v/>
      </c>
      <c r="T47" s="62">
        <f>_xll.BDP(L47,"Px_Last")</f>
        <v>256.923</v>
      </c>
      <c r="U47" s="59" t="s">
        <v>431</v>
      </c>
      <c r="V47" s="59" t="s">
        <v>38</v>
      </c>
      <c r="W47" s="59" t="s">
        <v>457</v>
      </c>
      <c r="X47" s="63">
        <f>_xll.BDP(L47,"FUT_CONT_SIZE")</f>
        <v>100</v>
      </c>
      <c r="Y47" s="63">
        <v>1</v>
      </c>
      <c r="Z47" s="63" t="s">
        <v>40</v>
      </c>
      <c r="AA47" s="63" t="s">
        <v>41</v>
      </c>
      <c r="AB47" s="53">
        <f>_xll.BDP(L47,"Px_Last")</f>
        <v>256.923</v>
      </c>
      <c r="AC47" s="53" t="str">
        <f>_xll.BDP(L47,"BID")</f>
        <v>#N/A N/A</v>
      </c>
      <c r="AD47" s="53" t="str">
        <f>_xll.BDP(L47,"ASK")</f>
        <v>#N/A N/A</v>
      </c>
      <c r="AE47" s="64">
        <f>_xll.BDP(L47,"FUT_TICK_SIZE")</f>
        <v>1E-3</v>
      </c>
      <c r="AF47" s="65">
        <f>_xll.BDP(L47,"FUT_TICK_VAL")</f>
        <v>0.1</v>
      </c>
      <c r="AG47" s="66" t="s">
        <v>42</v>
      </c>
      <c r="AH47" s="53" t="s">
        <v>43</v>
      </c>
      <c r="AI47" s="53" t="s">
        <v>43</v>
      </c>
      <c r="AJ47" s="53" t="s">
        <v>43</v>
      </c>
      <c r="AK47" s="53" t="s">
        <v>43</v>
      </c>
      <c r="AL47" s="51"/>
      <c r="AM47" s="52">
        <f t="shared" ref="AM47:AM48" ca="1" si="51">(I47-AU47)/AU47</f>
        <v>4.6741881652174598E-2</v>
      </c>
      <c r="AN47" s="52">
        <f t="shared" ref="AN47:AN48" si="52">(AU47-AV47)/AV47</f>
        <v>0.11877760854709248</v>
      </c>
      <c r="AO47" s="52">
        <f t="shared" ref="AO47:AO48" si="53">(AV47-AW47)/AW47</f>
        <v>0.13775142035348761</v>
      </c>
      <c r="AP47" s="52">
        <f t="shared" ref="AP47:AP48" si="54">(AW47-AX47)/AX47</f>
        <v>0.21135378705801242</v>
      </c>
      <c r="AQ47" s="52">
        <f t="shared" ref="AQ47:AQ48" si="55">(AX47-AY47)/AY47</f>
        <v>0.18501659554291131</v>
      </c>
      <c r="AR47" s="52">
        <f t="shared" ref="AR47:AR48" si="56">(AY47-AZ47)/AZ47</f>
        <v>-3.6573452621073872E-2</v>
      </c>
      <c r="AS47" s="52">
        <f t="shared" ref="AS47:AS48" si="57">(AZ47-BA47)/BA47</f>
        <v>0.19559536513431525</v>
      </c>
      <c r="AT47" s="51"/>
      <c r="AU47" s="53">
        <f>_xll.BDH($H47,"PX_LAST",AU$4,AU$4,"Points",0,"Sort",FALSE,"Per=D","Days= ","Fill= ","Dts",FALSE,"Dir",TRUE,"QtTyp= ","FX=","Quote= ")</f>
        <v>250.482</v>
      </c>
      <c r="AV47" s="53">
        <f>_xll.BDH($H47,"PX_LAST",AV$4,AV$4,"Points",0,"Sort",FALSE,"Per=D","Days= ","Fill= ","Dts",FALSE,"Dir",TRUE,"QtTyp= ","FX=","Quote= ")</f>
        <v>223.88900000000001</v>
      </c>
      <c r="AW47" s="53">
        <f>_xll.BDH($H47,"PX_LAST",AW$4,AW$4,"Points",0,"Sort",FALSE,"Per=D","Days= ","Fill= ","Dts",FALSE,"Dir",TRUE,"QtTyp= ","FX=","Quote= ")</f>
        <v>196.78200000000001</v>
      </c>
      <c r="AX47" s="53">
        <f>_xll.BDH($H47,"PX_LAST",AX$4,AX$4,"Points",0,"Sort",FALSE,"Per=D","Days= ","Fill= ","Dts",FALSE,"Dir",TRUE,"QtTyp= ","FX=","Quote= ")</f>
        <v>162.44800000000001</v>
      </c>
      <c r="AY47" s="53">
        <f>_xll.BDH($H47,"PX_LAST",AY$4,AY$4,"Points",0,"Sort",FALSE,"Per=D","Days= ","Fill= ","Dts",FALSE,"Dir",TRUE,"QtTyp= ","FX=","Quote= ")</f>
        <v>137.08500000000001</v>
      </c>
      <c r="AZ47" s="53">
        <f>_xll.BDH($H47,"PX_LAST",AZ$4,AZ$4,"Points",0,"Sort",FALSE,"Per=D","Days= ","Fill= ","Dts",FALSE,"Dir",TRUE,"QtTyp= ","FX=","Quote= ")</f>
        <v>142.28899999999999</v>
      </c>
      <c r="BA47" s="53">
        <f>_xll.BDH($H47,"PX_LAST",BA$4,BA$4,"Points",0,"Sort",FALSE,"Per=D","Days= ","Fill= ","Dts",FALSE,"Dir",TRUE,"QtTyp= ","FX=","Quote= ")</f>
        <v>119.011</v>
      </c>
      <c r="BC47" s="4"/>
    </row>
    <row r="48" spans="2:57" ht="18" customHeight="1">
      <c r="B48" s="143" t="s">
        <v>454</v>
      </c>
      <c r="C48" s="54" t="str">
        <f>_xll.BDP(H48,"Name")</f>
        <v>MSCI Switzerland NR CHF</v>
      </c>
      <c r="D48" s="55" t="s">
        <v>33</v>
      </c>
      <c r="E48" s="56" t="s">
        <v>59</v>
      </c>
      <c r="F48" s="56" t="str">
        <f>_xll.BDP(H48,"Crncy")</f>
        <v>CHF</v>
      </c>
      <c r="G48" s="56" t="s">
        <v>35</v>
      </c>
      <c r="H48" s="57" t="s">
        <v>459</v>
      </c>
      <c r="I48" s="57">
        <f ca="1">_xll.BDH(H48,"PX_LAST",$J$4,$J$4,"Points",0,"Sort",FALSE,"Per=D","Days= ","Fill= ","Dts",FALSE,"Dir",TRUE,"QtTyp= ","FX=","Quote= ")</f>
        <v>2569.4299999999998</v>
      </c>
      <c r="J48" s="57">
        <f>_xll.BDP(H48,"PX_LAST")</f>
        <v>2569.4290000000001</v>
      </c>
      <c r="K48" s="142">
        <f t="shared" ref="K48" ca="1" si="58">(J48-I48)/I48</f>
        <v>-3.8919137697815452E-7</v>
      </c>
      <c r="L48" s="135" t="s">
        <v>460</v>
      </c>
      <c r="M48" s="58" t="str">
        <f>_xll.BDP(L48,"NAME")</f>
        <v>MSCI Switz CHF FU Dec18</v>
      </c>
      <c r="N48" s="59" t="s">
        <v>400</v>
      </c>
      <c r="O48" s="60">
        <f>IF(ISNUMBER(_xll.BDP(L48,"FUT_AGGTE_OPEN_INT")),_xll.BDP(L48,"FUT_AGGTE_OPEN_INT"),"")</f>
        <v>1168</v>
      </c>
      <c r="P48" s="60">
        <f t="shared" si="49"/>
        <v>30000000</v>
      </c>
      <c r="Q48" s="61" t="str">
        <f>_xll.BDP(L48,"Crncy")</f>
        <v>CHF</v>
      </c>
      <c r="R48" s="60" t="str">
        <f>IF(ISNUMBER(_xll.BDP(L48,"FUT_AGGTE_VOL")),_xll.BDP(L48,"FUT_AGGTE_VOL"),"")</f>
        <v/>
      </c>
      <c r="S48" s="60" t="str">
        <f t="shared" si="50"/>
        <v/>
      </c>
      <c r="T48" s="62">
        <f>_xll.BDP(L48,"Px_Last")</f>
        <v>2522.5720000000001</v>
      </c>
      <c r="U48" s="59" t="s">
        <v>431</v>
      </c>
      <c r="V48" s="59" t="s">
        <v>38</v>
      </c>
      <c r="W48" s="59" t="s">
        <v>456</v>
      </c>
      <c r="X48" s="63">
        <f>_xll.BDP(L48,"FUT_CONT_SIZE")</f>
        <v>10</v>
      </c>
      <c r="Y48" s="63">
        <v>1</v>
      </c>
      <c r="Z48" s="63" t="s">
        <v>40</v>
      </c>
      <c r="AA48" s="63" t="s">
        <v>41</v>
      </c>
      <c r="AB48" s="53">
        <f>_xll.BDP(L48,"Px_Last")</f>
        <v>2522.5720000000001</v>
      </c>
      <c r="AC48" s="53" t="str">
        <f>_xll.BDP(L48,"BID")</f>
        <v>#N/A N/A</v>
      </c>
      <c r="AD48" s="53" t="str">
        <f>_xll.BDP(L48,"ASK")</f>
        <v>#N/A N/A</v>
      </c>
      <c r="AE48" s="64">
        <f>_xll.BDP(L48,"FUT_TICK_SIZE")</f>
        <v>1E-3</v>
      </c>
      <c r="AF48" s="65">
        <f>_xll.BDP(L48,"FUT_TICK_VAL")</f>
        <v>0.01</v>
      </c>
      <c r="AG48" s="66" t="s">
        <v>42</v>
      </c>
      <c r="AH48" s="53" t="s">
        <v>43</v>
      </c>
      <c r="AI48" s="53" t="s">
        <v>43</v>
      </c>
      <c r="AJ48" s="53" t="s">
        <v>43</v>
      </c>
      <c r="AK48" s="53" t="s">
        <v>43</v>
      </c>
      <c r="AL48" s="51"/>
      <c r="AM48" s="52">
        <f t="shared" ca="1" si="51"/>
        <v>8.1405381290482609E-2</v>
      </c>
      <c r="AN48" s="52">
        <f t="shared" si="52"/>
        <v>1.1787099768771975E-2</v>
      </c>
      <c r="AO48" s="52">
        <f t="shared" si="53"/>
        <v>0.11629620474596902</v>
      </c>
      <c r="AP48" s="52">
        <f t="shared" si="54"/>
        <v>0.2301071244795807</v>
      </c>
      <c r="AQ48" s="52">
        <f t="shared" si="55"/>
        <v>0.17808011573037577</v>
      </c>
      <c r="AR48" s="52" t="e">
        <f t="shared" si="56"/>
        <v>#VALUE!</v>
      </c>
      <c r="AS48" s="52" t="e">
        <f t="shared" si="57"/>
        <v>#VALUE!</v>
      </c>
      <c r="AT48" s="51"/>
      <c r="AU48" s="53">
        <f>_xll.BDH($H48,"PX_LAST",AU$4,AU$4,"Points",0,"Sort",FALSE,"Per=D","Days= ","Fill= ","Dts",FALSE,"Dir",TRUE,"QtTyp= ","FX=","Quote= ")</f>
        <v>2376.0100000000002</v>
      </c>
      <c r="AV48" s="53">
        <f>_xll.BDH($H48,"PX_LAST",AV$4,AV$4,"Points",0,"Sort",FALSE,"Per=D","Days= ","Fill= ","Dts",FALSE,"Dir",TRUE,"QtTyp= ","FX=","Quote= ")</f>
        <v>2348.33</v>
      </c>
      <c r="AW48" s="53">
        <f>_xll.BDH($H48,"PX_LAST",AW$4,AW$4,"Points",0,"Sort",FALSE,"Per=D","Days= ","Fill= ","Dts",FALSE,"Dir",TRUE,"QtTyp= ","FX=","Quote= ")</f>
        <v>2103.6799999999998</v>
      </c>
      <c r="AX48" s="53">
        <f>_xll.BDH($H48,"PX_LAST",AX$4,AX$4,"Points",0,"Sort",FALSE,"Per=D","Days= ","Fill= ","Dts",FALSE,"Dir",TRUE,"QtTyp= ","FX=","Quote= ")</f>
        <v>1710.16</v>
      </c>
      <c r="AY48" s="53">
        <f>_xll.BDH($H48,"PX_LAST",AY$4,AY$4,"Points",0,"Sort",FALSE,"Per=D","Days= ","Fill= ","Dts",FALSE,"Dir",TRUE,"QtTyp= ","FX=","Quote= ")</f>
        <v>1451.65</v>
      </c>
      <c r="AZ48" s="53" t="str">
        <f>_xll.BDH($H48,"PX_LAST",AZ$4,AZ$4,"Points",0,"Sort",FALSE,"Per=D","Days= ","Fill= ","Dts",FALSE,"Dir",TRUE,"QtTyp= ","FX=","Quote= ")</f>
        <v>#N/A N/A</v>
      </c>
      <c r="BA48" s="53" t="str">
        <f>_xll.BDH($H48,"PX_LAST",BA$4,BA$4,"Points",0,"Sort",FALSE,"Per=D","Days= ","Fill= ","Dts",FALSE,"Dir",TRUE,"QtTyp= ","FX=","Quote= ")</f>
        <v>#N/A N/A</v>
      </c>
      <c r="BC48" s="4"/>
    </row>
    <row r="49" spans="2:55" ht="18" customHeight="1">
      <c r="B49" s="143" t="s">
        <v>420</v>
      </c>
      <c r="C49" s="54" t="str">
        <f>_xll.BDP(H49,"Name")</f>
        <v>MSCI Daily Net TR UK Eur</v>
      </c>
      <c r="D49" s="55" t="s">
        <v>33</v>
      </c>
      <c r="E49" s="56" t="s">
        <v>59</v>
      </c>
      <c r="F49" s="56" t="str">
        <f>_xll.BDP(H49,"Crncy")</f>
        <v>EUR</v>
      </c>
      <c r="G49" s="56" t="s">
        <v>35</v>
      </c>
      <c r="H49" s="57" t="s">
        <v>148</v>
      </c>
      <c r="I49" s="57">
        <f ca="1">_xll.BDH(H49,"PX_LAST",$J$4,$J$4,"Points",0,"Sort",FALSE,"Per=D","Days= ","Fill= ","Dts",FALSE,"Dir",TRUE,"QtTyp= ","FX=","Quote= ")</f>
        <v>179.62</v>
      </c>
      <c r="J49" s="57">
        <f>_xll.BDP(H49,"PX_LAST")</f>
        <v>179.6199</v>
      </c>
      <c r="K49" s="142">
        <f t="shared" ca="1" si="0"/>
        <v>-5.5673087631288083E-7</v>
      </c>
      <c r="L49" s="135" t="s">
        <v>149</v>
      </c>
      <c r="M49" s="58" t="str">
        <f>_xll.BDP(L49,"NAME")</f>
        <v>MSCI UK NTR Index Dec18</v>
      </c>
      <c r="N49" s="59" t="s">
        <v>400</v>
      </c>
      <c r="O49" s="60" t="str">
        <f>IF(ISNUMBER(_xll.BDP(L49,"FUT_AGGTE_OPEN_INT")),_xll.BDP(L49,"FUT_AGGTE_OPEN_INT"),"")</f>
        <v/>
      </c>
      <c r="P49" s="60" t="str">
        <f t="shared" si="1"/>
        <v/>
      </c>
      <c r="Q49" s="61" t="str">
        <f>_xll.BDP(L49,"Crncy")</f>
        <v>EUR</v>
      </c>
      <c r="R49" s="60" t="str">
        <f>IF(ISNUMBER(_xll.BDP(L49,"FUT_AGGTE_VOL")),_xll.BDP(L49,"FUT_AGGTE_VOL"),"")</f>
        <v/>
      </c>
      <c r="S49" s="60" t="str">
        <f t="shared" si="2"/>
        <v/>
      </c>
      <c r="T49" s="62">
        <f>_xll.BDP(L49,"Px_Last")</f>
        <v>176.67099999999999</v>
      </c>
      <c r="U49" s="59" t="s">
        <v>431</v>
      </c>
      <c r="V49" s="59" t="s">
        <v>38</v>
      </c>
      <c r="W49" s="59" t="s">
        <v>150</v>
      </c>
      <c r="X49" s="63">
        <f>_xll.BDP(L49,"FUT_CONT_SIZE")</f>
        <v>100</v>
      </c>
      <c r="Y49" s="63">
        <v>1</v>
      </c>
      <c r="Z49" s="63" t="s">
        <v>40</v>
      </c>
      <c r="AA49" s="63" t="s">
        <v>41</v>
      </c>
      <c r="AB49" s="53">
        <f>_xll.BDP(L49,"Px_Last")</f>
        <v>176.67099999999999</v>
      </c>
      <c r="AC49" s="53" t="str">
        <f>_xll.BDP(L49,"BID")</f>
        <v>#N/A N/A</v>
      </c>
      <c r="AD49" s="53" t="str">
        <f>_xll.BDP(L49,"ASK")</f>
        <v>#N/A N/A</v>
      </c>
      <c r="AE49" s="64">
        <f>_xll.BDP(L49,"FUT_TICK_SIZE")</f>
        <v>1E-3</v>
      </c>
      <c r="AF49" s="65">
        <f>_xll.BDP(L49,"FUT_TICK_VAL")</f>
        <v>0.1</v>
      </c>
      <c r="AG49" s="66" t="s">
        <v>42</v>
      </c>
      <c r="AH49" s="53" t="s">
        <v>43</v>
      </c>
      <c r="AI49" s="53" t="s">
        <v>43</v>
      </c>
      <c r="AJ49" s="53" t="s">
        <v>43</v>
      </c>
      <c r="AK49" s="53" t="s">
        <v>43</v>
      </c>
      <c r="AL49" s="51"/>
      <c r="AM49" s="52">
        <f t="shared" ca="1" si="3"/>
        <v>1.4551820650204098E-3</v>
      </c>
      <c r="AN49" s="52">
        <f t="shared" si="6"/>
        <v>2.9698138771198614E-2</v>
      </c>
      <c r="AO49" s="52">
        <f t="shared" si="7"/>
        <v>7.7416960475041874E-2</v>
      </c>
      <c r="AP49" s="52">
        <f t="shared" si="8"/>
        <v>0.15452182358318081</v>
      </c>
      <c r="AQ49" s="52">
        <f t="shared" si="9"/>
        <v>0.13484557470845193</v>
      </c>
      <c r="AR49" s="52">
        <f t="shared" si="10"/>
        <v>6.9692098025934531E-3</v>
      </c>
      <c r="AS49" s="52">
        <f t="shared" si="11"/>
        <v>0.16312777044792276</v>
      </c>
      <c r="AT49" s="51"/>
      <c r="AU49" s="53">
        <f>_xll.BDH($H49,"PX_LAST",AU$4,AU$4,"Points",0,"Sort",FALSE,"Per=D","Days= ","Fill= ","Dts",FALSE,"Dir",TRUE,"QtTyp= ","FX=","Quote= ")</f>
        <v>179.35900000000001</v>
      </c>
      <c r="AV49" s="53">
        <f>_xll.BDH($H49,"PX_LAST",AV$4,AV$4,"Points",0,"Sort",FALSE,"Per=D","Days= ","Fill= ","Dts",FALSE,"Dir",TRUE,"QtTyp= ","FX=","Quote= ")</f>
        <v>174.18600000000001</v>
      </c>
      <c r="AW49" s="53">
        <f>_xll.BDH($H49,"PX_LAST",AW$4,AW$4,"Points",0,"Sort",FALSE,"Per=D","Days= ","Fill= ","Dts",FALSE,"Dir",TRUE,"QtTyp= ","FX=","Quote= ")</f>
        <v>161.66999999999999</v>
      </c>
      <c r="AX49" s="53">
        <f>_xll.BDH($H49,"PX_LAST",AX$4,AX$4,"Points",0,"Sort",FALSE,"Per=D","Days= ","Fill= ","Dts",FALSE,"Dir",TRUE,"QtTyp= ","FX=","Quote= ")</f>
        <v>140.03200000000001</v>
      </c>
      <c r="AY49" s="53">
        <f>_xll.BDH($H49,"PX_LAST",AY$4,AY$4,"Points",0,"Sort",FALSE,"Per=D","Days= ","Fill= ","Dts",FALSE,"Dir",TRUE,"QtTyp= ","FX=","Quote= ")</f>
        <v>123.393</v>
      </c>
      <c r="AZ49" s="53">
        <f>_xll.BDH($H49,"PX_LAST",AZ$4,AZ$4,"Points",0,"Sort",FALSE,"Per=D","Days= ","Fill= ","Dts",FALSE,"Dir",TRUE,"QtTyp= ","FX=","Quote= ")</f>
        <v>122.539</v>
      </c>
      <c r="BA49" s="53">
        <f>_xll.BDH($H49,"PX_LAST",BA$4,BA$4,"Points",0,"Sort",FALSE,"Per=D","Days= ","Fill= ","Dts",FALSE,"Dir",TRUE,"QtTyp= ","FX=","Quote= ")</f>
        <v>105.35299999999999</v>
      </c>
      <c r="BC49" s="4"/>
    </row>
    <row r="50" spans="2:55" ht="18" customHeight="1">
      <c r="B50" s="143" t="s">
        <v>419</v>
      </c>
      <c r="C50" s="54" t="str">
        <f>_xll.BDP(H50,"Name")</f>
        <v>MSCI Daily Net TR USA Eu</v>
      </c>
      <c r="D50" s="55" t="s">
        <v>33</v>
      </c>
      <c r="E50" s="56" t="s">
        <v>59</v>
      </c>
      <c r="F50" s="56" t="str">
        <f>_xll.BDP(H50,"Crncy")</f>
        <v>EUR</v>
      </c>
      <c r="G50" s="56" t="s">
        <v>35</v>
      </c>
      <c r="H50" s="57" t="s">
        <v>151</v>
      </c>
      <c r="I50" s="57">
        <f ca="1">_xll.BDH(H50,"PX_LAST",$J$4,$J$4,"Points",0,"Sort",FALSE,"Per=D","Days= ","Fill= ","Dts",FALSE,"Dir",TRUE,"QtTyp= ","FX=","Quote= ")</f>
        <v>283.15199999999999</v>
      </c>
      <c r="J50" s="57">
        <f>_xll.BDP(H50,"PX_LAST")</f>
        <v>283.15179999999998</v>
      </c>
      <c r="K50" s="142">
        <f t="shared" ca="1" si="0"/>
        <v>-7.0633440698507983E-7</v>
      </c>
      <c r="L50" s="135" t="s">
        <v>152</v>
      </c>
      <c r="M50" s="58" t="str">
        <f>_xll.BDP(L50,"NAME")</f>
        <v>BClear MSCI US EU Dec18</v>
      </c>
      <c r="N50" s="59" t="s">
        <v>400</v>
      </c>
      <c r="O50" s="60" t="str">
        <f>IF(ISNUMBER(_xll.BDP(L50,"FUT_AGGTE_OPEN_INT")),_xll.BDP(L50,"FUT_AGGTE_OPEN_INT"),"")</f>
        <v/>
      </c>
      <c r="P50" s="60" t="str">
        <f t="shared" ref="P50:P84" si="59">IF(ISNUMBER(O50),ROUNDUP(O50*X50*AB50,-6),"")</f>
        <v/>
      </c>
      <c r="Q50" s="61" t="str">
        <f>_xll.BDP(L50,"Crncy")</f>
        <v>EUR</v>
      </c>
      <c r="R50" s="60" t="str">
        <f>IF(ISNUMBER(_xll.BDP(L50,"FUT_AGGTE_VOL")),_xll.BDP(L50,"FUT_AGGTE_VOL"),"")</f>
        <v/>
      </c>
      <c r="S50" s="60" t="str">
        <f t="shared" ref="S50:S86" si="60">IF(ISNUMBER(R50),ROUNDUP(R50*X50*AB50,-6),"")</f>
        <v/>
      </c>
      <c r="T50" s="62">
        <f>_xll.BDP(L50,"Px_Last")</f>
        <v>278.791</v>
      </c>
      <c r="U50" s="59" t="s">
        <v>431</v>
      </c>
      <c r="V50" s="59" t="s">
        <v>38</v>
      </c>
      <c r="W50" s="59" t="s">
        <v>153</v>
      </c>
      <c r="X50" s="63">
        <f>_xll.BDP(L50,"FUT_CONT_SIZE")</f>
        <v>100</v>
      </c>
      <c r="Y50" s="63">
        <v>1</v>
      </c>
      <c r="Z50" s="63" t="s">
        <v>40</v>
      </c>
      <c r="AA50" s="63" t="s">
        <v>41</v>
      </c>
      <c r="AB50" s="53">
        <f>_xll.BDP(L50,"Px_Last")</f>
        <v>278.791</v>
      </c>
      <c r="AC50" s="53" t="str">
        <f>_xll.BDP(L50,"BID")</f>
        <v>#N/A N/A</v>
      </c>
      <c r="AD50" s="53" t="str">
        <f>_xll.BDP(L50,"ASK")</f>
        <v>#N/A N/A</v>
      </c>
      <c r="AE50" s="64">
        <f>_xll.BDP(L50,"FUT_TICK_SIZE")</f>
        <v>1E-3</v>
      </c>
      <c r="AF50" s="65">
        <f>_xll.BDP(L50,"FUT_TICK_VAL")</f>
        <v>0.1</v>
      </c>
      <c r="AG50" s="66" t="s">
        <v>42</v>
      </c>
      <c r="AH50" s="53" t="s">
        <v>43</v>
      </c>
      <c r="AI50" s="53" t="s">
        <v>43</v>
      </c>
      <c r="AJ50" s="53" t="s">
        <v>43</v>
      </c>
      <c r="AK50" s="53" t="s">
        <v>43</v>
      </c>
      <c r="AL50" s="51"/>
      <c r="AM50" s="52">
        <f t="shared" ref="AM50:AM84" ca="1" si="61">(I50-AU50)/AU50</f>
        <v>0.28670947336850566</v>
      </c>
      <c r="AN50" s="52">
        <f t="shared" si="6"/>
        <v>0.12155977330180216</v>
      </c>
      <c r="AO50" s="52">
        <f t="shared" si="7"/>
        <v>0.28327752197572215</v>
      </c>
      <c r="AP50" s="52">
        <f t="shared" si="8"/>
        <v>0.26095633958467335</v>
      </c>
      <c r="AQ50" s="52">
        <f t="shared" si="9"/>
        <v>0.13560290330133457</v>
      </c>
      <c r="AR50" s="52">
        <f t="shared" si="10"/>
        <v>4.7501790391727881E-2</v>
      </c>
      <c r="AS50" s="52">
        <f t="shared" si="11"/>
        <v>0.22745773324984359</v>
      </c>
      <c r="AT50" s="51"/>
      <c r="AU50" s="53">
        <f>_xll.BDH($H50,"PX_LAST",AU$4,AU$4,"Points",0,"Sort",FALSE,"Per=D","Days= ","Fill= ","Dts",FALSE,"Dir",TRUE,"QtTyp= ","FX=","Quote= ")</f>
        <v>220.059</v>
      </c>
      <c r="AV50" s="53">
        <f>_xll.BDH($H50,"PX_LAST",AV$4,AV$4,"Points",0,"Sort",FALSE,"Per=D","Days= ","Fill= ","Dts",FALSE,"Dir",TRUE,"QtTyp= ","FX=","Quote= ")</f>
        <v>196.208</v>
      </c>
      <c r="AW50" s="53">
        <f>_xll.BDH($H50,"PX_LAST",AW$4,AW$4,"Points",0,"Sort",FALSE,"Per=D","Days= ","Fill= ","Dts",FALSE,"Dir",TRUE,"QtTyp= ","FX=","Quote= ")</f>
        <v>152.89599999999999</v>
      </c>
      <c r="AX50" s="53">
        <f>_xll.BDH($H50,"PX_LAST",AX$4,AX$4,"Points",0,"Sort",FALSE,"Per=D","Days= ","Fill= ","Dts",FALSE,"Dir",TRUE,"QtTyp= ","FX=","Quote= ")</f>
        <v>121.254</v>
      </c>
      <c r="AY50" s="53">
        <f>_xll.BDH($H50,"PX_LAST",AY$4,AY$4,"Points",0,"Sort",FALSE,"Per=D","Days= ","Fill= ","Dts",FALSE,"Dir",TRUE,"QtTyp= ","FX=","Quote= ")</f>
        <v>106.77500000000001</v>
      </c>
      <c r="AZ50" s="53">
        <f>_xll.BDH($H50,"PX_LAST",AZ$4,AZ$4,"Points",0,"Sort",FALSE,"Per=D","Days= ","Fill= ","Dts",FALSE,"Dir",TRUE,"QtTyp= ","FX=","Quote= ")</f>
        <v>101.93300000000001</v>
      </c>
      <c r="BA50" s="53">
        <f>_xll.BDH($H50,"PX_LAST",BA$4,BA$4,"Points",0,"Sort",FALSE,"Per=D","Days= ","Fill= ","Dts",FALSE,"Dir",TRUE,"QtTyp= ","FX=","Quote= ")</f>
        <v>83.043999999999997</v>
      </c>
      <c r="BC50" s="4"/>
    </row>
    <row r="51" spans="2:55" ht="18" customHeight="1">
      <c r="B51" s="143" t="s">
        <v>122</v>
      </c>
      <c r="C51" s="54" t="str">
        <f>_xll.BDP(H51,"Name")</f>
        <v>MSCI Daily Net TR World</v>
      </c>
      <c r="D51" s="55" t="s">
        <v>33</v>
      </c>
      <c r="E51" s="56" t="s">
        <v>59</v>
      </c>
      <c r="F51" s="56" t="str">
        <f>_xll.BDP(H51,"Crncy")</f>
        <v>EUR</v>
      </c>
      <c r="G51" s="56" t="s">
        <v>35</v>
      </c>
      <c r="H51" s="57" t="s">
        <v>154</v>
      </c>
      <c r="I51" s="57">
        <f ca="1">_xll.BDH(H51,"PX_LAST",$J$4,$J$4,"Points",0,"Sort",FALSE,"Per=D","Days= ","Fill= ","Dts",FALSE,"Dir",TRUE,"QtTyp= ","FX=","Quote= ")</f>
        <v>253.67699999999999</v>
      </c>
      <c r="J51" s="57">
        <f>_xll.BDP(H51,"PX_LAST")</f>
        <v>253.67679999999999</v>
      </c>
      <c r="K51" s="142">
        <f t="shared" ca="1" si="0"/>
        <v>-7.8840415176243539E-7</v>
      </c>
      <c r="L51" s="135" t="s">
        <v>155</v>
      </c>
      <c r="M51" s="58" t="str">
        <f>_xll.BDP(L51,"NAME")</f>
        <v>MSCI World NTR    Dec18</v>
      </c>
      <c r="N51" s="59" t="s">
        <v>400</v>
      </c>
      <c r="O51" s="60">
        <f>IF(ISNUMBER(_xll.BDP(L51,"FUT_AGGTE_OPEN_INT")),_xll.BDP(L51,"FUT_AGGTE_OPEN_INT"),"")</f>
        <v>4976</v>
      </c>
      <c r="P51" s="60">
        <f t="shared" si="59"/>
        <v>125000000</v>
      </c>
      <c r="Q51" s="61" t="str">
        <f>_xll.BDP(L51,"Crncy")</f>
        <v>EUR</v>
      </c>
      <c r="R51" s="60">
        <f>IF(ISNUMBER(_xll.BDP(L51,"FUT_AGGTE_VOL")),_xll.BDP(L51,"FUT_AGGTE_VOL"),"")</f>
        <v>357</v>
      </c>
      <c r="S51" s="60">
        <f t="shared" si="60"/>
        <v>9000000</v>
      </c>
      <c r="T51" s="62">
        <f>_xll.BDP(L51,"Px_Last")</f>
        <v>250.43100000000001</v>
      </c>
      <c r="U51" s="59" t="s">
        <v>431</v>
      </c>
      <c r="V51" s="59" t="s">
        <v>38</v>
      </c>
      <c r="W51" s="59" t="s">
        <v>156</v>
      </c>
      <c r="X51" s="63">
        <f>_xll.BDP(L51,"FUT_CONT_SIZE")</f>
        <v>100</v>
      </c>
      <c r="Y51" s="63">
        <v>1</v>
      </c>
      <c r="Z51" s="63" t="s">
        <v>40</v>
      </c>
      <c r="AA51" s="63" t="s">
        <v>41</v>
      </c>
      <c r="AB51" s="53">
        <f>_xll.BDP(L51,"Px_Last")</f>
        <v>250.43100000000001</v>
      </c>
      <c r="AC51" s="53" t="str">
        <f>_xll.BDP(L51,"BID")</f>
        <v>#N/A N/A</v>
      </c>
      <c r="AD51" s="53" t="str">
        <f>_xll.BDP(L51,"ASK")</f>
        <v>#N/A N/A</v>
      </c>
      <c r="AE51" s="64">
        <f>_xll.BDP(L51,"FUT_TICK_SIZE")</f>
        <v>1E-3</v>
      </c>
      <c r="AF51" s="65">
        <f>_xll.BDP(L51,"FUT_TICK_VAL")</f>
        <v>0.1</v>
      </c>
      <c r="AG51" s="66" t="s">
        <v>42</v>
      </c>
      <c r="AH51" s="53" t="s">
        <v>43</v>
      </c>
      <c r="AI51" s="53" t="s">
        <v>43</v>
      </c>
      <c r="AJ51" s="53" t="s">
        <v>43</v>
      </c>
      <c r="AK51" s="53" t="s">
        <v>43</v>
      </c>
      <c r="AL51" s="51"/>
      <c r="AM51" s="52">
        <f t="shared" ca="1" si="61"/>
        <v>0.19460050011066471</v>
      </c>
      <c r="AN51" s="52">
        <f t="shared" si="6"/>
        <v>0.10421660747435145</v>
      </c>
      <c r="AO51" s="52">
        <f t="shared" si="7"/>
        <v>0.19497554883088003</v>
      </c>
      <c r="AP51" s="52">
        <f t="shared" si="8"/>
        <v>0.21201828574871395</v>
      </c>
      <c r="AQ51" s="52">
        <f t="shared" si="9"/>
        <v>0.14046569953704896</v>
      </c>
      <c r="AR51" s="52">
        <f t="shared" si="10"/>
        <v>-2.382030385350634E-2</v>
      </c>
      <c r="AS51" s="52">
        <f t="shared" si="11"/>
        <v>0.19527374402453324</v>
      </c>
      <c r="AT51" s="51"/>
      <c r="AU51" s="53">
        <f>_xll.BDH($H51,"PX_LAST",AU$4,AU$4,"Points",0,"Sort",FALSE,"Per=D","Days= ","Fill= ","Dts",FALSE,"Dir",TRUE,"QtTyp= ","FX=","Quote= ")</f>
        <v>212.35300000000001</v>
      </c>
      <c r="AV51" s="53">
        <f>_xll.BDH($H51,"PX_LAST",AV$4,AV$4,"Points",0,"Sort",FALSE,"Per=D","Days= ","Fill= ","Dts",FALSE,"Dir",TRUE,"QtTyp= ","FX=","Quote= ")</f>
        <v>192.31100000000001</v>
      </c>
      <c r="AW51" s="53">
        <f>_xll.BDH($H51,"PX_LAST",AW$4,AW$4,"Points",0,"Sort",FALSE,"Per=D","Days= ","Fill= ","Dts",FALSE,"Dir",TRUE,"QtTyp= ","FX=","Quote= ")</f>
        <v>160.93299999999999</v>
      </c>
      <c r="AX51" s="53">
        <f>_xll.BDH($H51,"PX_LAST",AX$4,AX$4,"Points",0,"Sort",FALSE,"Per=D","Days= ","Fill= ","Dts",FALSE,"Dir",TRUE,"QtTyp= ","FX=","Quote= ")</f>
        <v>132.78100000000001</v>
      </c>
      <c r="AY51" s="53">
        <f>_xll.BDH($H51,"PX_LAST",AY$4,AY$4,"Points",0,"Sort",FALSE,"Per=D","Days= ","Fill= ","Dts",FALSE,"Dir",TRUE,"QtTyp= ","FX=","Quote= ")</f>
        <v>116.42700000000001</v>
      </c>
      <c r="AZ51" s="53">
        <f>_xll.BDH($H51,"PX_LAST",AZ$4,AZ$4,"Points",0,"Sort",FALSE,"Per=D","Days= ","Fill= ","Dts",FALSE,"Dir",TRUE,"QtTyp= ","FX=","Quote= ")</f>
        <v>119.268</v>
      </c>
      <c r="BA51" s="53">
        <f>_xll.BDH($H51,"PX_LAST",BA$4,BA$4,"Points",0,"Sort",FALSE,"Per=D","Days= ","Fill= ","Dts",FALSE,"Dir",TRUE,"QtTyp= ","FX=","Quote= ")</f>
        <v>99.783000000000001</v>
      </c>
      <c r="BC51" s="4"/>
    </row>
    <row r="52" spans="2:55" ht="18" customHeight="1">
      <c r="B52" s="146" t="s">
        <v>157</v>
      </c>
      <c r="C52" s="85" t="str">
        <f>_xll.BDP(H52,"Name")</f>
        <v>MSCI Daily TR World Net</v>
      </c>
      <c r="D52" s="86" t="s">
        <v>158</v>
      </c>
      <c r="E52" s="87" t="s">
        <v>59</v>
      </c>
      <c r="F52" s="87" t="str">
        <f>_xll.BDP(H52,"Crncy")</f>
        <v>USD</v>
      </c>
      <c r="G52" s="87" t="s">
        <v>35</v>
      </c>
      <c r="H52" s="88" t="s">
        <v>159</v>
      </c>
      <c r="I52" s="88">
        <f ca="1">_xll.BDH(H52,"PX_LAST",$J$4,$J$4,"Points",0,"Sort",FALSE,"Per=D","Days= ","Fill= ","Dts",FALSE,"Dir",TRUE,"QtTyp= ","FX=","Quote= ")</f>
        <v>301.80700000000002</v>
      </c>
      <c r="J52" s="88">
        <f>_xll.BDP(H52,"PX_LAST")</f>
        <v>301.80739999999997</v>
      </c>
      <c r="K52" s="147">
        <f t="shared" ca="1" si="0"/>
        <v>1.3253503065085806E-6</v>
      </c>
      <c r="L52" s="137" t="s">
        <v>160</v>
      </c>
      <c r="M52" s="89" t="str">
        <f>_xll.BDP(L52,"NAME")</f>
        <v>MSCI Consumer Dis Dec18</v>
      </c>
      <c r="N52" s="90" t="s">
        <v>400</v>
      </c>
      <c r="O52" s="91">
        <f>IF(ISNUMBER(_xll.BDP(L52,"FUT_AGGTE_OPEN_INT")),_xll.BDP(L52,"FUT_AGGTE_OPEN_INT"),"")</f>
        <v>474</v>
      </c>
      <c r="P52" s="91">
        <f t="shared" si="59"/>
        <v>15000000</v>
      </c>
      <c r="Q52" s="92" t="str">
        <f>_xll.BDP(L52,"Crncy")</f>
        <v>USD</v>
      </c>
      <c r="R52" s="91">
        <f>IF(ISNUMBER(_xll.BDP(L52,"FUT_AGGTE_VOL")),_xll.BDP(L52,"FUT_AGGTE_VOL"),"")</f>
        <v>19</v>
      </c>
      <c r="S52" s="91">
        <f t="shared" si="60"/>
        <v>1000000</v>
      </c>
      <c r="T52" s="93">
        <f>_xll.BDP(L52,"Px_Last")</f>
        <v>299.95999999999998</v>
      </c>
      <c r="U52" s="90" t="s">
        <v>431</v>
      </c>
      <c r="V52" s="90" t="s">
        <v>38</v>
      </c>
      <c r="W52" s="90" t="s">
        <v>161</v>
      </c>
      <c r="X52" s="94">
        <f>_xll.BDP(L52,"FUT_CONT_SIZE")</f>
        <v>100</v>
      </c>
      <c r="Y52" s="94">
        <v>1</v>
      </c>
      <c r="Z52" s="94" t="s">
        <v>40</v>
      </c>
      <c r="AA52" s="94" t="s">
        <v>126</v>
      </c>
      <c r="AB52" s="95">
        <f>_xll.BDP(L52,"Px_Last")</f>
        <v>299.95999999999998</v>
      </c>
      <c r="AC52" s="95" t="str">
        <f>_xll.BDP(L52,"BID")</f>
        <v>#N/A N/A</v>
      </c>
      <c r="AD52" s="95" t="str">
        <f>_xll.BDP(L52,"ASK")</f>
        <v>#N/A N/A</v>
      </c>
      <c r="AE52" s="96">
        <f>_xll.BDP(L52,"FUT_TICK_SIZE")</f>
        <v>1E-3</v>
      </c>
      <c r="AF52" s="97">
        <f>_xll.BDP(L52,"FUT_TICK_VAL")</f>
        <v>0.1</v>
      </c>
      <c r="AG52" s="98" t="s">
        <v>42</v>
      </c>
      <c r="AH52" s="53" t="s">
        <v>43</v>
      </c>
      <c r="AI52" s="53" t="s">
        <v>43</v>
      </c>
      <c r="AJ52" s="53" t="s">
        <v>43</v>
      </c>
      <c r="AK52" s="53" t="s">
        <v>43</v>
      </c>
      <c r="AL52" s="51"/>
      <c r="AM52" s="52">
        <f t="shared" ca="1" si="61"/>
        <v>0.24798726404366617</v>
      </c>
      <c r="AN52" s="52">
        <f t="shared" si="6"/>
        <v>5.4818181421661262E-2</v>
      </c>
      <c r="AO52" s="52">
        <f t="shared" si="7"/>
        <v>3.9344841967831445E-2</v>
      </c>
      <c r="AP52" s="52">
        <f t="shared" si="8"/>
        <v>0.39238125295881315</v>
      </c>
      <c r="AQ52" s="52">
        <f t="shared" si="9"/>
        <v>0.24308525246184645</v>
      </c>
      <c r="AR52" s="52">
        <f t="shared" si="10"/>
        <v>-4.7382347664892653E-2</v>
      </c>
      <c r="AS52" s="52">
        <f t="shared" si="11"/>
        <v>0.24578867481771874</v>
      </c>
      <c r="AT52" s="51"/>
      <c r="AU52" s="53">
        <f>_xll.BDH($H52,"PX_LAST",AU$4,AU$4,"Points",0,"Sort",FALSE,"Per=D","Days= ","Fill= ","Dts",FALSE,"Dir",TRUE,"QtTyp= ","FX=","Quote= ")</f>
        <v>241.83500000000001</v>
      </c>
      <c r="AV52" s="53">
        <f>_xll.BDH($H52,"PX_LAST",AV$4,AV$4,"Points",0,"Sort",FALSE,"Per=D","Days= ","Fill= ","Dts",FALSE,"Dir",TRUE,"QtTyp= ","FX=","Quote= ")</f>
        <v>229.267</v>
      </c>
      <c r="AW52" s="53">
        <f>_xll.BDH($H52,"PX_LAST",AW$4,AW$4,"Points",0,"Sort",FALSE,"Per=D","Days= ","Fill= ","Dts",FALSE,"Dir",TRUE,"QtTyp= ","FX=","Quote= ")</f>
        <v>220.58799999999999</v>
      </c>
      <c r="AX52" s="53">
        <f>_xll.BDH($H52,"PX_LAST",AX$4,AX$4,"Points",0,"Sort",FALSE,"Per=D","Days= ","Fill= ","Dts",FALSE,"Dir",TRUE,"QtTyp= ","FX=","Quote= ")</f>
        <v>158.42500000000001</v>
      </c>
      <c r="AY52" s="53">
        <f>_xll.BDH($H52,"PX_LAST",AY$4,AY$4,"Points",0,"Sort",FALSE,"Per=D","Days= ","Fill= ","Dts",FALSE,"Dir",TRUE,"QtTyp= ","FX=","Quote= ")</f>
        <v>127.44499999999999</v>
      </c>
      <c r="AZ52" s="53">
        <f>_xll.BDH($H52,"PX_LAST",AZ$4,AZ$4,"Points",0,"Sort",FALSE,"Per=D","Days= ","Fill= ","Dts",FALSE,"Dir",TRUE,"QtTyp= ","FX=","Quote= ")</f>
        <v>133.78399999999999</v>
      </c>
      <c r="BA52" s="53">
        <f>_xll.BDH($H52,"PX_LAST",BA$4,BA$4,"Points",0,"Sort",FALSE,"Per=D","Days= ","Fill= ","Dts",FALSE,"Dir",TRUE,"QtTyp= ","FX=","Quote= ")</f>
        <v>107.389</v>
      </c>
      <c r="BC52" s="4"/>
    </row>
    <row r="53" spans="2:55" ht="18" customHeight="1">
      <c r="B53" s="146" t="s">
        <v>162</v>
      </c>
      <c r="C53" s="85" t="str">
        <f>_xll.BDP(H53,"Name")</f>
        <v>MSCI Daily TR World Net</v>
      </c>
      <c r="D53" s="86" t="s">
        <v>158</v>
      </c>
      <c r="E53" s="87" t="s">
        <v>59</v>
      </c>
      <c r="F53" s="87" t="str">
        <f>_xll.BDP(H53,"Crncy")</f>
        <v>USD</v>
      </c>
      <c r="G53" s="87" t="s">
        <v>35</v>
      </c>
      <c r="H53" s="88" t="s">
        <v>163</v>
      </c>
      <c r="I53" s="88">
        <f ca="1">_xll.BDH(H53,"PX_LAST",$J$4,$J$4,"Points",0,"Sort",FALSE,"Per=D","Days= ","Fill= ","Dts",FALSE,"Dir",TRUE,"QtTyp= ","FX=","Quote= ")</f>
        <v>326.363</v>
      </c>
      <c r="J53" s="88">
        <f>_xll.BDP(H53,"PX_LAST")</f>
        <v>326.36290000000002</v>
      </c>
      <c r="K53" s="147">
        <f t="shared" ca="1" si="0"/>
        <v>-3.0640728261138043E-7</v>
      </c>
      <c r="L53" s="137" t="s">
        <v>164</v>
      </c>
      <c r="M53" s="89" t="str">
        <f>_xll.BDP(L53,"NAME")</f>
        <v>MSCI Cons Staples Dec18</v>
      </c>
      <c r="N53" s="90" t="s">
        <v>400</v>
      </c>
      <c r="O53" s="91">
        <f>IF(ISNUMBER(_xll.BDP(L53,"FUT_AGGTE_OPEN_INT")),_xll.BDP(L53,"FUT_AGGTE_OPEN_INT"),"")</f>
        <v>9899</v>
      </c>
      <c r="P53" s="91">
        <f t="shared" si="59"/>
        <v>320000000</v>
      </c>
      <c r="Q53" s="92" t="str">
        <f>_xll.BDP(L53,"Crncy")</f>
        <v>USD</v>
      </c>
      <c r="R53" s="91">
        <f>IF(ISNUMBER(_xll.BDP(L53,"FUT_AGGTE_VOL")),_xll.BDP(L53,"FUT_AGGTE_VOL"),"")</f>
        <v>40</v>
      </c>
      <c r="S53" s="91">
        <f t="shared" si="60"/>
        <v>2000000</v>
      </c>
      <c r="T53" s="93">
        <f>_xll.BDP(L53,"Px_Last")</f>
        <v>322.67200000000003</v>
      </c>
      <c r="U53" s="90" t="s">
        <v>431</v>
      </c>
      <c r="V53" s="90" t="s">
        <v>38</v>
      </c>
      <c r="W53" s="90" t="s">
        <v>165</v>
      </c>
      <c r="X53" s="94">
        <f>_xll.BDP(L53,"FUT_CONT_SIZE")</f>
        <v>100</v>
      </c>
      <c r="Y53" s="94">
        <v>1</v>
      </c>
      <c r="Z53" s="94" t="s">
        <v>40</v>
      </c>
      <c r="AA53" s="94" t="s">
        <v>126</v>
      </c>
      <c r="AB53" s="95">
        <f>_xll.BDP(L53,"Px_Last")</f>
        <v>322.67200000000003</v>
      </c>
      <c r="AC53" s="95" t="str">
        <f>_xll.BDP(L53,"BID")</f>
        <v>#N/A N/A</v>
      </c>
      <c r="AD53" s="95" t="str">
        <f>_xll.BDP(L53,"ASK")</f>
        <v>#N/A N/A</v>
      </c>
      <c r="AE53" s="96">
        <f>_xll.BDP(L53,"FUT_TICK_SIZE")</f>
        <v>1E-3</v>
      </c>
      <c r="AF53" s="97">
        <f>_xll.BDP(L53,"FUT_TICK_VAL")</f>
        <v>0.1</v>
      </c>
      <c r="AG53" s="98" t="s">
        <v>42</v>
      </c>
      <c r="AH53" s="53" t="s">
        <v>43</v>
      </c>
      <c r="AI53" s="53" t="s">
        <v>43</v>
      </c>
      <c r="AJ53" s="53" t="s">
        <v>43</v>
      </c>
      <c r="AK53" s="53" t="s">
        <v>43</v>
      </c>
      <c r="AL53" s="51"/>
      <c r="AM53" s="52">
        <f t="shared" ca="1" si="61"/>
        <v>0.12415695892090749</v>
      </c>
      <c r="AN53" s="52">
        <f t="shared" si="6"/>
        <v>6.354887515523619E-2</v>
      </c>
      <c r="AO53" s="52">
        <f t="shared" si="7"/>
        <v>7.3146855896054852E-2</v>
      </c>
      <c r="AP53" s="52">
        <f t="shared" si="8"/>
        <v>0.21280389828973029</v>
      </c>
      <c r="AQ53" s="52">
        <f t="shared" si="9"/>
        <v>0.13358772437127403</v>
      </c>
      <c r="AR53" s="52">
        <f t="shared" si="10"/>
        <v>8.5837867023493053E-2</v>
      </c>
      <c r="AS53" s="52">
        <f t="shared" si="11"/>
        <v>0.12703641234249421</v>
      </c>
      <c r="AT53" s="51"/>
      <c r="AU53" s="53">
        <f>_xll.BDH($H53,"PX_LAST",AU$4,AU$4,"Points",0,"Sort",FALSE,"Per=D","Days= ","Fill= ","Dts",FALSE,"Dir",TRUE,"QtTyp= ","FX=","Quote= ")</f>
        <v>290.31799999999998</v>
      </c>
      <c r="AV53" s="53">
        <f>_xll.BDH($H53,"PX_LAST",AV$4,AV$4,"Points",0,"Sort",FALSE,"Per=D","Days= ","Fill= ","Dts",FALSE,"Dir",TRUE,"QtTyp= ","FX=","Quote= ")</f>
        <v>272.971</v>
      </c>
      <c r="AW53" s="53">
        <f>_xll.BDH($H53,"PX_LAST",AW$4,AW$4,"Points",0,"Sort",FALSE,"Per=D","Days= ","Fill= ","Dts",FALSE,"Dir",TRUE,"QtTyp= ","FX=","Quote= ")</f>
        <v>254.36500000000001</v>
      </c>
      <c r="AX53" s="53">
        <f>_xll.BDH($H53,"PX_LAST",AX$4,AX$4,"Points",0,"Sort",FALSE,"Per=D","Days= ","Fill= ","Dts",FALSE,"Dir",TRUE,"QtTyp= ","FX=","Quote= ")</f>
        <v>209.733</v>
      </c>
      <c r="AY53" s="53">
        <f>_xll.BDH($H53,"PX_LAST",AY$4,AY$4,"Points",0,"Sort",FALSE,"Per=D","Days= ","Fill= ","Dts",FALSE,"Dir",TRUE,"QtTyp= ","FX=","Quote= ")</f>
        <v>185.017</v>
      </c>
      <c r="AZ53" s="53">
        <f>_xll.BDH($H53,"PX_LAST",AZ$4,AZ$4,"Points",0,"Sort",FALSE,"Per=D","Days= ","Fill= ","Dts",FALSE,"Dir",TRUE,"QtTyp= ","FX=","Quote= ")</f>
        <v>170.39099999999999</v>
      </c>
      <c r="BA53" s="53">
        <f>_xll.BDH($H53,"PX_LAST",BA$4,BA$4,"Points",0,"Sort",FALSE,"Per=D","Days= ","Fill= ","Dts",FALSE,"Dir",TRUE,"QtTyp= ","FX=","Quote= ")</f>
        <v>151.185</v>
      </c>
      <c r="BC53" s="4"/>
    </row>
    <row r="54" spans="2:55" ht="18" customHeight="1">
      <c r="B54" s="146" t="s">
        <v>166</v>
      </c>
      <c r="C54" s="85" t="str">
        <f>_xll.BDP(H54,"Name")</f>
        <v>MSCI World Energy Sector</v>
      </c>
      <c r="D54" s="86" t="s">
        <v>158</v>
      </c>
      <c r="E54" s="87" t="s">
        <v>59</v>
      </c>
      <c r="F54" s="87" t="str">
        <f>_xll.BDP(H54,"Crncy")</f>
        <v>USD</v>
      </c>
      <c r="G54" s="87" t="s">
        <v>35</v>
      </c>
      <c r="H54" s="88" t="s">
        <v>167</v>
      </c>
      <c r="I54" s="88">
        <f ca="1">_xll.BDH(H54,"PX_LAST",$J$4,$J$4,"Points",0,"Sort",FALSE,"Per=D","Days= ","Fill= ","Dts",FALSE,"Dir",TRUE,"QtTyp= ","FX=","Quote= ")</f>
        <v>305.25700000000001</v>
      </c>
      <c r="J54" s="88">
        <f>_xll.BDP(H54,"PX_LAST")</f>
        <v>305.25729999999999</v>
      </c>
      <c r="K54" s="147">
        <f t="shared" ca="1" si="0"/>
        <v>9.8277844564264621E-7</v>
      </c>
      <c r="L54" s="137" t="s">
        <v>168</v>
      </c>
      <c r="M54" s="89" t="str">
        <f>_xll.BDP(L54,"NAME")</f>
        <v>MSCI Energy Index Dec18</v>
      </c>
      <c r="N54" s="90" t="s">
        <v>400</v>
      </c>
      <c r="O54" s="91">
        <f>IF(ISNUMBER(_xll.BDP(L54,"FUT_AGGTE_OPEN_INT")),_xll.BDP(L54,"FUT_AGGTE_OPEN_INT"),"")</f>
        <v>11141</v>
      </c>
      <c r="P54" s="91">
        <f t="shared" si="59"/>
        <v>338000000</v>
      </c>
      <c r="Q54" s="92" t="str">
        <f>_xll.BDP(L54,"Crncy")</f>
        <v>USD</v>
      </c>
      <c r="R54" s="91">
        <f>IF(ISNUMBER(_xll.BDP(L54,"FUT_AGGTE_VOL")),_xll.BDP(L54,"FUT_AGGTE_VOL"),"")</f>
        <v>9363</v>
      </c>
      <c r="S54" s="91">
        <f t="shared" si="60"/>
        <v>284000000</v>
      </c>
      <c r="T54" s="93">
        <f>_xll.BDP(L54,"Px_Last")</f>
        <v>302.85399999999998</v>
      </c>
      <c r="U54" s="90" t="s">
        <v>431</v>
      </c>
      <c r="V54" s="90" t="s">
        <v>38</v>
      </c>
      <c r="W54" s="90" t="s">
        <v>169</v>
      </c>
      <c r="X54" s="94">
        <f>_xll.BDP(L54,"FUT_CONT_SIZE")</f>
        <v>100</v>
      </c>
      <c r="Y54" s="94">
        <v>1</v>
      </c>
      <c r="Z54" s="94" t="s">
        <v>40</v>
      </c>
      <c r="AA54" s="94" t="s">
        <v>126</v>
      </c>
      <c r="AB54" s="95">
        <f>_xll.BDP(L54,"Px_Last")</f>
        <v>302.85399999999998</v>
      </c>
      <c r="AC54" s="95" t="str">
        <f>_xll.BDP(L54,"BID")</f>
        <v>#N/A N/A</v>
      </c>
      <c r="AD54" s="95" t="str">
        <f>_xll.BDP(L54,"ASK")</f>
        <v>#N/A N/A</v>
      </c>
      <c r="AE54" s="96">
        <f>_xll.BDP(L54,"FUT_TICK_SIZE")</f>
        <v>1E-3</v>
      </c>
      <c r="AF54" s="97">
        <f>_xll.BDP(L54,"FUT_TICK_VAL")</f>
        <v>0.1</v>
      </c>
      <c r="AG54" s="98" t="s">
        <v>42</v>
      </c>
      <c r="AH54" s="53" t="s">
        <v>43</v>
      </c>
      <c r="AI54" s="53" t="s">
        <v>43</v>
      </c>
      <c r="AJ54" s="53" t="s">
        <v>43</v>
      </c>
      <c r="AK54" s="53" t="s">
        <v>43</v>
      </c>
      <c r="AL54" s="51"/>
      <c r="AM54" s="52">
        <f t="shared" ca="1" si="61"/>
        <v>0.18940412317307437</v>
      </c>
      <c r="AN54" s="52">
        <f t="shared" si="6"/>
        <v>-0.22799930213810451</v>
      </c>
      <c r="AO54" s="52">
        <f t="shared" si="7"/>
        <v>-0.11597914157087054</v>
      </c>
      <c r="AP54" s="52">
        <f t="shared" si="8"/>
        <v>0.18116401784031669</v>
      </c>
      <c r="AQ54" s="52">
        <f t="shared" si="9"/>
        <v>1.8662793115915267E-2</v>
      </c>
      <c r="AR54" s="52">
        <f t="shared" si="10"/>
        <v>1.6922046413840825E-3</v>
      </c>
      <c r="AS54" s="52">
        <f t="shared" si="11"/>
        <v>0.11879278135745761</v>
      </c>
      <c r="AT54" s="51"/>
      <c r="AU54" s="53">
        <f>_xll.BDH($H54,"PX_LAST",AU$4,AU$4,"Points",0,"Sort",FALSE,"Per=D","Days= ","Fill= ","Dts",FALSE,"Dir",TRUE,"QtTyp= ","FX=","Quote= ")</f>
        <v>256.64699999999999</v>
      </c>
      <c r="AV54" s="53">
        <f>_xll.BDH($H54,"PX_LAST",AV$4,AV$4,"Points",0,"Sort",FALSE,"Per=D","Days= ","Fill= ","Dts",FALSE,"Dir",TRUE,"QtTyp= ","FX=","Quote= ")</f>
        <v>332.44400000000002</v>
      </c>
      <c r="AW54" s="53">
        <f>_xll.BDH($H54,"PX_LAST",AW$4,AW$4,"Points",0,"Sort",FALSE,"Per=D","Days= ","Fill= ","Dts",FALSE,"Dir",TRUE,"QtTyp= ","FX=","Quote= ")</f>
        <v>376.05900000000003</v>
      </c>
      <c r="AX54" s="53">
        <f>_xll.BDH($H54,"PX_LAST",AX$4,AX$4,"Points",0,"Sort",FALSE,"Per=D","Days= ","Fill= ","Dts",FALSE,"Dir",TRUE,"QtTyp= ","FX=","Quote= ")</f>
        <v>318.38</v>
      </c>
      <c r="AY54" s="53">
        <f>_xll.BDH($H54,"PX_LAST",AY$4,AY$4,"Points",0,"Sort",FALSE,"Per=D","Days= ","Fill= ","Dts",FALSE,"Dir",TRUE,"QtTyp= ","FX=","Quote= ")</f>
        <v>312.54700000000003</v>
      </c>
      <c r="AZ54" s="53">
        <f>_xll.BDH($H54,"PX_LAST",AZ$4,AZ$4,"Points",0,"Sort",FALSE,"Per=D","Days= ","Fill= ","Dts",FALSE,"Dir",TRUE,"QtTyp= ","FX=","Quote= ")</f>
        <v>312.01900000000001</v>
      </c>
      <c r="BA54" s="53">
        <f>_xll.BDH($H54,"PX_LAST",BA$4,BA$4,"Points",0,"Sort",FALSE,"Per=D","Days= ","Fill= ","Dts",FALSE,"Dir",TRUE,"QtTyp= ","FX=","Quote= ")</f>
        <v>278.88900000000001</v>
      </c>
      <c r="BC54" s="4"/>
    </row>
    <row r="55" spans="2:55" ht="18" customHeight="1">
      <c r="B55" s="146" t="s">
        <v>170</v>
      </c>
      <c r="C55" s="85" t="str">
        <f>_xll.BDP(H55,"Name")</f>
        <v>MSCI Daily TR World Net</v>
      </c>
      <c r="D55" s="86" t="s">
        <v>158</v>
      </c>
      <c r="E55" s="87" t="s">
        <v>59</v>
      </c>
      <c r="F55" s="87" t="str">
        <f>_xll.BDP(H55,"Crncy")</f>
        <v>USD</v>
      </c>
      <c r="G55" s="87" t="s">
        <v>35</v>
      </c>
      <c r="H55" s="88" t="s">
        <v>171</v>
      </c>
      <c r="I55" s="88">
        <f ca="1">_xll.BDH(H55,"PX_LAST",$J$4,$J$4,"Points",0,"Sort",FALSE,"Per=D","Days= ","Fill= ","Dts",FALSE,"Dir",TRUE,"QtTyp= ","FX=","Quote= ")</f>
        <v>167.601</v>
      </c>
      <c r="J55" s="88">
        <f>_xll.BDP(H55,"PX_LAST")</f>
        <v>167.60079999999999</v>
      </c>
      <c r="K55" s="147">
        <f t="shared" ca="1" si="0"/>
        <v>-1.19331030248411E-6</v>
      </c>
      <c r="L55" s="137" t="s">
        <v>172</v>
      </c>
      <c r="M55" s="89" t="str">
        <f>_xll.BDP(L55,"NAME")</f>
        <v>MSCI World Financ Dec18</v>
      </c>
      <c r="N55" s="90" t="s">
        <v>400</v>
      </c>
      <c r="O55" s="91">
        <f>IF(ISNUMBER(_xll.BDP(L55,"FUT_AGGTE_OPEN_INT")),_xll.BDP(L55,"FUT_AGGTE_OPEN_INT"),"")</f>
        <v>20443</v>
      </c>
      <c r="P55" s="91">
        <f t="shared" si="59"/>
        <v>344000000</v>
      </c>
      <c r="Q55" s="92" t="str">
        <f>_xll.BDP(L55,"Crncy")</f>
        <v>USD</v>
      </c>
      <c r="R55" s="91">
        <f>IF(ISNUMBER(_xll.BDP(L55,"FUT_AGGTE_VOL")),_xll.BDP(L55,"FUT_AGGTE_VOL"),"")</f>
        <v>15386</v>
      </c>
      <c r="S55" s="91">
        <f t="shared" si="60"/>
        <v>259000000</v>
      </c>
      <c r="T55" s="93">
        <f>_xll.BDP(L55,"Px_Last")</f>
        <v>167.88800000000001</v>
      </c>
      <c r="U55" s="90" t="s">
        <v>431</v>
      </c>
      <c r="V55" s="90" t="s">
        <v>38</v>
      </c>
      <c r="W55" s="90" t="s">
        <v>173</v>
      </c>
      <c r="X55" s="94">
        <f>_xll.BDP(L55,"FUT_CONT_SIZE")</f>
        <v>100</v>
      </c>
      <c r="Y55" s="94">
        <v>1</v>
      </c>
      <c r="Z55" s="94" t="s">
        <v>40</v>
      </c>
      <c r="AA55" s="94" t="s">
        <v>126</v>
      </c>
      <c r="AB55" s="95">
        <f>_xll.BDP(L55,"Px_Last")</f>
        <v>167.88800000000001</v>
      </c>
      <c r="AC55" s="95" t="str">
        <f>_xll.BDP(L55,"BID")</f>
        <v>#N/A N/A</v>
      </c>
      <c r="AD55" s="95" t="str">
        <f>_xll.BDP(L55,"ASK")</f>
        <v>#N/A N/A</v>
      </c>
      <c r="AE55" s="96">
        <f>_xll.BDP(L55,"FUT_TICK_SIZE")</f>
        <v>1E-3</v>
      </c>
      <c r="AF55" s="97">
        <f>_xll.BDP(L55,"FUT_TICK_VAL")</f>
        <v>0.1</v>
      </c>
      <c r="AG55" s="98" t="s">
        <v>42</v>
      </c>
      <c r="AH55" s="53" t="s">
        <v>43</v>
      </c>
      <c r="AI55" s="53" t="s">
        <v>43</v>
      </c>
      <c r="AJ55" s="53" t="s">
        <v>43</v>
      </c>
      <c r="AK55" s="53" t="s">
        <v>43</v>
      </c>
      <c r="AL55" s="51"/>
      <c r="AM55" s="52">
        <f t="shared" ca="1" si="61"/>
        <v>0.16544166220472989</v>
      </c>
      <c r="AN55" s="52">
        <f t="shared" si="6"/>
        <v>-3.371700027548765E-2</v>
      </c>
      <c r="AO55" s="52">
        <f t="shared" si="7"/>
        <v>3.1679571875194913E-2</v>
      </c>
      <c r="AP55" s="52">
        <f t="shared" si="8"/>
        <v>0.27329779158649187</v>
      </c>
      <c r="AQ55" s="52">
        <f t="shared" si="9"/>
        <v>0.29357630563357773</v>
      </c>
      <c r="AR55" s="52">
        <f t="shared" si="10"/>
        <v>-0.18491219253427144</v>
      </c>
      <c r="AS55" s="52">
        <f t="shared" si="11"/>
        <v>4.6097978893259083E-2</v>
      </c>
      <c r="AT55" s="51"/>
      <c r="AU55" s="53">
        <f>_xll.BDH($H55,"PX_LAST",AU$4,AU$4,"Points",0,"Sort",FALSE,"Per=D","Days= ","Fill= ","Dts",FALSE,"Dir",TRUE,"QtTyp= ","FX=","Quote= ")</f>
        <v>143.809</v>
      </c>
      <c r="AV55" s="53">
        <f>_xll.BDH($H55,"PX_LAST",AV$4,AV$4,"Points",0,"Sort",FALSE,"Per=D","Days= ","Fill= ","Dts",FALSE,"Dir",TRUE,"QtTyp= ","FX=","Quote= ")</f>
        <v>148.827</v>
      </c>
      <c r="AW55" s="53">
        <f>_xll.BDH($H55,"PX_LAST",AW$4,AW$4,"Points",0,"Sort",FALSE,"Per=D","Days= ","Fill= ","Dts",FALSE,"Dir",TRUE,"QtTyp= ","FX=","Quote= ")</f>
        <v>144.25700000000001</v>
      </c>
      <c r="AX55" s="53">
        <f>_xll.BDH($H55,"PX_LAST",AX$4,AX$4,"Points",0,"Sort",FALSE,"Per=D","Days= ","Fill= ","Dts",FALSE,"Dir",TRUE,"QtTyp= ","FX=","Quote= ")</f>
        <v>113.294</v>
      </c>
      <c r="AY55" s="53">
        <f>_xll.BDH($H55,"PX_LAST",AY$4,AY$4,"Points",0,"Sort",FALSE,"Per=D","Days= ","Fill= ","Dts",FALSE,"Dir",TRUE,"QtTyp= ","FX=","Quote= ")</f>
        <v>87.581999999999994</v>
      </c>
      <c r="AZ55" s="53">
        <f>_xll.BDH($H55,"PX_LAST",AZ$4,AZ$4,"Points",0,"Sort",FALSE,"Per=D","Days= ","Fill= ","Dts",FALSE,"Dir",TRUE,"QtTyp= ","FX=","Quote= ")</f>
        <v>107.45099999999999</v>
      </c>
      <c r="BA55" s="53">
        <f>_xll.BDH($H55,"PX_LAST",BA$4,BA$4,"Points",0,"Sort",FALSE,"Per=D","Days= ","Fill= ","Dts",FALSE,"Dir",TRUE,"QtTyp= ","FX=","Quote= ")</f>
        <v>102.71599999999999</v>
      </c>
      <c r="BC55" s="4"/>
    </row>
    <row r="56" spans="2:55" ht="18" customHeight="1">
      <c r="B56" s="146" t="s">
        <v>174</v>
      </c>
      <c r="C56" s="85" t="str">
        <f>_xll.BDP(H56,"Name")</f>
        <v>MSCI Daily TR World Net</v>
      </c>
      <c r="D56" s="86" t="s">
        <v>158</v>
      </c>
      <c r="E56" s="87" t="s">
        <v>59</v>
      </c>
      <c r="F56" s="87" t="str">
        <f>_xll.BDP(H56,"Crncy")</f>
        <v>USD</v>
      </c>
      <c r="G56" s="87" t="s">
        <v>35</v>
      </c>
      <c r="H56" s="88" t="s">
        <v>175</v>
      </c>
      <c r="I56" s="88">
        <f ca="1">_xll.BDH(H56,"PX_LAST",$J$4,$J$4,"Points",0,"Sort",FALSE,"Per=D","Days= ","Fill= ","Dts",FALSE,"Dir",TRUE,"QtTyp= ","FX=","Quote= ")</f>
        <v>322.62</v>
      </c>
      <c r="J56" s="88">
        <f>_xll.BDP(H56,"PX_LAST")</f>
        <v>322.62029999999999</v>
      </c>
      <c r="K56" s="147">
        <f t="shared" ca="1" si="0"/>
        <v>9.2988655378320395E-7</v>
      </c>
      <c r="L56" s="137" t="s">
        <v>176</v>
      </c>
      <c r="M56" s="89" t="str">
        <f>_xll.BDP(L56,"NAME")</f>
        <v>MSCI Health Care  Dec18</v>
      </c>
      <c r="N56" s="90" t="s">
        <v>400</v>
      </c>
      <c r="O56" s="91">
        <f>IF(ISNUMBER(_xll.BDP(L56,"FUT_AGGTE_OPEN_INT")),_xll.BDP(L56,"FUT_AGGTE_OPEN_INT"),"")</f>
        <v>8233</v>
      </c>
      <c r="P56" s="91">
        <f t="shared" si="59"/>
        <v>263000000</v>
      </c>
      <c r="Q56" s="92" t="str">
        <f>_xll.BDP(L56,"Crncy")</f>
        <v>USD</v>
      </c>
      <c r="R56" s="91">
        <f>IF(ISNUMBER(_xll.BDP(L56,"FUT_AGGTE_VOL")),_xll.BDP(L56,"FUT_AGGTE_VOL"),"")</f>
        <v>8160</v>
      </c>
      <c r="S56" s="91">
        <f t="shared" si="60"/>
        <v>260000000</v>
      </c>
      <c r="T56" s="93">
        <f>_xll.BDP(L56,"Px_Last")</f>
        <v>318.24200000000002</v>
      </c>
      <c r="U56" s="90" t="s">
        <v>431</v>
      </c>
      <c r="V56" s="90" t="s">
        <v>38</v>
      </c>
      <c r="W56" s="90" t="s">
        <v>177</v>
      </c>
      <c r="X56" s="94">
        <f>_xll.BDP(L56,"FUT_CONT_SIZE")</f>
        <v>100</v>
      </c>
      <c r="Y56" s="94">
        <v>1</v>
      </c>
      <c r="Z56" s="94" t="s">
        <v>40</v>
      </c>
      <c r="AA56" s="94" t="s">
        <v>126</v>
      </c>
      <c r="AB56" s="95">
        <f>_xll.BDP(L56,"Px_Last")</f>
        <v>318.24200000000002</v>
      </c>
      <c r="AC56" s="95" t="str">
        <f>_xll.BDP(L56,"BID")</f>
        <v>#N/A N/A</v>
      </c>
      <c r="AD56" s="95" t="str">
        <f>_xll.BDP(L56,"ASK")</f>
        <v>#N/A N/A</v>
      </c>
      <c r="AE56" s="96">
        <f>_xll.BDP(L56,"FUT_TICK_SIZE")</f>
        <v>1E-3</v>
      </c>
      <c r="AF56" s="97">
        <f>_xll.BDP(L56,"FUT_TICK_VAL")</f>
        <v>0.1</v>
      </c>
      <c r="AG56" s="98" t="s">
        <v>42</v>
      </c>
      <c r="AH56" s="53" t="s">
        <v>43</v>
      </c>
      <c r="AI56" s="53" t="s">
        <v>43</v>
      </c>
      <c r="AJ56" s="53" t="s">
        <v>43</v>
      </c>
      <c r="AK56" s="53" t="s">
        <v>43</v>
      </c>
      <c r="AL56" s="51"/>
      <c r="AM56" s="52">
        <f t="shared" ca="1" si="61"/>
        <v>0.193982346736737</v>
      </c>
      <c r="AN56" s="52">
        <f t="shared" si="6"/>
        <v>6.5968920992729219E-2</v>
      </c>
      <c r="AO56" s="52">
        <f t="shared" si="7"/>
        <v>0.18095162665449144</v>
      </c>
      <c r="AP56" s="52">
        <f t="shared" si="8"/>
        <v>0.3626569661879912</v>
      </c>
      <c r="AQ56" s="52">
        <f t="shared" si="9"/>
        <v>0.17535835006006706</v>
      </c>
      <c r="AR56" s="52">
        <f t="shared" si="10"/>
        <v>9.4552433845148637E-2</v>
      </c>
      <c r="AS56" s="52">
        <f t="shared" si="11"/>
        <v>2.4088323854131777E-2</v>
      </c>
      <c r="AT56" s="51"/>
      <c r="AU56" s="53">
        <f>_xll.BDH($H56,"PX_LAST",AU$4,AU$4,"Points",0,"Sort",FALSE,"Per=D","Days= ","Fill= ","Dts",FALSE,"Dir",TRUE,"QtTyp= ","FX=","Quote= ")</f>
        <v>270.20499999999998</v>
      </c>
      <c r="AV56" s="53">
        <f>_xll.BDH($H56,"PX_LAST",AV$4,AV$4,"Points",0,"Sort",FALSE,"Per=D","Days= ","Fill= ","Dts",FALSE,"Dir",TRUE,"QtTyp= ","FX=","Quote= ")</f>
        <v>253.483</v>
      </c>
      <c r="AW56" s="53">
        <f>_xll.BDH($H56,"PX_LAST",AW$4,AW$4,"Points",0,"Sort",FALSE,"Per=D","Days= ","Fill= ","Dts",FALSE,"Dir",TRUE,"QtTyp= ","FX=","Quote= ")</f>
        <v>214.643</v>
      </c>
      <c r="AX56" s="53">
        <f>_xll.BDH($H56,"PX_LAST",AX$4,AX$4,"Points",0,"Sort",FALSE,"Per=D","Days= ","Fill= ","Dts",FALSE,"Dir",TRUE,"QtTyp= ","FX=","Quote= ")</f>
        <v>157.518</v>
      </c>
      <c r="AY56" s="53">
        <f>_xll.BDH($H56,"PX_LAST",AY$4,AY$4,"Points",0,"Sort",FALSE,"Per=D","Days= ","Fill= ","Dts",FALSE,"Dir",TRUE,"QtTyp= ","FX=","Quote= ")</f>
        <v>134.017</v>
      </c>
      <c r="AZ56" s="53">
        <f>_xll.BDH($H56,"PX_LAST",AZ$4,AZ$4,"Points",0,"Sort",FALSE,"Per=D","Days= ","Fill= ","Dts",FALSE,"Dir",TRUE,"QtTyp= ","FX=","Quote= ")</f>
        <v>122.44</v>
      </c>
      <c r="BA56" s="53">
        <f>_xll.BDH($H56,"PX_LAST",BA$4,BA$4,"Points",0,"Sort",FALSE,"Per=D","Days= ","Fill= ","Dts",FALSE,"Dir",TRUE,"QtTyp= ","FX=","Quote= ")</f>
        <v>119.56</v>
      </c>
      <c r="BC56" s="4"/>
    </row>
    <row r="57" spans="2:55" ht="18" customHeight="1">
      <c r="B57" s="146" t="s">
        <v>178</v>
      </c>
      <c r="C57" s="85" t="str">
        <f>_xll.BDP(H57,"Name")</f>
        <v>MSCI Daily TR World Net</v>
      </c>
      <c r="D57" s="86" t="s">
        <v>158</v>
      </c>
      <c r="E57" s="87" t="s">
        <v>59</v>
      </c>
      <c r="F57" s="87" t="str">
        <f>_xll.BDP(H57,"Crncy")</f>
        <v>USD</v>
      </c>
      <c r="G57" s="87" t="s">
        <v>35</v>
      </c>
      <c r="H57" s="88" t="s">
        <v>179</v>
      </c>
      <c r="I57" s="88">
        <f ca="1">_xll.BDH(H57,"PX_LAST",$J$4,$J$4,"Points",0,"Sort",FALSE,"Per=D","Days= ","Fill= ","Dts",FALSE,"Dir",TRUE,"QtTyp= ","FX=","Quote= ")</f>
        <v>314.62</v>
      </c>
      <c r="J57" s="88">
        <f>_xll.BDP(H57,"PX_LAST")</f>
        <v>314.62029999999999</v>
      </c>
      <c r="K57" s="147">
        <f t="shared" ca="1" si="0"/>
        <v>9.5353124398174708E-7</v>
      </c>
      <c r="L57" s="137" t="s">
        <v>180</v>
      </c>
      <c r="M57" s="89" t="str">
        <f>_xll.BDP(L57,"NAME")</f>
        <v>MSCI Industrials  Dec18</v>
      </c>
      <c r="N57" s="90" t="s">
        <v>400</v>
      </c>
      <c r="O57" s="91">
        <f>IF(ISNUMBER(_xll.BDP(L57,"FUT_AGGTE_OPEN_INT")),_xll.BDP(L57,"FUT_AGGTE_OPEN_INT"),"")</f>
        <v>11</v>
      </c>
      <c r="P57" s="91">
        <f t="shared" si="59"/>
        <v>1000000</v>
      </c>
      <c r="Q57" s="92" t="str">
        <f>_xll.BDP(L57,"Crncy")</f>
        <v>USD</v>
      </c>
      <c r="R57" s="91">
        <f>IF(ISNUMBER(_xll.BDP(L57,"FUT_AGGTE_VOL")),_xll.BDP(L57,"FUT_AGGTE_VOL"),"")</f>
        <v>1</v>
      </c>
      <c r="S57" s="91">
        <f t="shared" si="60"/>
        <v>1000000</v>
      </c>
      <c r="T57" s="93">
        <f>_xll.BDP(L57,"Px_Last")</f>
        <v>313.50599999999997</v>
      </c>
      <c r="U57" s="90" t="s">
        <v>431</v>
      </c>
      <c r="V57" s="90" t="s">
        <v>38</v>
      </c>
      <c r="W57" s="90" t="s">
        <v>181</v>
      </c>
      <c r="X57" s="94">
        <f>_xll.BDP(L57,"FUT_CONT_SIZE")</f>
        <v>100</v>
      </c>
      <c r="Y57" s="94">
        <v>1</v>
      </c>
      <c r="Z57" s="94" t="s">
        <v>40</v>
      </c>
      <c r="AA57" s="94" t="s">
        <v>126</v>
      </c>
      <c r="AB57" s="95">
        <f>_xll.BDP(L57,"Px_Last")</f>
        <v>313.50599999999997</v>
      </c>
      <c r="AC57" s="95" t="str">
        <f>_xll.BDP(L57,"BID")</f>
        <v>#N/A N/A</v>
      </c>
      <c r="AD57" s="95" t="str">
        <f>_xll.BDP(L57,"ASK")</f>
        <v>#N/A N/A</v>
      </c>
      <c r="AE57" s="96">
        <f>_xll.BDP(L57,"FUT_TICK_SIZE")</f>
        <v>1E-3</v>
      </c>
      <c r="AF57" s="97">
        <f>_xll.BDP(L57,"FUT_TICK_VAL")</f>
        <v>0.1</v>
      </c>
      <c r="AG57" s="98" t="s">
        <v>42</v>
      </c>
      <c r="AH57" s="53" t="s">
        <v>43</v>
      </c>
      <c r="AI57" s="53" t="s">
        <v>43</v>
      </c>
      <c r="AJ57" s="53" t="s">
        <v>43</v>
      </c>
      <c r="AK57" s="53" t="s">
        <v>43</v>
      </c>
      <c r="AL57" s="51"/>
      <c r="AM57" s="52">
        <f t="shared" ca="1" si="61"/>
        <v>0.2411094323843487</v>
      </c>
      <c r="AN57" s="52">
        <f t="shared" si="6"/>
        <v>-2.0607882302488598E-2</v>
      </c>
      <c r="AO57" s="52">
        <f t="shared" si="7"/>
        <v>4.1549956937020445E-3</v>
      </c>
      <c r="AP57" s="52">
        <f t="shared" si="8"/>
        <v>0.3210434604346043</v>
      </c>
      <c r="AQ57" s="52">
        <f t="shared" si="9"/>
        <v>0.16017861708516415</v>
      </c>
      <c r="AR57" s="52">
        <f t="shared" si="10"/>
        <v>-8.1966407746851697E-2</v>
      </c>
      <c r="AS57" s="52">
        <f t="shared" si="11"/>
        <v>0.23349201112315593</v>
      </c>
      <c r="AT57" s="51"/>
      <c r="AU57" s="53">
        <f>_xll.BDH($H57,"PX_LAST",AU$4,AU$4,"Points",0,"Sort",FALSE,"Per=D","Days= ","Fill= ","Dts",FALSE,"Dir",TRUE,"QtTyp= ","FX=","Quote= ")</f>
        <v>253.499</v>
      </c>
      <c r="AV57" s="53">
        <f>_xll.BDH($H57,"PX_LAST",AV$4,AV$4,"Points",0,"Sort",FALSE,"Per=D","Days= ","Fill= ","Dts",FALSE,"Dir",TRUE,"QtTyp= ","FX=","Quote= ")</f>
        <v>258.83300000000003</v>
      </c>
      <c r="AW57" s="53">
        <f>_xll.BDH($H57,"PX_LAST",AW$4,AW$4,"Points",0,"Sort",FALSE,"Per=D","Days= ","Fill= ","Dts",FALSE,"Dir",TRUE,"QtTyp= ","FX=","Quote= ")</f>
        <v>257.762</v>
      </c>
      <c r="AX57" s="53">
        <f>_xll.BDH($H57,"PX_LAST",AX$4,AX$4,"Points",0,"Sort",FALSE,"Per=D","Days= ","Fill= ","Dts",FALSE,"Dir",TRUE,"QtTyp= ","FX=","Quote= ")</f>
        <v>195.12</v>
      </c>
      <c r="AY57" s="53">
        <f>_xll.BDH($H57,"PX_LAST",AY$4,AY$4,"Points",0,"Sort",FALSE,"Per=D","Days= ","Fill= ","Dts",FALSE,"Dir",TRUE,"QtTyp= ","FX=","Quote= ")</f>
        <v>168.18100000000001</v>
      </c>
      <c r="AZ57" s="53">
        <f>_xll.BDH($H57,"PX_LAST",AZ$4,AZ$4,"Points",0,"Sort",FALSE,"Per=D","Days= ","Fill= ","Dts",FALSE,"Dir",TRUE,"QtTyp= ","FX=","Quote= ")</f>
        <v>183.197</v>
      </c>
      <c r="BA57" s="53">
        <f>_xll.BDH($H57,"PX_LAST",BA$4,BA$4,"Points",0,"Sort",FALSE,"Per=D","Days= ","Fill= ","Dts",FALSE,"Dir",TRUE,"QtTyp= ","FX=","Quote= ")</f>
        <v>148.51900000000001</v>
      </c>
      <c r="BC57" s="4"/>
    </row>
    <row r="58" spans="2:55" ht="18" customHeight="1">
      <c r="B58" s="146" t="s">
        <v>182</v>
      </c>
      <c r="C58" s="85" t="str">
        <f>_xll.BDP(H58,"Name")</f>
        <v>MSCI Daily TR World Net</v>
      </c>
      <c r="D58" s="86" t="s">
        <v>158</v>
      </c>
      <c r="E58" s="87" t="s">
        <v>59</v>
      </c>
      <c r="F58" s="87" t="str">
        <f>_xll.BDP(H58,"Crncy")</f>
        <v>USD</v>
      </c>
      <c r="G58" s="87" t="s">
        <v>35</v>
      </c>
      <c r="H58" s="88" t="s">
        <v>183</v>
      </c>
      <c r="I58" s="88">
        <f ca="1">_xll.BDH(H58,"PX_LAST",$J$4,$J$4,"Points",0,"Sort",FALSE,"Per=D","Days= ","Fill= ","Dts",FALSE,"Dir",TRUE,"QtTyp= ","FX=","Quote= ")</f>
        <v>259.34199999999998</v>
      </c>
      <c r="J58" s="88">
        <f>_xll.BDP(H58,"PX_LAST")</f>
        <v>259.34210000000002</v>
      </c>
      <c r="K58" s="147">
        <f t="shared" ca="1" si="0"/>
        <v>3.8559122715079458E-7</v>
      </c>
      <c r="L58" s="137" t="s">
        <v>184</v>
      </c>
      <c r="M58" s="89" t="str">
        <f>_xll.BDP(L58,"NAME")</f>
        <v>MSCI World IT     Dec18</v>
      </c>
      <c r="N58" s="90" t="s">
        <v>400</v>
      </c>
      <c r="O58" s="91" t="str">
        <f>IF(ISNUMBER(_xll.BDP(L58,"FUT_AGGTE_OPEN_INT")),_xll.BDP(L58,"FUT_AGGTE_OPEN_INT"),"")</f>
        <v/>
      </c>
      <c r="P58" s="91" t="str">
        <f t="shared" si="59"/>
        <v/>
      </c>
      <c r="Q58" s="92" t="str">
        <f>_xll.BDP(L58,"Crncy")</f>
        <v>USD</v>
      </c>
      <c r="R58" s="91" t="str">
        <f>IF(ISNUMBER(_xll.BDP(L58,"FUT_AGGTE_VOL")),_xll.BDP(L58,"FUT_AGGTE_VOL"),"")</f>
        <v/>
      </c>
      <c r="S58" s="91" t="str">
        <f t="shared" si="60"/>
        <v/>
      </c>
      <c r="T58" s="93">
        <f>_xll.BDP(L58,"Px_Last")</f>
        <v>256.13400000000001</v>
      </c>
      <c r="U58" s="90" t="s">
        <v>431</v>
      </c>
      <c r="V58" s="90" t="s">
        <v>38</v>
      </c>
      <c r="W58" s="90" t="s">
        <v>185</v>
      </c>
      <c r="X58" s="94">
        <f>_xll.BDP(L58,"FUT_CONT_SIZE")</f>
        <v>100</v>
      </c>
      <c r="Y58" s="94">
        <v>1</v>
      </c>
      <c r="Z58" s="94" t="s">
        <v>40</v>
      </c>
      <c r="AA58" s="94" t="s">
        <v>126</v>
      </c>
      <c r="AB58" s="95">
        <f>_xll.BDP(L58,"Px_Last")</f>
        <v>256.13400000000001</v>
      </c>
      <c r="AC58" s="95" t="str">
        <f>_xll.BDP(L58,"BID")</f>
        <v>#N/A N/A</v>
      </c>
      <c r="AD58" s="95" t="str">
        <f>_xll.BDP(L58,"ASK")</f>
        <v>#N/A N/A</v>
      </c>
      <c r="AE58" s="96">
        <f>_xll.BDP(L58,"FUT_TICK_SIZE")</f>
        <v>1E-3</v>
      </c>
      <c r="AF58" s="97">
        <f>_xll.BDP(L58,"FUT_TICK_VAL")</f>
        <v>0.1</v>
      </c>
      <c r="AG58" s="98" t="s">
        <v>42</v>
      </c>
      <c r="AH58" s="53" t="s">
        <v>43</v>
      </c>
      <c r="AI58" s="53" t="s">
        <v>43</v>
      </c>
      <c r="AJ58" s="53" t="s">
        <v>43</v>
      </c>
      <c r="AK58" s="53" t="s">
        <v>43</v>
      </c>
      <c r="AL58" s="51"/>
      <c r="AM58" s="52">
        <f t="shared" ca="1" si="61"/>
        <v>0.57189354312764029</v>
      </c>
      <c r="AN58" s="52">
        <f t="shared" si="6"/>
        <v>4.7616326323275393E-2</v>
      </c>
      <c r="AO58" s="52">
        <f t="shared" si="7"/>
        <v>0.16061137559508903</v>
      </c>
      <c r="AP58" s="52">
        <f t="shared" si="8"/>
        <v>0.28721174004192856</v>
      </c>
      <c r="AQ58" s="52">
        <f t="shared" si="9"/>
        <v>0.13301662707838485</v>
      </c>
      <c r="AR58" s="52">
        <f t="shared" si="10"/>
        <v>-2.4891003605265364E-2</v>
      </c>
      <c r="AS58" s="52">
        <f t="shared" si="11"/>
        <v>0.10495292578138574</v>
      </c>
      <c r="AT58" s="51"/>
      <c r="AU58" s="53">
        <f>_xll.BDH($H58,"PX_LAST",AU$4,AU$4,"Points",0,"Sort",FALSE,"Per=D","Days= ","Fill= ","Dts",FALSE,"Dir",TRUE,"QtTyp= ","FX=","Quote= ")</f>
        <v>164.98699999999999</v>
      </c>
      <c r="AV58" s="53">
        <f>_xll.BDH($H58,"PX_LAST",AV$4,AV$4,"Points",0,"Sort",FALSE,"Per=D","Days= ","Fill= ","Dts",FALSE,"Dir",TRUE,"QtTyp= ","FX=","Quote= ")</f>
        <v>157.488</v>
      </c>
      <c r="AW58" s="53">
        <f>_xll.BDH($H58,"PX_LAST",AW$4,AW$4,"Points",0,"Sort",FALSE,"Per=D","Days= ","Fill= ","Dts",FALSE,"Dir",TRUE,"QtTyp= ","FX=","Quote= ")</f>
        <v>135.69399999999999</v>
      </c>
      <c r="AX58" s="53">
        <f>_xll.BDH($H58,"PX_LAST",AX$4,AX$4,"Points",0,"Sort",FALSE,"Per=D","Days= ","Fill= ","Dts",FALSE,"Dir",TRUE,"QtTyp= ","FX=","Quote= ")</f>
        <v>105.417</v>
      </c>
      <c r="AY58" s="53">
        <f>_xll.BDH($H58,"PX_LAST",AY$4,AY$4,"Points",0,"Sort",FALSE,"Per=D","Days= ","Fill= ","Dts",FALSE,"Dir",TRUE,"QtTyp= ","FX=","Quote= ")</f>
        <v>93.040999999999997</v>
      </c>
      <c r="AZ58" s="53">
        <f>_xll.BDH($H58,"PX_LAST",AZ$4,AZ$4,"Points",0,"Sort",FALSE,"Per=D","Days= ","Fill= ","Dts",FALSE,"Dir",TRUE,"QtTyp= ","FX=","Quote= ")</f>
        <v>95.415999999999997</v>
      </c>
      <c r="BA58" s="53">
        <f>_xll.BDH($H58,"PX_LAST",BA$4,BA$4,"Points",0,"Sort",FALSE,"Per=D","Days= ","Fill= ","Dts",FALSE,"Dir",TRUE,"QtTyp= ","FX=","Quote= ")</f>
        <v>86.352999999999994</v>
      </c>
      <c r="BC58" s="4"/>
    </row>
    <row r="59" spans="2:55" ht="18" customHeight="1">
      <c r="B59" s="146" t="s">
        <v>186</v>
      </c>
      <c r="C59" s="85" t="str">
        <f>_xll.BDP(H59,"Name")</f>
        <v>MSCI Daily TR World Net</v>
      </c>
      <c r="D59" s="86" t="s">
        <v>158</v>
      </c>
      <c r="E59" s="87" t="s">
        <v>59</v>
      </c>
      <c r="F59" s="87" t="str">
        <f>_xll.BDP(H59,"Crncy")</f>
        <v>USD</v>
      </c>
      <c r="G59" s="87" t="s">
        <v>35</v>
      </c>
      <c r="H59" s="88" t="s">
        <v>187</v>
      </c>
      <c r="I59" s="88">
        <f ca="1">_xll.BDH(H59,"PX_LAST",$J$4,$J$4,"Points",0,"Sort",FALSE,"Per=D","Days= ","Fill= ","Dts",FALSE,"Dir",TRUE,"QtTyp= ","FX=","Quote= ")</f>
        <v>333.32400000000001</v>
      </c>
      <c r="J59" s="88">
        <f>_xll.BDP(H59,"PX_LAST")</f>
        <v>333.32389999999998</v>
      </c>
      <c r="K59" s="147">
        <f t="shared" ca="1" si="0"/>
        <v>-3.0000840033043334E-7</v>
      </c>
      <c r="L59" s="137" t="s">
        <v>188</v>
      </c>
      <c r="M59" s="89" t="str">
        <f>_xll.BDP(L59,"NAME")</f>
        <v>MSCIWorld Materia Dec18</v>
      </c>
      <c r="N59" s="90" t="s">
        <v>400</v>
      </c>
      <c r="O59" s="91">
        <f>IF(ISNUMBER(_xll.BDP(L59,"FUT_AGGTE_OPEN_INT")),_xll.BDP(L59,"FUT_AGGTE_OPEN_INT"),"")</f>
        <v>5992</v>
      </c>
      <c r="P59" s="91">
        <f t="shared" si="59"/>
        <v>199000000</v>
      </c>
      <c r="Q59" s="92" t="str">
        <f>_xll.BDP(L59,"Crncy")</f>
        <v>USD</v>
      </c>
      <c r="R59" s="91">
        <f>IF(ISNUMBER(_xll.BDP(L59,"FUT_AGGTE_VOL")),_xll.BDP(L59,"FUT_AGGTE_VOL"),"")</f>
        <v>6611</v>
      </c>
      <c r="S59" s="91">
        <f t="shared" si="60"/>
        <v>220000000</v>
      </c>
      <c r="T59" s="93">
        <f>_xll.BDP(L59,"Px_Last")</f>
        <v>331.517</v>
      </c>
      <c r="U59" s="90" t="s">
        <v>431</v>
      </c>
      <c r="V59" s="90" t="s">
        <v>38</v>
      </c>
      <c r="W59" s="90" t="s">
        <v>189</v>
      </c>
      <c r="X59" s="94">
        <f>_xll.BDP(L59,"FUT_CONT_SIZE")</f>
        <v>100</v>
      </c>
      <c r="Y59" s="94">
        <v>1</v>
      </c>
      <c r="Z59" s="94" t="s">
        <v>40</v>
      </c>
      <c r="AA59" s="94" t="s">
        <v>126</v>
      </c>
      <c r="AB59" s="95">
        <f>_xll.BDP(L59,"Px_Last")</f>
        <v>331.517</v>
      </c>
      <c r="AC59" s="95" t="str">
        <f>_xll.BDP(L59,"BID")</f>
        <v>#N/A N/A</v>
      </c>
      <c r="AD59" s="95" t="str">
        <f>_xll.BDP(L59,"ASK")</f>
        <v>#N/A N/A</v>
      </c>
      <c r="AE59" s="96">
        <f>_xll.BDP(L59,"FUT_TICK_SIZE")</f>
        <v>1E-3</v>
      </c>
      <c r="AF59" s="97">
        <f>_xll.BDP(L59,"FUT_TICK_VAL")</f>
        <v>0.1</v>
      </c>
      <c r="AG59" s="98" t="s">
        <v>42</v>
      </c>
      <c r="AH59" s="53" t="s">
        <v>43</v>
      </c>
      <c r="AI59" s="53" t="s">
        <v>43</v>
      </c>
      <c r="AJ59" s="53" t="s">
        <v>43</v>
      </c>
      <c r="AK59" s="53" t="s">
        <v>43</v>
      </c>
      <c r="AL59" s="51"/>
      <c r="AM59" s="52">
        <f t="shared" ca="1" si="61"/>
        <v>0.30986513250966707</v>
      </c>
      <c r="AN59" s="52">
        <f t="shared" si="6"/>
        <v>-0.15257070735662873</v>
      </c>
      <c r="AO59" s="52">
        <f t="shared" si="7"/>
        <v>-5.0577961578834256E-2</v>
      </c>
      <c r="AP59" s="52">
        <f t="shared" si="8"/>
        <v>3.434134664124551E-2</v>
      </c>
      <c r="AQ59" s="52">
        <f t="shared" si="9"/>
        <v>0.11301071942053252</v>
      </c>
      <c r="AR59" s="52">
        <f t="shared" si="10"/>
        <v>-0.19838998158895213</v>
      </c>
      <c r="AS59" s="52">
        <f t="shared" si="11"/>
        <v>0.21269345901534931</v>
      </c>
      <c r="AT59" s="51"/>
      <c r="AU59" s="53">
        <f>_xll.BDH($H59,"PX_LAST",AU$4,AU$4,"Points",0,"Sort",FALSE,"Per=D","Days= ","Fill= ","Dts",FALSE,"Dir",TRUE,"QtTyp= ","FX=","Quote= ")</f>
        <v>254.47200000000001</v>
      </c>
      <c r="AV59" s="53">
        <f>_xll.BDH($H59,"PX_LAST",AV$4,AV$4,"Points",0,"Sort",FALSE,"Per=D","Days= ","Fill= ","Dts",FALSE,"Dir",TRUE,"QtTyp= ","FX=","Quote= ")</f>
        <v>300.28699999999998</v>
      </c>
      <c r="AW59" s="53">
        <f>_xll.BDH($H59,"PX_LAST",AW$4,AW$4,"Points",0,"Sort",FALSE,"Per=D","Days= ","Fill= ","Dts",FALSE,"Dir",TRUE,"QtTyp= ","FX=","Quote= ")</f>
        <v>316.28399999999999</v>
      </c>
      <c r="AX59" s="53">
        <f>_xll.BDH($H59,"PX_LAST",AX$4,AX$4,"Points",0,"Sort",FALSE,"Per=D","Days= ","Fill= ","Dts",FALSE,"Dir",TRUE,"QtTyp= ","FX=","Quote= ")</f>
        <v>305.78300000000002</v>
      </c>
      <c r="AY59" s="53">
        <f>_xll.BDH($H59,"PX_LAST",AY$4,AY$4,"Points",0,"Sort",FALSE,"Per=D","Days= ","Fill= ","Dts",FALSE,"Dir",TRUE,"QtTyp= ","FX=","Quote= ")</f>
        <v>274.73500000000001</v>
      </c>
      <c r="AZ59" s="53">
        <f>_xll.BDH($H59,"PX_LAST",AZ$4,AZ$4,"Points",0,"Sort",FALSE,"Per=D","Days= ","Fill= ","Dts",FALSE,"Dir",TRUE,"QtTyp= ","FX=","Quote= ")</f>
        <v>342.72899999999998</v>
      </c>
      <c r="BA59" s="53">
        <f>_xll.BDH($H59,"PX_LAST",BA$4,BA$4,"Points",0,"Sort",FALSE,"Per=D","Days= ","Fill= ","Dts",FALSE,"Dir",TRUE,"QtTyp= ","FX=","Quote= ")</f>
        <v>282.61799999999999</v>
      </c>
      <c r="BC59" s="4"/>
    </row>
    <row r="60" spans="2:55" ht="18" customHeight="1">
      <c r="B60" s="146" t="s">
        <v>483</v>
      </c>
      <c r="C60" s="85" t="str">
        <f>_xll.BDP(H60,"Name")</f>
        <v>MSCI D NR W Real Est USD</v>
      </c>
      <c r="D60" s="86" t="s">
        <v>158</v>
      </c>
      <c r="E60" s="87" t="s">
        <v>59</v>
      </c>
      <c r="F60" s="87" t="str">
        <f>_xll.BDP(H60,"Crncy")</f>
        <v>USD</v>
      </c>
      <c r="G60" s="87" t="s">
        <v>35</v>
      </c>
      <c r="H60" s="155" t="s">
        <v>485</v>
      </c>
      <c r="I60" s="88">
        <f ca="1">_xll.BDH(H60,"PX_LAST",$J$4,$J$4,"Points",0,"Sort",FALSE,"Per=D","Days= ","Fill= ","Dts",FALSE,"Dir",TRUE,"QtTyp= ","FX=","Quote= ")</f>
        <v>362.17599999999999</v>
      </c>
      <c r="J60" s="88">
        <f>_xll.BDP(H60,"PX_LAST")</f>
        <v>362.1755</v>
      </c>
      <c r="K60" s="147">
        <f t="shared" ref="K60" ca="1" si="62">(J60-I60)/I60</f>
        <v>-1.3805442657386923E-6</v>
      </c>
      <c r="L60" s="137" t="s">
        <v>484</v>
      </c>
      <c r="M60" s="89" t="str">
        <f>_xll.BDP(L60,"NAME")</f>
        <v>MSCI World/Real E Dec18</v>
      </c>
      <c r="N60" s="90" t="s">
        <v>400</v>
      </c>
      <c r="O60" s="91">
        <f>IF(ISNUMBER(_xll.BDP(L60,"FUT_AGGTE_OPEN_INT")),_xll.BDP(L60,"FUT_AGGTE_OPEN_INT"),"")</f>
        <v>2820</v>
      </c>
      <c r="P60" s="91">
        <f t="shared" ref="P60" si="63">IF(ISNUMBER(O60),ROUNDUP(O60*X60*AB60,-6),"")</f>
        <v>102000000</v>
      </c>
      <c r="Q60" s="92" t="str">
        <f>_xll.BDP(L60,"Crncy")</f>
        <v>USD</v>
      </c>
      <c r="R60" s="91">
        <f>IF(ISNUMBER(_xll.BDP(L60,"FUT_AGGTE_VOL")),_xll.BDP(L60,"FUT_AGGTE_VOL"),"")</f>
        <v>1669</v>
      </c>
      <c r="S60" s="91">
        <f t="shared" ref="S60" si="64">IF(ISNUMBER(R60),ROUNDUP(R60*X60*AB60,-6),"")</f>
        <v>61000000</v>
      </c>
      <c r="T60" s="93">
        <f>_xll.BDP(L60,"Px_Last")</f>
        <v>360.815</v>
      </c>
      <c r="U60" s="90" t="s">
        <v>431</v>
      </c>
      <c r="V60" s="90" t="s">
        <v>38</v>
      </c>
      <c r="W60" s="90" t="s">
        <v>486</v>
      </c>
      <c r="X60" s="94">
        <f>_xll.BDP(L60,"FUT_CONT_SIZE")</f>
        <v>100</v>
      </c>
      <c r="Y60" s="94">
        <v>1</v>
      </c>
      <c r="Z60" s="94" t="s">
        <v>40</v>
      </c>
      <c r="AA60" s="94" t="s">
        <v>126</v>
      </c>
      <c r="AB60" s="95">
        <f>_xll.BDP(L60,"Px_Last")</f>
        <v>360.815</v>
      </c>
      <c r="AC60" s="95" t="str">
        <f>_xll.BDP(L60,"BID")</f>
        <v>#N/A N/A</v>
      </c>
      <c r="AD60" s="95" t="str">
        <f>_xll.BDP(L60,"ASK")</f>
        <v>#N/A N/A</v>
      </c>
      <c r="AE60" s="96">
        <f>_xll.BDP(L60,"FUT_TICK_SIZE")</f>
        <v>1E-3</v>
      </c>
      <c r="AF60" s="97">
        <f>_xll.BDP(L60,"FUT_TICK_VAL")</f>
        <v>0.1</v>
      </c>
      <c r="AG60" s="98" t="s">
        <v>42</v>
      </c>
      <c r="AH60" s="53" t="s">
        <v>43</v>
      </c>
      <c r="AI60" s="53" t="s">
        <v>43</v>
      </c>
      <c r="AJ60" s="53" t="s">
        <v>43</v>
      </c>
      <c r="AK60" s="53" t="s">
        <v>43</v>
      </c>
      <c r="AL60" s="51"/>
      <c r="AM60" s="52">
        <f t="shared" ref="AM60" ca="1" si="65">(I60-AU60)/AU60</f>
        <v>0.16194521620286306</v>
      </c>
      <c r="AN60" s="52">
        <f t="shared" ref="AN60" si="66">(AU60-AV60)/AV60</f>
        <v>2.2830462911751564E-3</v>
      </c>
      <c r="AO60" s="52">
        <f t="shared" ref="AO60" si="67">(AV60-AW60)/AW60</f>
        <v>0.14155036597094262</v>
      </c>
      <c r="AP60" s="52">
        <f t="shared" ref="AP60" si="68">(AW60-AX60)/AX60</f>
        <v>2.7293844367015097E-2</v>
      </c>
      <c r="AQ60" s="52">
        <f t="shared" ref="AQ60" si="69">(AX60-AY60)/AY60</f>
        <v>0.28614038576257705</v>
      </c>
      <c r="AR60" s="52">
        <f t="shared" ref="AR60" si="70">(AY60-AZ60)/AZ60</f>
        <v>-7.1233271622455518E-2</v>
      </c>
      <c r="AS60" s="52">
        <f t="shared" ref="AS60" si="71">(AZ60-BA60)/BA60</f>
        <v>0.20369235774120956</v>
      </c>
      <c r="AT60" s="51"/>
      <c r="AU60" s="53">
        <f>_xll.BDH($H60,"PX_LAST",AU$4,AU$4,"Points",0,"Sort",FALSE,"Per=D","Days= ","Fill= ","Dts",FALSE,"Dir",TRUE,"QtTyp= ","FX=","Quote= ")</f>
        <v>311.69799999999998</v>
      </c>
      <c r="AV60" s="53">
        <f>_xll.BDH($H60,"PX_LAST",AV$4,AV$4,"Points",0,"Sort",FALSE,"Per=D","Days= ","Fill= ","Dts",FALSE,"Dir",TRUE,"QtTyp= ","FX=","Quote= ")</f>
        <v>310.988</v>
      </c>
      <c r="AW60" s="53">
        <f>_xll.BDH($H60,"PX_LAST",AW$4,AW$4,"Points",0,"Sort",FALSE,"Per=D","Days= ","Fill= ","Dts",FALSE,"Dir",TRUE,"QtTyp= ","FX=","Quote= ")</f>
        <v>272.42599999999999</v>
      </c>
      <c r="AX60" s="53">
        <f>_xll.BDH($H60,"PX_LAST",AX$4,AX$4,"Points",0,"Sort",FALSE,"Per=D","Days= ","Fill= ","Dts",FALSE,"Dir",TRUE,"QtTyp= ","FX=","Quote= ")</f>
        <v>265.18799999999999</v>
      </c>
      <c r="AY60" s="53">
        <f>_xll.BDH($H60,"PX_LAST",AY$4,AY$4,"Points",0,"Sort",FALSE,"Per=D","Days= ","Fill= ","Dts",FALSE,"Dir",TRUE,"QtTyp= ","FX=","Quote= ")</f>
        <v>206.18899999999999</v>
      </c>
      <c r="AZ60" s="53">
        <f>_xll.BDH($H60,"PX_LAST",AZ$4,AZ$4,"Points",0,"Sort",FALSE,"Per=D","Days= ","Fill= ","Dts",FALSE,"Dir",TRUE,"QtTyp= ","FX=","Quote= ")</f>
        <v>222.00299999999999</v>
      </c>
      <c r="BA60" s="53">
        <f>_xll.BDH($H60,"PX_LAST",BA$4,BA$4,"Points",0,"Sort",FALSE,"Per=D","Days= ","Fill= ","Dts",FALSE,"Dir",TRUE,"QtTyp= ","FX=","Quote= ")</f>
        <v>184.435</v>
      </c>
      <c r="BC60" s="4"/>
    </row>
    <row r="61" spans="2:55" ht="18" customHeight="1">
      <c r="B61" s="146" t="s">
        <v>190</v>
      </c>
      <c r="C61" s="85" t="str">
        <f>_xll.BDP(H61,"Name")</f>
        <v>MSCI WRLD/COMM SVC</v>
      </c>
      <c r="D61" s="86" t="s">
        <v>158</v>
      </c>
      <c r="E61" s="87" t="s">
        <v>59</v>
      </c>
      <c r="F61" s="87" t="str">
        <f>_xll.BDP(H61,"Crncy")</f>
        <v>USD</v>
      </c>
      <c r="G61" s="87" t="s">
        <v>35</v>
      </c>
      <c r="H61" s="88" t="s">
        <v>191</v>
      </c>
      <c r="I61" s="88">
        <f ca="1">_xll.BDH(H61,"PX_LAST",$J$4,$J$4,"Points",0,"Sort",FALSE,"Per=D","Days= ","Fill= ","Dts",FALSE,"Dir",TRUE,"QtTyp= ","FX=","Quote= ")</f>
        <v>118.453</v>
      </c>
      <c r="J61" s="88">
        <f>_xll.BDP(H61,"PX_LAST")</f>
        <v>118.45269999999999</v>
      </c>
      <c r="K61" s="147">
        <f t="shared" ca="1" si="0"/>
        <v>-2.5326500807067695E-6</v>
      </c>
      <c r="L61" s="137" t="s">
        <v>192</v>
      </c>
      <c r="M61" s="89" t="str">
        <f>_xll.BDP(L61,"NAME")</f>
        <v>MSCI World Comm FtDec18</v>
      </c>
      <c r="N61" s="90" t="s">
        <v>400</v>
      </c>
      <c r="O61" s="91">
        <f>IF(ISNUMBER(_xll.BDP(L61,"FUT_AGGTE_OPEN_INT")),_xll.BDP(L61,"FUT_AGGTE_OPEN_INT"),"")</f>
        <v>301</v>
      </c>
      <c r="P61" s="91">
        <f t="shared" si="59"/>
        <v>4000000</v>
      </c>
      <c r="Q61" s="92" t="str">
        <f>_xll.BDP(L61,"Crncy")</f>
        <v>USD</v>
      </c>
      <c r="R61" s="91">
        <f>IF(ISNUMBER(_xll.BDP(L61,"FUT_AGGTE_VOL")),_xll.BDP(L61,"FUT_AGGTE_VOL"),"")</f>
        <v>4</v>
      </c>
      <c r="S61" s="91">
        <f t="shared" si="60"/>
        <v>1000000</v>
      </c>
      <c r="T61" s="93">
        <f>_xll.BDP(L61,"Px_Last")</f>
        <v>117.354</v>
      </c>
      <c r="U61" s="90" t="s">
        <v>431</v>
      </c>
      <c r="V61" s="90" t="s">
        <v>38</v>
      </c>
      <c r="W61" s="90" t="s">
        <v>193</v>
      </c>
      <c r="X61" s="94">
        <f>_xll.BDP(L61,"FUT_CONT_SIZE")</f>
        <v>100</v>
      </c>
      <c r="Y61" s="94">
        <v>1</v>
      </c>
      <c r="Z61" s="94" t="s">
        <v>40</v>
      </c>
      <c r="AA61" s="94" t="s">
        <v>126</v>
      </c>
      <c r="AB61" s="95">
        <f>_xll.BDP(L61,"Px_Last")</f>
        <v>117.354</v>
      </c>
      <c r="AC61" s="95" t="str">
        <f>_xll.BDP(L61,"BID")</f>
        <v>#N/A N/A</v>
      </c>
      <c r="AD61" s="95" t="str">
        <f>_xll.BDP(L61,"ASK")</f>
        <v>#N/A N/A</v>
      </c>
      <c r="AE61" s="96">
        <f>_xll.BDP(L61,"FUT_TICK_SIZE")</f>
        <v>1E-3</v>
      </c>
      <c r="AF61" s="97">
        <f>_xll.BDP(L61,"FUT_TICK_VAL")</f>
        <v>0.1</v>
      </c>
      <c r="AG61" s="98" t="s">
        <v>42</v>
      </c>
      <c r="AH61" s="53" t="s">
        <v>43</v>
      </c>
      <c r="AI61" s="53" t="s">
        <v>43</v>
      </c>
      <c r="AJ61" s="53" t="s">
        <v>43</v>
      </c>
      <c r="AK61" s="53" t="s">
        <v>43</v>
      </c>
      <c r="AL61" s="51"/>
      <c r="AM61" s="52">
        <f t="shared" ca="1" si="61"/>
        <v>4.6709729868247819E-2</v>
      </c>
      <c r="AN61" s="52">
        <f t="shared" si="6"/>
        <v>2.5286294121910531E-2</v>
      </c>
      <c r="AO61" s="52">
        <f t="shared" si="7"/>
        <v>-1.909797822706066E-2</v>
      </c>
      <c r="AP61" s="52">
        <f t="shared" si="8"/>
        <v>0.31236733456182503</v>
      </c>
      <c r="AQ61" s="52">
        <f t="shared" si="9"/>
        <v>6.3849322547024676E-2</v>
      </c>
      <c r="AR61" s="52">
        <f t="shared" si="10"/>
        <v>7.8027309558346605E-3</v>
      </c>
      <c r="AS61" s="52">
        <f t="shared" si="11"/>
        <v>0.10190696649029984</v>
      </c>
      <c r="AT61" s="51"/>
      <c r="AU61" s="53">
        <f>_xll.BDH($H61,"PX_LAST",AU$4,AU$4,"Points",0,"Sort",FALSE,"Per=D","Days= ","Fill= ","Dts",FALSE,"Dir",TRUE,"QtTyp= ","FX=","Quote= ")</f>
        <v>113.167</v>
      </c>
      <c r="AV61" s="53">
        <f>_xll.BDH($H61,"PX_LAST",AV$4,AV$4,"Points",0,"Sort",FALSE,"Per=D","Days= ","Fill= ","Dts",FALSE,"Dir",TRUE,"QtTyp= ","FX=","Quote= ")</f>
        <v>110.376</v>
      </c>
      <c r="AW61" s="53">
        <f>_xll.BDH($H61,"PX_LAST",AW$4,AW$4,"Points",0,"Sort",FALSE,"Per=D","Days= ","Fill= ","Dts",FALSE,"Dir",TRUE,"QtTyp= ","FX=","Quote= ")</f>
        <v>112.52500000000001</v>
      </c>
      <c r="AX61" s="53">
        <f>_xll.BDH($H61,"PX_LAST",AX$4,AX$4,"Points",0,"Sort",FALSE,"Per=D","Days= ","Fill= ","Dts",FALSE,"Dir",TRUE,"QtTyp= ","FX=","Quote= ")</f>
        <v>85.742000000000004</v>
      </c>
      <c r="AY61" s="53">
        <f>_xll.BDH($H61,"PX_LAST",AY$4,AY$4,"Points",0,"Sort",FALSE,"Per=D","Days= ","Fill= ","Dts",FALSE,"Dir",TRUE,"QtTyp= ","FX=","Quote= ")</f>
        <v>80.596000000000004</v>
      </c>
      <c r="AZ61" s="53">
        <f>_xll.BDH($H61,"PX_LAST",AZ$4,AZ$4,"Points",0,"Sort",FALSE,"Per=D","Days= ","Fill= ","Dts",FALSE,"Dir",TRUE,"QtTyp= ","FX=","Quote= ")</f>
        <v>79.971999999999994</v>
      </c>
      <c r="BA61" s="53">
        <f>_xll.BDH($H61,"PX_LAST",BA$4,BA$4,"Points",0,"Sort",FALSE,"Per=D","Days= ","Fill= ","Dts",FALSE,"Dir",TRUE,"QtTyp= ","FX=","Quote= ")</f>
        <v>72.575999999999993</v>
      </c>
      <c r="BC61" s="4"/>
    </row>
    <row r="62" spans="2:55" ht="18" customHeight="1">
      <c r="B62" s="146" t="s">
        <v>194</v>
      </c>
      <c r="C62" s="85" t="str">
        <f>_xll.BDP(H62,"Name")</f>
        <v>MSCI Daily TR World Net Utilit</v>
      </c>
      <c r="D62" s="86" t="s">
        <v>158</v>
      </c>
      <c r="E62" s="87" t="s">
        <v>59</v>
      </c>
      <c r="F62" s="87" t="str">
        <f>_xll.BDP(H62,"Crncy")</f>
        <v>USD</v>
      </c>
      <c r="G62" s="87" t="s">
        <v>35</v>
      </c>
      <c r="H62" s="88" t="s">
        <v>195</v>
      </c>
      <c r="I62" s="88">
        <f ca="1">_xll.BDH(H62,"PX_LAST",$J$4,$J$4,"Points",0,"Sort",FALSE,"Per=D","Days= ","Fill= ","Dts",FALSE,"Dir",TRUE,"QtTyp= ","FX=","Quote= ")</f>
        <v>239.99799999999999</v>
      </c>
      <c r="J62" s="88">
        <f>_xll.BDP(H62,"PX_LAST")</f>
        <v>239.99799999999999</v>
      </c>
      <c r="K62" s="147">
        <f t="shared" ca="1" si="0"/>
        <v>0</v>
      </c>
      <c r="L62" s="137" t="s">
        <v>196</v>
      </c>
      <c r="M62" s="89" t="str">
        <f>_xll.BDP(L62,"NAME")</f>
        <v>MSCI World Utilit Dec18</v>
      </c>
      <c r="N62" s="90" t="s">
        <v>400</v>
      </c>
      <c r="O62" s="91">
        <f>IF(ISNUMBER(_xll.BDP(L62,"FUT_AGGTE_OPEN_INT")),_xll.BDP(L62,"FUT_AGGTE_OPEN_INT"),"")</f>
        <v>16812</v>
      </c>
      <c r="P62" s="91">
        <f t="shared" si="59"/>
        <v>399000000</v>
      </c>
      <c r="Q62" s="92" t="str">
        <f>_xll.BDP(L62,"Crncy")</f>
        <v>USD</v>
      </c>
      <c r="R62" s="91">
        <f>IF(ISNUMBER(_xll.BDP(L62,"FUT_AGGTE_VOL")),_xll.BDP(L62,"FUT_AGGTE_VOL"),"")</f>
        <v>31365</v>
      </c>
      <c r="S62" s="91">
        <f t="shared" si="60"/>
        <v>744000000</v>
      </c>
      <c r="T62" s="93">
        <f>_xll.BDP(L62,"Px_Last")</f>
        <v>237.20400000000001</v>
      </c>
      <c r="U62" s="90" t="s">
        <v>431</v>
      </c>
      <c r="V62" s="90" t="s">
        <v>38</v>
      </c>
      <c r="W62" s="90" t="s">
        <v>492</v>
      </c>
      <c r="X62" s="94">
        <f>_xll.BDP(L62,"FUT_CONT_SIZE")</f>
        <v>100</v>
      </c>
      <c r="Y62" s="94">
        <v>1</v>
      </c>
      <c r="Z62" s="94" t="s">
        <v>40</v>
      </c>
      <c r="AA62" s="94" t="s">
        <v>126</v>
      </c>
      <c r="AB62" s="95">
        <f>_xll.BDP(L62,"Px_Last")</f>
        <v>237.20400000000001</v>
      </c>
      <c r="AC62" s="95" t="str">
        <f>_xll.BDP(L62,"BID")</f>
        <v>#N/A N/A</v>
      </c>
      <c r="AD62" s="95" t="str">
        <f>_xll.BDP(L62,"ASK")</f>
        <v>#N/A N/A</v>
      </c>
      <c r="AE62" s="96">
        <f>_xll.BDP(L62,"FUT_TICK_SIZE")</f>
        <v>1E-3</v>
      </c>
      <c r="AF62" s="97">
        <f>_xll.BDP(L62,"FUT_TICK_VAL")</f>
        <v>0.1</v>
      </c>
      <c r="AG62" s="98" t="s">
        <v>42</v>
      </c>
      <c r="AH62" s="53" t="s">
        <v>43</v>
      </c>
      <c r="AI62" s="53" t="s">
        <v>43</v>
      </c>
      <c r="AJ62" s="53" t="s">
        <v>43</v>
      </c>
      <c r="AK62" s="53" t="s">
        <v>43</v>
      </c>
      <c r="AL62" s="51"/>
      <c r="AM62" s="52">
        <f t="shared" ca="1" si="61"/>
        <v>0.27082583186834125</v>
      </c>
      <c r="AN62" s="52">
        <f t="shared" si="6"/>
        <v>-6.6060036595618432E-2</v>
      </c>
      <c r="AO62" s="52">
        <f t="shared" si="7"/>
        <v>0.15265348002052101</v>
      </c>
      <c r="AP62" s="52">
        <f t="shared" si="8"/>
        <v>0.12611051199096196</v>
      </c>
      <c r="AQ62" s="52">
        <f t="shared" si="9"/>
        <v>1.822935390045418E-2</v>
      </c>
      <c r="AR62" s="52">
        <f t="shared" si="10"/>
        <v>-3.2828027410422941E-2</v>
      </c>
      <c r="AS62" s="52">
        <f t="shared" si="11"/>
        <v>-9.9017337422546287E-3</v>
      </c>
      <c r="AT62" s="51"/>
      <c r="AU62" s="53">
        <f>_xll.BDH($H62,"PX_LAST",AU$4,AU$4,"Points",0,"Sort",FALSE,"Per=D","Days= ","Fill= ","Dts",FALSE,"Dir",TRUE,"QtTyp= ","FX=","Quote= ")</f>
        <v>188.852</v>
      </c>
      <c r="AV62" s="53">
        <f>_xll.BDH($H62,"PX_LAST",AV$4,AV$4,"Points",0,"Sort",FALSE,"Per=D","Days= ","Fill= ","Dts",FALSE,"Dir",TRUE,"QtTyp= ","FX=","Quote= ")</f>
        <v>202.21</v>
      </c>
      <c r="AW62" s="53">
        <f>_xll.BDH($H62,"PX_LAST",AW$4,AW$4,"Points",0,"Sort",FALSE,"Per=D","Days= ","Fill= ","Dts",FALSE,"Dir",TRUE,"QtTyp= ","FX=","Quote= ")</f>
        <v>175.43</v>
      </c>
      <c r="AX62" s="53">
        <f>_xll.BDH($H62,"PX_LAST",AX$4,AX$4,"Points",0,"Sort",FALSE,"Per=D","Days= ","Fill= ","Dts",FALSE,"Dir",TRUE,"QtTyp= ","FX=","Quote= ")</f>
        <v>155.78399999999999</v>
      </c>
      <c r="AY62" s="53">
        <f>_xll.BDH($H62,"PX_LAST",AY$4,AY$4,"Points",0,"Sort",FALSE,"Per=D","Days= ","Fill= ","Dts",FALSE,"Dir",TRUE,"QtTyp= ","FX=","Quote= ")</f>
        <v>152.995</v>
      </c>
      <c r="AZ62" s="53">
        <f>_xll.BDH($H62,"PX_LAST",AZ$4,AZ$4,"Points",0,"Sort",FALSE,"Per=D","Days= ","Fill= ","Dts",FALSE,"Dir",TRUE,"QtTyp= ","FX=","Quote= ")</f>
        <v>158.18799999999999</v>
      </c>
      <c r="BA62" s="53">
        <f>_xll.BDH($H62,"PX_LAST",BA$4,BA$4,"Points",0,"Sort",FALSE,"Per=D","Days= ","Fill= ","Dts",FALSE,"Dir",TRUE,"QtTyp= ","FX=","Quote= ")</f>
        <v>159.77000000000001</v>
      </c>
      <c r="BC62" s="4"/>
    </row>
    <row r="63" spans="2:55" ht="18" customHeight="1">
      <c r="B63" s="146" t="s">
        <v>197</v>
      </c>
      <c r="C63" s="85" t="str">
        <f>_xll.BDP(H63,"Name")</f>
        <v>MSCI EU CD NTR EUR</v>
      </c>
      <c r="D63" s="86" t="s">
        <v>158</v>
      </c>
      <c r="E63" s="87" t="s">
        <v>59</v>
      </c>
      <c r="F63" s="87" t="str">
        <f>_xll.BDP(H63,"Crncy")</f>
        <v>EUR</v>
      </c>
      <c r="G63" s="87" t="s">
        <v>35</v>
      </c>
      <c r="H63" s="88" t="s">
        <v>198</v>
      </c>
      <c r="I63" s="88">
        <f ca="1">_xll.BDH(H63,"PX_LAST",$J$4,$J$4,"Points",0,"Sort",FALSE,"Per=D","Days= ","Fill= ","Dts",FALSE,"Dir",TRUE,"QtTyp= ","FX=","Quote= ")</f>
        <v>219.42</v>
      </c>
      <c r="J63" s="88">
        <f>_xll.BDP(H63,"PX_LAST")</f>
        <v>219.4169</v>
      </c>
      <c r="K63" s="147">
        <f t="shared" ca="1" si="0"/>
        <v>-1.4128156047713165E-5</v>
      </c>
      <c r="L63" s="137" t="s">
        <v>199</v>
      </c>
      <c r="M63" s="89" t="str">
        <f>_xll.BDP(L63,"NAME")</f>
        <v>MSCI EUR Cons Dis Dec18</v>
      </c>
      <c r="N63" s="90" t="s">
        <v>400</v>
      </c>
      <c r="O63" s="91">
        <f>IF(ISNUMBER(_xll.BDP(L63,"FUT_AGGTE_OPEN_INT")),_xll.BDP(L63,"FUT_AGGTE_OPEN_INT"),"")</f>
        <v>1057</v>
      </c>
      <c r="P63" s="91">
        <f t="shared" si="59"/>
        <v>23000000</v>
      </c>
      <c r="Q63" s="92" t="str">
        <f>_xll.BDP(L63,"Crncy")</f>
        <v>EUR</v>
      </c>
      <c r="R63" s="91" t="str">
        <f>IF(ISNUMBER(_xll.BDP(L63,"FUT_AGGTE_VOL")),_xll.BDP(L63,"FUT_AGGTE_VOL"),"")</f>
        <v/>
      </c>
      <c r="S63" s="91" t="str">
        <f t="shared" si="60"/>
        <v/>
      </c>
      <c r="T63" s="93">
        <f>_xll.BDP(L63,"Px_Last")</f>
        <v>215.13</v>
      </c>
      <c r="U63" s="90" t="s">
        <v>431</v>
      </c>
      <c r="V63" s="90" t="s">
        <v>38</v>
      </c>
      <c r="W63" s="90" t="s">
        <v>200</v>
      </c>
      <c r="X63" s="94">
        <f>_xll.BDP(L63,"FUT_CONT_SIZE")</f>
        <v>100</v>
      </c>
      <c r="Y63" s="94">
        <v>1</v>
      </c>
      <c r="Z63" s="94" t="s">
        <v>40</v>
      </c>
      <c r="AA63" s="94" t="s">
        <v>126</v>
      </c>
      <c r="AB63" s="95">
        <f>_xll.BDP(L63,"Px_Last")</f>
        <v>215.13</v>
      </c>
      <c r="AC63" s="95" t="str">
        <f>_xll.BDP(L63,"BID")</f>
        <v>#N/A N/A</v>
      </c>
      <c r="AD63" s="95" t="str">
        <f>_xll.BDP(L63,"ASK")</f>
        <v>#N/A N/A</v>
      </c>
      <c r="AE63" s="96">
        <f>_xll.BDP(L63,"FUT_TICK_SIZE")</f>
        <v>1E-3</v>
      </c>
      <c r="AF63" s="97">
        <f>_xll.BDP(L63,"FUT_TICK_VAL")</f>
        <v>0.1</v>
      </c>
      <c r="AG63" s="98" t="s">
        <v>42</v>
      </c>
      <c r="AH63" s="53" t="s">
        <v>43</v>
      </c>
      <c r="AI63" s="53" t="s">
        <v>43</v>
      </c>
      <c r="AJ63" s="53" t="s">
        <v>43</v>
      </c>
      <c r="AK63" s="53" t="s">
        <v>43</v>
      </c>
      <c r="AL63" s="51"/>
      <c r="AM63" s="52">
        <f t="shared" ca="1" si="61"/>
        <v>-4.2920701387071464E-2</v>
      </c>
      <c r="AN63" s="52">
        <f t="shared" si="6"/>
        <v>0.1220634299138606</v>
      </c>
      <c r="AO63" s="52">
        <f t="shared" si="7"/>
        <v>8.1229824839921652E-2</v>
      </c>
      <c r="AP63" s="52" t="e">
        <f t="shared" si="8"/>
        <v>#VALUE!</v>
      </c>
      <c r="AQ63" s="52" t="e">
        <f t="shared" si="9"/>
        <v>#VALUE!</v>
      </c>
      <c r="AR63" s="52" t="e">
        <f t="shared" si="10"/>
        <v>#VALUE!</v>
      </c>
      <c r="AS63" s="52" t="e">
        <f t="shared" si="11"/>
        <v>#VALUE!</v>
      </c>
      <c r="AT63" s="51"/>
      <c r="AU63" s="53">
        <f>_xll.BDH($H63,"PX_LAST",AU$4,AU$4,"Points",0,"Sort",FALSE,"Per=D","Days= ","Fill= ","Dts",FALSE,"Dir",TRUE,"QtTyp= ","FX=","Quote= ")</f>
        <v>229.26</v>
      </c>
      <c r="AV63" s="53">
        <f>_xll.BDH($H63,"PX_LAST",AV$4,AV$4,"Points",0,"Sort",FALSE,"Per=D","Days= ","Fill= ","Dts",FALSE,"Dir",TRUE,"QtTyp= ","FX=","Quote= ")</f>
        <v>204.32</v>
      </c>
      <c r="AW63" s="53">
        <f>_xll.BDH($H63,"PX_LAST",AW$4,AW$4,"Points",0,"Sort",FALSE,"Per=D","Days= ","Fill= ","Dts",FALSE,"Dir",TRUE,"QtTyp= ","FX=","Quote= ")</f>
        <v>188.97</v>
      </c>
      <c r="AX63" s="53" t="str">
        <f>_xll.BDH($H63,"PX_LAST",AX$4,AX$4,"Points",0,"Sort",FALSE,"Per=D","Days= ","Fill= ","Dts",FALSE,"Dir",TRUE,"QtTyp= ","FX=","Quote= ")</f>
        <v>#N/A N/A</v>
      </c>
      <c r="AY63" s="53" t="str">
        <f>_xll.BDH($H63,"PX_LAST",AY$4,AY$4,"Points",0,"Sort",FALSE,"Per=D","Days= ","Fill= ","Dts",FALSE,"Dir",TRUE,"QtTyp= ","FX=","Quote= ")</f>
        <v>#N/A N/A</v>
      </c>
      <c r="AZ63" s="53" t="str">
        <f>_xll.BDH($H63,"PX_LAST",AZ$4,AZ$4,"Points",0,"Sort",FALSE,"Per=D","Days= ","Fill= ","Dts",FALSE,"Dir",TRUE,"QtTyp= ","FX=","Quote= ")</f>
        <v>#N/A N/A</v>
      </c>
      <c r="BA63" s="53" t="str">
        <f>_xll.BDH($H63,"PX_LAST",BA$4,BA$4,"Points",0,"Sort",FALSE,"Per=D","Days= ","Fill= ","Dts",FALSE,"Dir",TRUE,"QtTyp= ","FX=","Quote= ")</f>
        <v>#N/A N/A</v>
      </c>
      <c r="BC63" s="4"/>
    </row>
    <row r="64" spans="2:55" ht="18" customHeight="1">
      <c r="B64" s="146" t="s">
        <v>201</v>
      </c>
      <c r="C64" s="85" t="str">
        <f>_xll.BDP(H64,"Name")</f>
        <v>MSCI EU CS NTR EUR</v>
      </c>
      <c r="D64" s="86" t="s">
        <v>158</v>
      </c>
      <c r="E64" s="87" t="s">
        <v>59</v>
      </c>
      <c r="F64" s="87" t="str">
        <f>_xll.BDP(H64,"Crncy")</f>
        <v>EUR</v>
      </c>
      <c r="G64" s="87" t="s">
        <v>35</v>
      </c>
      <c r="H64" s="88" t="s">
        <v>202</v>
      </c>
      <c r="I64" s="88">
        <f ca="1">_xll.BDH(H64,"PX_LAST",$J$4,$J$4,"Points",0,"Sort",FALSE,"Per=D","Days= ","Fill= ","Dts",FALSE,"Dir",TRUE,"QtTyp= ","FX=","Quote= ")</f>
        <v>379.4</v>
      </c>
      <c r="J64" s="88">
        <f>_xll.BDP(H64,"PX_LAST")</f>
        <v>379.40210000000002</v>
      </c>
      <c r="K64" s="147">
        <f t="shared" ca="1" si="0"/>
        <v>5.535055350662338E-6</v>
      </c>
      <c r="L64" s="137" t="s">
        <v>203</v>
      </c>
      <c r="M64" s="89" t="str">
        <f>_xll.BDP(L64,"NAME")</f>
        <v>MSCI EUR Cons Sta Dec18</v>
      </c>
      <c r="N64" s="90" t="s">
        <v>400</v>
      </c>
      <c r="O64" s="91">
        <f>IF(ISNUMBER(_xll.BDP(L64,"FUT_AGGTE_OPEN_INT")),_xll.BDP(L64,"FUT_AGGTE_OPEN_INT"),"")</f>
        <v>1547</v>
      </c>
      <c r="P64" s="91">
        <f t="shared" si="59"/>
        <v>58000000</v>
      </c>
      <c r="Q64" s="92" t="str">
        <f>_xll.BDP(L64,"Crncy")</f>
        <v>EUR</v>
      </c>
      <c r="R64" s="91">
        <f>IF(ISNUMBER(_xll.BDP(L64,"FUT_AGGTE_VOL")),_xll.BDP(L64,"FUT_AGGTE_VOL"),"")</f>
        <v>19</v>
      </c>
      <c r="S64" s="91">
        <f t="shared" si="60"/>
        <v>1000000</v>
      </c>
      <c r="T64" s="93">
        <f>_xll.BDP(L64,"Px_Last")</f>
        <v>374.38099999999997</v>
      </c>
      <c r="U64" s="90" t="s">
        <v>431</v>
      </c>
      <c r="V64" s="90" t="s">
        <v>38</v>
      </c>
      <c r="W64" s="90" t="s">
        <v>204</v>
      </c>
      <c r="X64" s="94">
        <f>_xll.BDP(L64,"FUT_CONT_SIZE")</f>
        <v>100</v>
      </c>
      <c r="Y64" s="94">
        <v>1</v>
      </c>
      <c r="Z64" s="94" t="s">
        <v>40</v>
      </c>
      <c r="AA64" s="94" t="s">
        <v>126</v>
      </c>
      <c r="AB64" s="95">
        <f>_xll.BDP(L64,"Px_Last")</f>
        <v>374.38099999999997</v>
      </c>
      <c r="AC64" s="95" t="str">
        <f>_xll.BDP(L64,"BID")</f>
        <v>#N/A N/A</v>
      </c>
      <c r="AD64" s="95" t="str">
        <f>_xll.BDP(L64,"ASK")</f>
        <v>#N/A N/A</v>
      </c>
      <c r="AE64" s="96">
        <f>_xll.BDP(L64,"FUT_TICK_SIZE")</f>
        <v>1E-3</v>
      </c>
      <c r="AF64" s="97">
        <f>_xll.BDP(L64,"FUT_TICK_VAL")</f>
        <v>0.1</v>
      </c>
      <c r="AG64" s="98" t="s">
        <v>42</v>
      </c>
      <c r="AH64" s="53" t="s">
        <v>43</v>
      </c>
      <c r="AI64" s="53" t="s">
        <v>43</v>
      </c>
      <c r="AJ64" s="53" t="s">
        <v>43</v>
      </c>
      <c r="AK64" s="53" t="s">
        <v>43</v>
      </c>
      <c r="AL64" s="51"/>
      <c r="AM64" s="52">
        <f t="shared" ca="1" si="61"/>
        <v>2.7209963449302703E-2</v>
      </c>
      <c r="AN64" s="52">
        <f t="shared" si="6"/>
        <v>0.19774945682135103</v>
      </c>
      <c r="AO64" s="52">
        <f t="shared" si="7"/>
        <v>0.11260643671525464</v>
      </c>
      <c r="AP64" s="52" t="e">
        <f t="shared" si="8"/>
        <v>#VALUE!</v>
      </c>
      <c r="AQ64" s="52" t="e">
        <f t="shared" si="9"/>
        <v>#VALUE!</v>
      </c>
      <c r="AR64" s="52" t="e">
        <f t="shared" si="10"/>
        <v>#VALUE!</v>
      </c>
      <c r="AS64" s="52" t="e">
        <f t="shared" si="11"/>
        <v>#VALUE!</v>
      </c>
      <c r="AT64" s="51"/>
      <c r="AU64" s="53">
        <f>_xll.BDH($H64,"PX_LAST",AU$4,AU$4,"Points",0,"Sort",FALSE,"Per=D","Days= ","Fill= ","Dts",FALSE,"Dir",TRUE,"QtTyp= ","FX=","Quote= ")</f>
        <v>369.35</v>
      </c>
      <c r="AV64" s="53">
        <f>_xll.BDH($H64,"PX_LAST",AV$4,AV$4,"Points",0,"Sort",FALSE,"Per=D","Days= ","Fill= ","Dts",FALSE,"Dir",TRUE,"QtTyp= ","FX=","Quote= ")</f>
        <v>308.37</v>
      </c>
      <c r="AW64" s="53">
        <f>_xll.BDH($H64,"PX_LAST",AW$4,AW$4,"Points",0,"Sort",FALSE,"Per=D","Days= ","Fill= ","Dts",FALSE,"Dir",TRUE,"QtTyp= ","FX=","Quote= ")</f>
        <v>277.16000000000003</v>
      </c>
      <c r="AX64" s="53" t="str">
        <f>_xll.BDH($H64,"PX_LAST",AX$4,AX$4,"Points",0,"Sort",FALSE,"Per=D","Days= ","Fill= ","Dts",FALSE,"Dir",TRUE,"QtTyp= ","FX=","Quote= ")</f>
        <v>#N/A N/A</v>
      </c>
      <c r="AY64" s="53" t="str">
        <f>_xll.BDH($H64,"PX_LAST",AY$4,AY$4,"Points",0,"Sort",FALSE,"Per=D","Days= ","Fill= ","Dts",FALSE,"Dir",TRUE,"QtTyp= ","FX=","Quote= ")</f>
        <v>#N/A N/A</v>
      </c>
      <c r="AZ64" s="53" t="str">
        <f>_xll.BDH($H64,"PX_LAST",AZ$4,AZ$4,"Points",0,"Sort",FALSE,"Per=D","Days= ","Fill= ","Dts",FALSE,"Dir",TRUE,"QtTyp= ","FX=","Quote= ")</f>
        <v>#N/A N/A</v>
      </c>
      <c r="BA64" s="53" t="str">
        <f>_xll.BDH($H64,"PX_LAST",BA$4,BA$4,"Points",0,"Sort",FALSE,"Per=D","Days= ","Fill= ","Dts",FALSE,"Dir",TRUE,"QtTyp= ","FX=","Quote= ")</f>
        <v>#N/A N/A</v>
      </c>
      <c r="BC64" s="4"/>
    </row>
    <row r="65" spans="2:55" ht="18" customHeight="1">
      <c r="B65" s="146" t="s">
        <v>205</v>
      </c>
      <c r="C65" s="85" t="str">
        <f>_xll.BDP(H65,"Name")</f>
        <v>MSCI EU EN NTR EUR</v>
      </c>
      <c r="D65" s="86" t="s">
        <v>158</v>
      </c>
      <c r="E65" s="87" t="s">
        <v>59</v>
      </c>
      <c r="F65" s="87" t="str">
        <f>_xll.BDP(H65,"Crncy")</f>
        <v>EUR</v>
      </c>
      <c r="G65" s="87" t="s">
        <v>35</v>
      </c>
      <c r="H65" s="88" t="s">
        <v>206</v>
      </c>
      <c r="I65" s="88">
        <f ca="1">_xll.BDH(H65,"PX_LAST",$J$4,$J$4,"Points",0,"Sort",FALSE,"Per=D","Days= ","Fill= ","Dts",FALSE,"Dir",TRUE,"QtTyp= ","FX=","Quote= ")</f>
        <v>288.77999999999997</v>
      </c>
      <c r="J65" s="88">
        <f>_xll.BDP(H65,"PX_LAST")</f>
        <v>288.78370000000001</v>
      </c>
      <c r="K65" s="147">
        <f t="shared" ca="1" si="0"/>
        <v>1.2812521642903118E-5</v>
      </c>
      <c r="L65" s="137" t="s">
        <v>207</v>
      </c>
      <c r="M65" s="89" t="str">
        <f>_xll.BDP(L65,"NAME")</f>
        <v>MSCI EUROPE Energ Dec18</v>
      </c>
      <c r="N65" s="90" t="s">
        <v>400</v>
      </c>
      <c r="O65" s="91">
        <f>IF(ISNUMBER(_xll.BDP(L65,"FUT_AGGTE_OPEN_INT")),_xll.BDP(L65,"FUT_AGGTE_OPEN_INT"),"")</f>
        <v>2786</v>
      </c>
      <c r="P65" s="91">
        <f t="shared" si="59"/>
        <v>80000000</v>
      </c>
      <c r="Q65" s="92" t="str">
        <f>_xll.BDP(L65,"Crncy")</f>
        <v>EUR</v>
      </c>
      <c r="R65" s="91">
        <f>IF(ISNUMBER(_xll.BDP(L65,"FUT_AGGTE_VOL")),_xll.BDP(L65,"FUT_AGGTE_VOL"),"")</f>
        <v>1745</v>
      </c>
      <c r="S65" s="91">
        <f t="shared" si="60"/>
        <v>50000000</v>
      </c>
      <c r="T65" s="93">
        <f>_xll.BDP(L65,"Px_Last")</f>
        <v>284.82799999999997</v>
      </c>
      <c r="U65" s="90" t="s">
        <v>431</v>
      </c>
      <c r="V65" s="90" t="s">
        <v>38</v>
      </c>
      <c r="W65" s="90" t="s">
        <v>208</v>
      </c>
      <c r="X65" s="94">
        <f>_xll.BDP(L65,"FUT_CONT_SIZE")</f>
        <v>100</v>
      </c>
      <c r="Y65" s="94">
        <v>1</v>
      </c>
      <c r="Z65" s="94" t="s">
        <v>40</v>
      </c>
      <c r="AA65" s="94" t="s">
        <v>126</v>
      </c>
      <c r="AB65" s="95">
        <f>_xll.BDP(L65,"Px_Last")</f>
        <v>284.82799999999997</v>
      </c>
      <c r="AC65" s="95" t="str">
        <f>_xll.BDP(L65,"BID")</f>
        <v>#N/A N/A</v>
      </c>
      <c r="AD65" s="95" t="str">
        <f>_xll.BDP(L65,"ASK")</f>
        <v>#N/A N/A</v>
      </c>
      <c r="AE65" s="96">
        <f>_xll.BDP(L65,"FUT_TICK_SIZE")</f>
        <v>1E-3</v>
      </c>
      <c r="AF65" s="97">
        <f>_xll.BDP(L65,"FUT_TICK_VAL")</f>
        <v>0.1</v>
      </c>
      <c r="AG65" s="98" t="s">
        <v>42</v>
      </c>
      <c r="AH65" s="53" t="s">
        <v>43</v>
      </c>
      <c r="AI65" s="53" t="s">
        <v>43</v>
      </c>
      <c r="AJ65" s="53" t="s">
        <v>43</v>
      </c>
      <c r="AK65" s="53" t="s">
        <v>43</v>
      </c>
      <c r="AL65" s="51"/>
      <c r="AM65" s="52">
        <f t="shared" ca="1" si="61"/>
        <v>0.42123135981101423</v>
      </c>
      <c r="AN65" s="52">
        <f t="shared" si="6"/>
        <v>-8.4317260027039237E-2</v>
      </c>
      <c r="AO65" s="52">
        <f t="shared" si="7"/>
        <v>-7.614804946084347E-2</v>
      </c>
      <c r="AP65" s="52" t="e">
        <f t="shared" si="8"/>
        <v>#VALUE!</v>
      </c>
      <c r="AQ65" s="52" t="e">
        <f t="shared" si="9"/>
        <v>#VALUE!</v>
      </c>
      <c r="AR65" s="52" t="e">
        <f t="shared" si="10"/>
        <v>#VALUE!</v>
      </c>
      <c r="AS65" s="52" t="e">
        <f t="shared" si="11"/>
        <v>#VALUE!</v>
      </c>
      <c r="AT65" s="51"/>
      <c r="AU65" s="53">
        <f>_xll.BDH($H65,"PX_LAST",AU$4,AU$4,"Points",0,"Sort",FALSE,"Per=D","Days= ","Fill= ","Dts",FALSE,"Dir",TRUE,"QtTyp= ","FX=","Quote= ")</f>
        <v>203.19</v>
      </c>
      <c r="AV65" s="53">
        <f>_xll.BDH($H65,"PX_LAST",AV$4,AV$4,"Points",0,"Sort",FALSE,"Per=D","Days= ","Fill= ","Dts",FALSE,"Dir",TRUE,"QtTyp= ","FX=","Quote= ")</f>
        <v>221.9</v>
      </c>
      <c r="AW65" s="53">
        <f>_xll.BDH($H65,"PX_LAST",AW$4,AW$4,"Points",0,"Sort",FALSE,"Per=D","Days= ","Fill= ","Dts",FALSE,"Dir",TRUE,"QtTyp= ","FX=","Quote= ")</f>
        <v>240.19</v>
      </c>
      <c r="AX65" s="53" t="str">
        <f>_xll.BDH($H65,"PX_LAST",AX$4,AX$4,"Points",0,"Sort",FALSE,"Per=D","Days= ","Fill= ","Dts",FALSE,"Dir",TRUE,"QtTyp= ","FX=","Quote= ")</f>
        <v>#N/A N/A</v>
      </c>
      <c r="AY65" s="53" t="str">
        <f>_xll.BDH($H65,"PX_LAST",AY$4,AY$4,"Points",0,"Sort",FALSE,"Per=D","Days= ","Fill= ","Dts",FALSE,"Dir",TRUE,"QtTyp= ","FX=","Quote= ")</f>
        <v>#N/A N/A</v>
      </c>
      <c r="AZ65" s="53" t="str">
        <f>_xll.BDH($H65,"PX_LAST",AZ$4,AZ$4,"Points",0,"Sort",FALSE,"Per=D","Days= ","Fill= ","Dts",FALSE,"Dir",TRUE,"QtTyp= ","FX=","Quote= ")</f>
        <v>#N/A N/A</v>
      </c>
      <c r="BA65" s="53" t="str">
        <f>_xll.BDH($H65,"PX_LAST",BA$4,BA$4,"Points",0,"Sort",FALSE,"Per=D","Days= ","Fill= ","Dts",FALSE,"Dir",TRUE,"QtTyp= ","FX=","Quote= ")</f>
        <v>#N/A N/A</v>
      </c>
      <c r="BC65" s="4"/>
    </row>
    <row r="66" spans="2:55" ht="18" customHeight="1">
      <c r="B66" s="146" t="s">
        <v>209</v>
      </c>
      <c r="C66" s="85" t="str">
        <f>_xll.BDP(H66,"Name")</f>
        <v>MSCI EU FN NTR EUR</v>
      </c>
      <c r="D66" s="86" t="s">
        <v>158</v>
      </c>
      <c r="E66" s="87" t="s">
        <v>59</v>
      </c>
      <c r="F66" s="87" t="str">
        <f>_xll.BDP(H66,"Crncy")</f>
        <v>EUR</v>
      </c>
      <c r="G66" s="87" t="s">
        <v>35</v>
      </c>
      <c r="H66" s="88" t="s">
        <v>210</v>
      </c>
      <c r="I66" s="88">
        <f ca="1">_xll.BDH(H66,"PX_LAST",$J$4,$J$4,"Points",0,"Sort",FALSE,"Per=D","Days= ","Fill= ","Dts",FALSE,"Dir",TRUE,"QtTyp= ","FX=","Quote= ")</f>
        <v>100.38</v>
      </c>
      <c r="J66" s="88">
        <f>_xll.BDP(H66,"PX_LAST")</f>
        <v>100.37949999999999</v>
      </c>
      <c r="K66" s="147">
        <f t="shared" ca="1" si="0"/>
        <v>-4.9810719267024051E-6</v>
      </c>
      <c r="L66" s="137" t="s">
        <v>211</v>
      </c>
      <c r="M66" s="89" t="str">
        <f>_xll.BDP(L66,"NAME")</f>
        <v>MSCI EUR Financia Dec18</v>
      </c>
      <c r="N66" s="90" t="s">
        <v>400</v>
      </c>
      <c r="O66" s="91">
        <f>IF(ISNUMBER(_xll.BDP(L66,"FUT_AGGTE_OPEN_INT")),_xll.BDP(L66,"FUT_AGGTE_OPEN_INT"),"")</f>
        <v>3320</v>
      </c>
      <c r="P66" s="91">
        <f t="shared" si="59"/>
        <v>34000000</v>
      </c>
      <c r="Q66" s="92" t="str">
        <f>_xll.BDP(L66,"Crncy")</f>
        <v>EUR</v>
      </c>
      <c r="R66" s="91" t="str">
        <f>IF(ISNUMBER(_xll.BDP(L66,"FUT_AGGTE_VOL")),_xll.BDP(L66,"FUT_AGGTE_VOL"),"")</f>
        <v/>
      </c>
      <c r="S66" s="91" t="str">
        <f t="shared" si="60"/>
        <v/>
      </c>
      <c r="T66" s="93">
        <f>_xll.BDP(L66,"Px_Last")</f>
        <v>99.596010000000007</v>
      </c>
      <c r="U66" s="90" t="s">
        <v>431</v>
      </c>
      <c r="V66" s="90" t="s">
        <v>38</v>
      </c>
      <c r="W66" s="90" t="s">
        <v>212</v>
      </c>
      <c r="X66" s="94">
        <f>_xll.BDP(L66,"FUT_CONT_SIZE")</f>
        <v>100</v>
      </c>
      <c r="Y66" s="94">
        <v>1</v>
      </c>
      <c r="Z66" s="94" t="s">
        <v>40</v>
      </c>
      <c r="AA66" s="94" t="s">
        <v>126</v>
      </c>
      <c r="AB66" s="95">
        <f>_xll.BDP(L66,"Px_Last")</f>
        <v>99.596010000000007</v>
      </c>
      <c r="AC66" s="95" t="str">
        <f>_xll.BDP(L66,"BID")</f>
        <v>#N/A N/A</v>
      </c>
      <c r="AD66" s="95" t="str">
        <f>_xll.BDP(L66,"ASK")</f>
        <v>#N/A N/A</v>
      </c>
      <c r="AE66" s="96">
        <f>_xll.BDP(L66,"FUT_TICK_SIZE")</f>
        <v>1E-3</v>
      </c>
      <c r="AF66" s="97">
        <f>_xll.BDP(L66,"FUT_TICK_VAL")</f>
        <v>0.1</v>
      </c>
      <c r="AG66" s="98" t="s">
        <v>42</v>
      </c>
      <c r="AH66" s="53" t="s">
        <v>43</v>
      </c>
      <c r="AI66" s="53" t="s">
        <v>43</v>
      </c>
      <c r="AJ66" s="53" t="s">
        <v>43</v>
      </c>
      <c r="AK66" s="53" t="s">
        <v>43</v>
      </c>
      <c r="AL66" s="51"/>
      <c r="AM66" s="52">
        <f t="shared" ca="1" si="61"/>
        <v>-8.8945362134688788E-2</v>
      </c>
      <c r="AN66" s="52">
        <f t="shared" si="6"/>
        <v>6.1055469953775067E-2</v>
      </c>
      <c r="AO66" s="52">
        <f t="shared" si="7"/>
        <v>5.154430379746839E-2</v>
      </c>
      <c r="AP66" s="52" t="e">
        <f t="shared" si="8"/>
        <v>#VALUE!</v>
      </c>
      <c r="AQ66" s="52" t="e">
        <f t="shared" si="9"/>
        <v>#VALUE!</v>
      </c>
      <c r="AR66" s="52" t="e">
        <f t="shared" si="10"/>
        <v>#VALUE!</v>
      </c>
      <c r="AS66" s="52" t="e">
        <f t="shared" si="11"/>
        <v>#VALUE!</v>
      </c>
      <c r="AT66" s="51"/>
      <c r="AU66" s="53">
        <f>_xll.BDH($H66,"PX_LAST",AU$4,AU$4,"Points",0,"Sort",FALSE,"Per=D","Days= ","Fill= ","Dts",FALSE,"Dir",TRUE,"QtTyp= ","FX=","Quote= ")</f>
        <v>110.18</v>
      </c>
      <c r="AV66" s="53">
        <f>_xll.BDH($H66,"PX_LAST",AV$4,AV$4,"Points",0,"Sort",FALSE,"Per=D","Days= ","Fill= ","Dts",FALSE,"Dir",TRUE,"QtTyp= ","FX=","Quote= ")</f>
        <v>103.84</v>
      </c>
      <c r="AW66" s="53">
        <f>_xll.BDH($H66,"PX_LAST",AW$4,AW$4,"Points",0,"Sort",FALSE,"Per=D","Days= ","Fill= ","Dts",FALSE,"Dir",TRUE,"QtTyp= ","FX=","Quote= ")</f>
        <v>98.75</v>
      </c>
      <c r="AX66" s="53" t="str">
        <f>_xll.BDH($H66,"PX_LAST",AX$4,AX$4,"Points",0,"Sort",FALSE,"Per=D","Days= ","Fill= ","Dts",FALSE,"Dir",TRUE,"QtTyp= ","FX=","Quote= ")</f>
        <v>#N/A N/A</v>
      </c>
      <c r="AY66" s="53" t="str">
        <f>_xll.BDH($H66,"PX_LAST",AY$4,AY$4,"Points",0,"Sort",FALSE,"Per=D","Days= ","Fill= ","Dts",FALSE,"Dir",TRUE,"QtTyp= ","FX=","Quote= ")</f>
        <v>#N/A N/A</v>
      </c>
      <c r="AZ66" s="53" t="str">
        <f>_xll.BDH($H66,"PX_LAST",AZ$4,AZ$4,"Points",0,"Sort",FALSE,"Per=D","Days= ","Fill= ","Dts",FALSE,"Dir",TRUE,"QtTyp= ","FX=","Quote= ")</f>
        <v>#N/A N/A</v>
      </c>
      <c r="BA66" s="53" t="str">
        <f>_xll.BDH($H66,"PX_LAST",BA$4,BA$4,"Points",0,"Sort",FALSE,"Per=D","Days= ","Fill= ","Dts",FALSE,"Dir",TRUE,"QtTyp= ","FX=","Quote= ")</f>
        <v>#N/A N/A</v>
      </c>
      <c r="BC66" s="4"/>
    </row>
    <row r="67" spans="2:55" ht="18" customHeight="1">
      <c r="B67" s="146" t="s">
        <v>213</v>
      </c>
      <c r="C67" s="85" t="str">
        <f>_xll.BDP(H67,"Name")</f>
        <v>MSCI EU HC NTR EUR</v>
      </c>
      <c r="D67" s="86" t="s">
        <v>158</v>
      </c>
      <c r="E67" s="87" t="s">
        <v>59</v>
      </c>
      <c r="F67" s="87" t="str">
        <f>_xll.BDP(H67,"Crncy")</f>
        <v>EUR</v>
      </c>
      <c r="G67" s="87" t="s">
        <v>35</v>
      </c>
      <c r="H67" s="88" t="s">
        <v>214</v>
      </c>
      <c r="I67" s="88">
        <f ca="1">_xll.BDH(H67,"PX_LAST",$J$4,$J$4,"Points",0,"Sort",FALSE,"Per=D","Days= ","Fill= ","Dts",FALSE,"Dir",TRUE,"QtTyp= ","FX=","Quote= ")</f>
        <v>270.77</v>
      </c>
      <c r="J67" s="88">
        <f>_xll.BDP(H67,"PX_LAST")</f>
        <v>270.77319999999997</v>
      </c>
      <c r="K67" s="147">
        <f t="shared" ca="1" si="0"/>
        <v>1.1818148243869492E-5</v>
      </c>
      <c r="L67" s="137" t="s">
        <v>215</v>
      </c>
      <c r="M67" s="89" t="str">
        <f>_xll.BDP(L67,"NAME")</f>
        <v>MSCI EUR Health   Dec18</v>
      </c>
      <c r="N67" s="90" t="s">
        <v>400</v>
      </c>
      <c r="O67" s="91">
        <f>IF(ISNUMBER(_xll.BDP(L67,"FUT_AGGTE_OPEN_INT")),_xll.BDP(L67,"FUT_AGGTE_OPEN_INT"),"")</f>
        <v>2238</v>
      </c>
      <c r="P67" s="91">
        <f t="shared" si="59"/>
        <v>60000000</v>
      </c>
      <c r="Q67" s="92" t="str">
        <f>_xll.BDP(L67,"Crncy")</f>
        <v>EUR</v>
      </c>
      <c r="R67" s="91">
        <f>IF(ISNUMBER(_xll.BDP(L67,"FUT_AGGTE_VOL")),_xll.BDP(L67,"FUT_AGGTE_VOL"),"")</f>
        <v>713</v>
      </c>
      <c r="S67" s="91">
        <f t="shared" si="60"/>
        <v>20000000</v>
      </c>
      <c r="T67" s="93">
        <f>_xll.BDP(L67,"Px_Last")</f>
        <v>266.58199999999999</v>
      </c>
      <c r="U67" s="90" t="s">
        <v>431</v>
      </c>
      <c r="V67" s="90" t="s">
        <v>38</v>
      </c>
      <c r="W67" s="90" t="s">
        <v>216</v>
      </c>
      <c r="X67" s="94">
        <f>_xll.BDP(L67,"FUT_CONT_SIZE")</f>
        <v>100</v>
      </c>
      <c r="Y67" s="94">
        <v>1</v>
      </c>
      <c r="Z67" s="94" t="s">
        <v>40</v>
      </c>
      <c r="AA67" s="94" t="s">
        <v>126</v>
      </c>
      <c r="AB67" s="95">
        <f>_xll.BDP(L67,"Px_Last")</f>
        <v>266.58199999999999</v>
      </c>
      <c r="AC67" s="95" t="str">
        <f>_xll.BDP(L67,"BID")</f>
        <v>#N/A N/A</v>
      </c>
      <c r="AD67" s="95" t="str">
        <f>_xll.BDP(L67,"ASK")</f>
        <v>#N/A N/A</v>
      </c>
      <c r="AE67" s="96">
        <f>_xll.BDP(L67,"FUT_TICK_SIZE")</f>
        <v>1E-3</v>
      </c>
      <c r="AF67" s="97">
        <f>_xll.BDP(L67,"FUT_TICK_VAL")</f>
        <v>0.1</v>
      </c>
      <c r="AG67" s="98" t="s">
        <v>42</v>
      </c>
      <c r="AH67" s="53" t="s">
        <v>43</v>
      </c>
      <c r="AI67" s="53" t="s">
        <v>43</v>
      </c>
      <c r="AJ67" s="53" t="s">
        <v>43</v>
      </c>
      <c r="AK67" s="53" t="s">
        <v>43</v>
      </c>
      <c r="AL67" s="51"/>
      <c r="AM67" s="52">
        <f t="shared" ca="1" si="61"/>
        <v>-4.6953644715075259E-2</v>
      </c>
      <c r="AN67" s="52">
        <f t="shared" si="6"/>
        <v>0.1502894854042674</v>
      </c>
      <c r="AO67" s="52">
        <f t="shared" si="7"/>
        <v>0.19284265430310057</v>
      </c>
      <c r="AP67" s="52" t="e">
        <f t="shared" si="8"/>
        <v>#VALUE!</v>
      </c>
      <c r="AQ67" s="52" t="e">
        <f t="shared" si="9"/>
        <v>#VALUE!</v>
      </c>
      <c r="AR67" s="52" t="e">
        <f t="shared" si="10"/>
        <v>#VALUE!</v>
      </c>
      <c r="AS67" s="52" t="e">
        <f t="shared" si="11"/>
        <v>#VALUE!</v>
      </c>
      <c r="AT67" s="51"/>
      <c r="AU67" s="53">
        <f>_xll.BDH($H67,"PX_LAST",AU$4,AU$4,"Points",0,"Sort",FALSE,"Per=D","Days= ","Fill= ","Dts",FALSE,"Dir",TRUE,"QtTyp= ","FX=","Quote= ")</f>
        <v>284.11</v>
      </c>
      <c r="AV67" s="53">
        <f>_xll.BDH($H67,"PX_LAST",AV$4,AV$4,"Points",0,"Sort",FALSE,"Per=D","Days= ","Fill= ","Dts",FALSE,"Dir",TRUE,"QtTyp= ","FX=","Quote= ")</f>
        <v>246.99</v>
      </c>
      <c r="AW67" s="53">
        <f>_xll.BDH($H67,"PX_LAST",AW$4,AW$4,"Points",0,"Sort",FALSE,"Per=D","Days= ","Fill= ","Dts",FALSE,"Dir",TRUE,"QtTyp= ","FX=","Quote= ")</f>
        <v>207.06</v>
      </c>
      <c r="AX67" s="53" t="str">
        <f>_xll.BDH($H67,"PX_LAST",AX$4,AX$4,"Points",0,"Sort",FALSE,"Per=D","Days= ","Fill= ","Dts",FALSE,"Dir",TRUE,"QtTyp= ","FX=","Quote= ")</f>
        <v>#N/A N/A</v>
      </c>
      <c r="AY67" s="53" t="str">
        <f>_xll.BDH($H67,"PX_LAST",AY$4,AY$4,"Points",0,"Sort",FALSE,"Per=D","Days= ","Fill= ","Dts",FALSE,"Dir",TRUE,"QtTyp= ","FX=","Quote= ")</f>
        <v>#N/A N/A</v>
      </c>
      <c r="AZ67" s="53" t="str">
        <f>_xll.BDH($H67,"PX_LAST",AZ$4,AZ$4,"Points",0,"Sort",FALSE,"Per=D","Days= ","Fill= ","Dts",FALSE,"Dir",TRUE,"QtTyp= ","FX=","Quote= ")</f>
        <v>#N/A N/A</v>
      </c>
      <c r="BA67" s="53" t="str">
        <f>_xll.BDH($H67,"PX_LAST",BA$4,BA$4,"Points",0,"Sort",FALSE,"Per=D","Days= ","Fill= ","Dts",FALSE,"Dir",TRUE,"QtTyp= ","FX=","Quote= ")</f>
        <v>#N/A N/A</v>
      </c>
      <c r="BC67" s="4"/>
    </row>
    <row r="68" spans="2:55" ht="18" customHeight="1">
      <c r="B68" s="146" t="s">
        <v>217</v>
      </c>
      <c r="C68" s="85" t="str">
        <f>_xll.BDP(H68,"Name")</f>
        <v>MSCI EU IN NTR EUR</v>
      </c>
      <c r="D68" s="86" t="s">
        <v>158</v>
      </c>
      <c r="E68" s="87" t="s">
        <v>59</v>
      </c>
      <c r="F68" s="87" t="str">
        <f>_xll.BDP(H68,"Crncy")</f>
        <v>EUR</v>
      </c>
      <c r="G68" s="87" t="s">
        <v>35</v>
      </c>
      <c r="H68" s="88" t="s">
        <v>218</v>
      </c>
      <c r="I68" s="88">
        <f ca="1">_xll.BDH(H68,"PX_LAST",$J$4,$J$4,"Points",0,"Sort",FALSE,"Per=D","Days= ","Fill= ","Dts",FALSE,"Dir",TRUE,"QtTyp= ","FX=","Quote= ")</f>
        <v>318.83</v>
      </c>
      <c r="J68" s="88">
        <f>_xll.BDP(H68,"PX_LAST")</f>
        <v>318.83499999999998</v>
      </c>
      <c r="K68" s="147">
        <f t="shared" ca="1" si="0"/>
        <v>1.5682338550310361E-5</v>
      </c>
      <c r="L68" s="137" t="s">
        <v>219</v>
      </c>
      <c r="M68" s="89" t="str">
        <f>_xll.BDP(L68,"NAME")</f>
        <v>MSCI EUR Indust   Dec18</v>
      </c>
      <c r="N68" s="90" t="s">
        <v>400</v>
      </c>
      <c r="O68" s="91">
        <f>IF(ISNUMBER(_xll.BDP(L68,"FUT_AGGTE_OPEN_INT")),_xll.BDP(L68,"FUT_AGGTE_OPEN_INT"),"")</f>
        <v>604</v>
      </c>
      <c r="P68" s="91">
        <f t="shared" si="59"/>
        <v>19000000</v>
      </c>
      <c r="Q68" s="92" t="str">
        <f>_xll.BDP(L68,"Crncy")</f>
        <v>EUR</v>
      </c>
      <c r="R68" s="91">
        <f>IF(ISNUMBER(_xll.BDP(L68,"FUT_AGGTE_VOL")),_xll.BDP(L68,"FUT_AGGTE_VOL"),"")</f>
        <v>602</v>
      </c>
      <c r="S68" s="91">
        <f t="shared" si="60"/>
        <v>19000000</v>
      </c>
      <c r="T68" s="93">
        <f>_xll.BDP(L68,"Px_Last")</f>
        <v>312.70499999999998</v>
      </c>
      <c r="U68" s="90" t="s">
        <v>431</v>
      </c>
      <c r="V68" s="90" t="s">
        <v>38</v>
      </c>
      <c r="W68" s="90" t="s">
        <v>220</v>
      </c>
      <c r="X68" s="94">
        <f>_xll.BDP(L68,"FUT_CONT_SIZE")</f>
        <v>100</v>
      </c>
      <c r="Y68" s="94">
        <v>1</v>
      </c>
      <c r="Z68" s="94" t="s">
        <v>40</v>
      </c>
      <c r="AA68" s="94" t="s">
        <v>126</v>
      </c>
      <c r="AB68" s="95">
        <f>_xll.BDP(L68,"Px_Last")</f>
        <v>312.70499999999998</v>
      </c>
      <c r="AC68" s="95" t="str">
        <f>_xll.BDP(L68,"BID")</f>
        <v>#N/A N/A</v>
      </c>
      <c r="AD68" s="95" t="str">
        <f>_xll.BDP(L68,"ASK")</f>
        <v>#N/A N/A</v>
      </c>
      <c r="AE68" s="96">
        <f>_xll.BDP(L68,"FUT_TICK_SIZE")</f>
        <v>1E-3</v>
      </c>
      <c r="AF68" s="97">
        <f>_xll.BDP(L68,"FUT_TICK_VAL")</f>
        <v>0.1</v>
      </c>
      <c r="AG68" s="98" t="s">
        <v>42</v>
      </c>
      <c r="AH68" s="53" t="s">
        <v>43</v>
      </c>
      <c r="AI68" s="53" t="s">
        <v>43</v>
      </c>
      <c r="AJ68" s="53" t="s">
        <v>43</v>
      </c>
      <c r="AK68" s="53" t="s">
        <v>43</v>
      </c>
      <c r="AL68" s="51"/>
      <c r="AM68" s="52">
        <f t="shared" ca="1" si="61"/>
        <v>0.1234715810986996</v>
      </c>
      <c r="AN68" s="52">
        <f t="shared" si="6"/>
        <v>8.7776457510828451E-2</v>
      </c>
      <c r="AO68" s="52">
        <f t="shared" si="7"/>
        <v>2.3051212109568781E-3</v>
      </c>
      <c r="AP68" s="52" t="e">
        <f t="shared" si="8"/>
        <v>#VALUE!</v>
      </c>
      <c r="AQ68" s="52" t="e">
        <f t="shared" si="9"/>
        <v>#VALUE!</v>
      </c>
      <c r="AR68" s="52" t="e">
        <f t="shared" si="10"/>
        <v>#VALUE!</v>
      </c>
      <c r="AS68" s="52" t="e">
        <f t="shared" si="11"/>
        <v>#VALUE!</v>
      </c>
      <c r="AT68" s="51"/>
      <c r="AU68" s="53">
        <f>_xll.BDH($H68,"PX_LAST",AU$4,AU$4,"Points",0,"Sort",FALSE,"Per=D","Days= ","Fill= ","Dts",FALSE,"Dir",TRUE,"QtTyp= ","FX=","Quote= ")</f>
        <v>283.79000000000002</v>
      </c>
      <c r="AV68" s="53">
        <f>_xll.BDH($H68,"PX_LAST",AV$4,AV$4,"Points",0,"Sort",FALSE,"Per=D","Days= ","Fill= ","Dts",FALSE,"Dir",TRUE,"QtTyp= ","FX=","Quote= ")</f>
        <v>260.89</v>
      </c>
      <c r="AW68" s="53">
        <f>_xll.BDH($H68,"PX_LAST",AW$4,AW$4,"Points",0,"Sort",FALSE,"Per=D","Days= ","Fill= ","Dts",FALSE,"Dir",TRUE,"QtTyp= ","FX=","Quote= ")</f>
        <v>260.29000000000002</v>
      </c>
      <c r="AX68" s="53" t="str">
        <f>_xll.BDH($H68,"PX_LAST",AX$4,AX$4,"Points",0,"Sort",FALSE,"Per=D","Days= ","Fill= ","Dts",FALSE,"Dir",TRUE,"QtTyp= ","FX=","Quote= ")</f>
        <v>#N/A N/A</v>
      </c>
      <c r="AY68" s="53" t="str">
        <f>_xll.BDH($H68,"PX_LAST",AY$4,AY$4,"Points",0,"Sort",FALSE,"Per=D","Days= ","Fill= ","Dts",FALSE,"Dir",TRUE,"QtTyp= ","FX=","Quote= ")</f>
        <v>#N/A N/A</v>
      </c>
      <c r="AZ68" s="53" t="str">
        <f>_xll.BDH($H68,"PX_LAST",AZ$4,AZ$4,"Points",0,"Sort",FALSE,"Per=D","Days= ","Fill= ","Dts",FALSE,"Dir",TRUE,"QtTyp= ","FX=","Quote= ")</f>
        <v>#N/A N/A</v>
      </c>
      <c r="BA68" s="53" t="str">
        <f>_xll.BDH($H68,"PX_LAST",BA$4,BA$4,"Points",0,"Sort",FALSE,"Per=D","Days= ","Fill= ","Dts",FALSE,"Dir",TRUE,"QtTyp= ","FX=","Quote= ")</f>
        <v>#N/A N/A</v>
      </c>
      <c r="BC68" s="4"/>
    </row>
    <row r="69" spans="2:55" ht="18" customHeight="1">
      <c r="B69" s="146" t="s">
        <v>221</v>
      </c>
      <c r="C69" s="85" t="str">
        <f>_xll.BDP(H69,"Name")</f>
        <v>MSCI EU IT NTR EUR</v>
      </c>
      <c r="D69" s="86" t="s">
        <v>158</v>
      </c>
      <c r="E69" s="87" t="s">
        <v>59</v>
      </c>
      <c r="F69" s="87" t="str">
        <f>_xll.BDP(H69,"Crncy")</f>
        <v>EUR</v>
      </c>
      <c r="G69" s="87" t="s">
        <v>35</v>
      </c>
      <c r="H69" s="88" t="s">
        <v>222</v>
      </c>
      <c r="I69" s="88">
        <f ca="1">_xll.BDH(H69,"PX_LAST",$J$4,$J$4,"Points",0,"Sort",FALSE,"Per=D","Days= ","Fill= ","Dts",FALSE,"Dir",TRUE,"QtTyp= ","FX=","Quote= ")</f>
        <v>123.08</v>
      </c>
      <c r="J69" s="88">
        <f>_xll.BDP(H69,"PX_LAST")</f>
        <v>123.0831</v>
      </c>
      <c r="K69" s="147">
        <f t="shared" ca="1" si="0"/>
        <v>2.5186870328269691E-5</v>
      </c>
      <c r="L69" s="137" t="s">
        <v>223</v>
      </c>
      <c r="M69" s="89" t="str">
        <f>_xll.BDP(L69,"NAME")</f>
        <v>MSCI EUR IT NTR   Dec18</v>
      </c>
      <c r="N69" s="90" t="s">
        <v>400</v>
      </c>
      <c r="O69" s="91">
        <f>IF(ISNUMBER(_xll.BDP(L69,"FUT_AGGTE_OPEN_INT")),_xll.BDP(L69,"FUT_AGGTE_OPEN_INT"),"")</f>
        <v>6433</v>
      </c>
      <c r="P69" s="91">
        <f t="shared" si="59"/>
        <v>78000000</v>
      </c>
      <c r="Q69" s="92" t="str">
        <f>_xll.BDP(L69,"Crncy")</f>
        <v>EUR</v>
      </c>
      <c r="R69" s="91">
        <f>IF(ISNUMBER(_xll.BDP(L69,"FUT_AGGTE_VOL")),_xll.BDP(L69,"FUT_AGGTE_VOL"),"")</f>
        <v>6408</v>
      </c>
      <c r="S69" s="91">
        <f t="shared" si="60"/>
        <v>77000000</v>
      </c>
      <c r="T69" s="93">
        <f>_xll.BDP(L69,"Px_Last")</f>
        <v>120.15</v>
      </c>
      <c r="U69" s="90" t="s">
        <v>431</v>
      </c>
      <c r="V69" s="90" t="s">
        <v>38</v>
      </c>
      <c r="W69" s="90" t="s">
        <v>224</v>
      </c>
      <c r="X69" s="94">
        <f>_xll.BDP(L69,"FUT_CONT_SIZE")</f>
        <v>100</v>
      </c>
      <c r="Y69" s="94">
        <v>1</v>
      </c>
      <c r="Z69" s="94" t="s">
        <v>40</v>
      </c>
      <c r="AA69" s="94" t="s">
        <v>126</v>
      </c>
      <c r="AB69" s="95">
        <f>_xll.BDP(L69,"Px_Last")</f>
        <v>120.15</v>
      </c>
      <c r="AC69" s="95" t="str">
        <f>_xll.BDP(L69,"BID")</f>
        <v>#N/A N/A</v>
      </c>
      <c r="AD69" s="95" t="str">
        <f>_xll.BDP(L69,"ASK")</f>
        <v>#N/A N/A</v>
      </c>
      <c r="AE69" s="96">
        <f>_xll.BDP(L69,"FUT_TICK_SIZE")</f>
        <v>1E-3</v>
      </c>
      <c r="AF69" s="97">
        <f>_xll.BDP(L69,"FUT_TICK_VAL")</f>
        <v>0.1</v>
      </c>
      <c r="AG69" s="98" t="s">
        <v>42</v>
      </c>
      <c r="AH69" s="53" t="s">
        <v>43</v>
      </c>
      <c r="AI69" s="53" t="s">
        <v>43</v>
      </c>
      <c r="AJ69" s="53" t="s">
        <v>43</v>
      </c>
      <c r="AK69" s="53" t="s">
        <v>43</v>
      </c>
      <c r="AL69" s="51"/>
      <c r="AM69" s="52">
        <f t="shared" ca="1" si="61"/>
        <v>0.20019502681618725</v>
      </c>
      <c r="AN69" s="52">
        <f t="shared" si="6"/>
        <v>0.15419245920090044</v>
      </c>
      <c r="AO69" s="52">
        <f t="shared" si="7"/>
        <v>8.4594726562499903E-2</v>
      </c>
      <c r="AP69" s="52" t="e">
        <f t="shared" si="8"/>
        <v>#VALUE!</v>
      </c>
      <c r="AQ69" s="52" t="e">
        <f t="shared" si="9"/>
        <v>#VALUE!</v>
      </c>
      <c r="AR69" s="52" t="e">
        <f t="shared" si="10"/>
        <v>#VALUE!</v>
      </c>
      <c r="AS69" s="52" t="e">
        <f t="shared" si="11"/>
        <v>#VALUE!</v>
      </c>
      <c r="AT69" s="51"/>
      <c r="AU69" s="53">
        <f>_xll.BDH($H69,"PX_LAST",AU$4,AU$4,"Points",0,"Sort",FALSE,"Per=D","Days= ","Fill= ","Dts",FALSE,"Dir",TRUE,"QtTyp= ","FX=","Quote= ")</f>
        <v>102.55</v>
      </c>
      <c r="AV69" s="53">
        <f>_xll.BDH($H69,"PX_LAST",AV$4,AV$4,"Points",0,"Sort",FALSE,"Per=D","Days= ","Fill= ","Dts",FALSE,"Dir",TRUE,"QtTyp= ","FX=","Quote= ")</f>
        <v>88.85</v>
      </c>
      <c r="AW69" s="53">
        <f>_xll.BDH($H69,"PX_LAST",AW$4,AW$4,"Points",0,"Sort",FALSE,"Per=D","Days= ","Fill= ","Dts",FALSE,"Dir",TRUE,"QtTyp= ","FX=","Quote= ")</f>
        <v>81.92</v>
      </c>
      <c r="AX69" s="53" t="str">
        <f>_xll.BDH($H69,"PX_LAST",AX$4,AX$4,"Points",0,"Sort",FALSE,"Per=D","Days= ","Fill= ","Dts",FALSE,"Dir",TRUE,"QtTyp= ","FX=","Quote= ")</f>
        <v>#N/A N/A</v>
      </c>
      <c r="AY69" s="53" t="str">
        <f>_xll.BDH($H69,"PX_LAST",AY$4,AY$4,"Points",0,"Sort",FALSE,"Per=D","Days= ","Fill= ","Dts",FALSE,"Dir",TRUE,"QtTyp= ","FX=","Quote= ")</f>
        <v>#N/A N/A</v>
      </c>
      <c r="AZ69" s="53" t="str">
        <f>_xll.BDH($H69,"PX_LAST",AZ$4,AZ$4,"Points",0,"Sort",FALSE,"Per=D","Days= ","Fill= ","Dts",FALSE,"Dir",TRUE,"QtTyp= ","FX=","Quote= ")</f>
        <v>#N/A N/A</v>
      </c>
      <c r="BA69" s="53" t="str">
        <f>_xll.BDH($H69,"PX_LAST",BA$4,BA$4,"Points",0,"Sort",FALSE,"Per=D","Days= ","Fill= ","Dts",FALSE,"Dir",TRUE,"QtTyp= ","FX=","Quote= ")</f>
        <v>#N/A N/A</v>
      </c>
      <c r="BC69" s="4"/>
    </row>
    <row r="70" spans="2:55" ht="18" customHeight="1">
      <c r="B70" s="146" t="s">
        <v>225</v>
      </c>
      <c r="C70" s="85" t="str">
        <f>_xll.BDP(H70,"Name")</f>
        <v>MSCI EU MT NTR EUR</v>
      </c>
      <c r="D70" s="86" t="s">
        <v>158</v>
      </c>
      <c r="E70" s="87" t="s">
        <v>59</v>
      </c>
      <c r="F70" s="87" t="str">
        <f>_xll.BDP(H70,"Crncy")</f>
        <v>EUR</v>
      </c>
      <c r="G70" s="87" t="s">
        <v>35</v>
      </c>
      <c r="H70" s="88" t="s">
        <v>226</v>
      </c>
      <c r="I70" s="88">
        <f ca="1">_xll.BDH(H70,"PX_LAST",$J$4,$J$4,"Points",0,"Sort",FALSE,"Per=D","Days= ","Fill= ","Dts",FALSE,"Dir",TRUE,"QtTyp= ","FX=","Quote= ")</f>
        <v>371.88</v>
      </c>
      <c r="J70" s="88">
        <f>_xll.BDP(H70,"PX_LAST")</f>
        <v>371.88479999999998</v>
      </c>
      <c r="K70" s="147">
        <f t="shared" ca="1" si="0"/>
        <v>1.2907389480447492E-5</v>
      </c>
      <c r="L70" s="137" t="s">
        <v>227</v>
      </c>
      <c r="M70" s="89" t="str">
        <f>_xll.BDP(L70,"NAME")</f>
        <v>MSCI EUR Material Dec18</v>
      </c>
      <c r="N70" s="90" t="s">
        <v>400</v>
      </c>
      <c r="O70" s="91">
        <f>IF(ISNUMBER(_xll.BDP(L70,"FUT_AGGTE_OPEN_INT")),_xll.BDP(L70,"FUT_AGGTE_OPEN_INT"),"")</f>
        <v>1968</v>
      </c>
      <c r="P70" s="91">
        <f t="shared" si="59"/>
        <v>72000000</v>
      </c>
      <c r="Q70" s="92" t="str">
        <f>_xll.BDP(L70,"Crncy")</f>
        <v>EUR</v>
      </c>
      <c r="R70" s="91">
        <f>IF(ISNUMBER(_xll.BDP(L70,"FUT_AGGTE_VOL")),_xll.BDP(L70,"FUT_AGGTE_VOL"),"")</f>
        <v>397</v>
      </c>
      <c r="S70" s="91">
        <f t="shared" si="60"/>
        <v>15000000</v>
      </c>
      <c r="T70" s="93">
        <f>_xll.BDP(L70,"Px_Last")</f>
        <v>363.839</v>
      </c>
      <c r="U70" s="90" t="s">
        <v>431</v>
      </c>
      <c r="V70" s="90" t="s">
        <v>38</v>
      </c>
      <c r="W70" s="90" t="s">
        <v>228</v>
      </c>
      <c r="X70" s="94">
        <f>_xll.BDP(L70,"FUT_CONT_SIZE")</f>
        <v>100</v>
      </c>
      <c r="Y70" s="94">
        <v>1</v>
      </c>
      <c r="Z70" s="94" t="s">
        <v>40</v>
      </c>
      <c r="AA70" s="94" t="s">
        <v>126</v>
      </c>
      <c r="AB70" s="95">
        <f>_xll.BDP(L70,"Px_Last")</f>
        <v>363.839</v>
      </c>
      <c r="AC70" s="95" t="str">
        <f>_xll.BDP(L70,"BID")</f>
        <v>#N/A N/A</v>
      </c>
      <c r="AD70" s="95" t="str">
        <f>_xll.BDP(L70,"ASK")</f>
        <v>#N/A N/A</v>
      </c>
      <c r="AE70" s="96">
        <f>_xll.BDP(L70,"FUT_TICK_SIZE")</f>
        <v>1E-3</v>
      </c>
      <c r="AF70" s="97">
        <f>_xll.BDP(L70,"FUT_TICK_VAL")</f>
        <v>0.1</v>
      </c>
      <c r="AG70" s="98" t="s">
        <v>42</v>
      </c>
      <c r="AH70" s="53" t="s">
        <v>43</v>
      </c>
      <c r="AI70" s="53" t="s">
        <v>43</v>
      </c>
      <c r="AJ70" s="53" t="s">
        <v>43</v>
      </c>
      <c r="AK70" s="53" t="s">
        <v>43</v>
      </c>
      <c r="AL70" s="51"/>
      <c r="AM70" s="52">
        <f t="shared" ca="1" si="61"/>
        <v>0.30791685717300327</v>
      </c>
      <c r="AN70" s="52">
        <f t="shared" si="6"/>
        <v>-8.9619620901639371E-2</v>
      </c>
      <c r="AO70" s="52">
        <f t="shared" si="7"/>
        <v>3.9861128970040153E-3</v>
      </c>
      <c r="AP70" s="52" t="e">
        <f t="shared" si="8"/>
        <v>#VALUE!</v>
      </c>
      <c r="AQ70" s="52" t="e">
        <f t="shared" si="9"/>
        <v>#VALUE!</v>
      </c>
      <c r="AR70" s="52" t="e">
        <f t="shared" si="10"/>
        <v>#VALUE!</v>
      </c>
      <c r="AS70" s="52" t="e">
        <f t="shared" si="11"/>
        <v>#VALUE!</v>
      </c>
      <c r="AT70" s="51"/>
      <c r="AU70" s="53">
        <f>_xll.BDH($H70,"PX_LAST",AU$4,AU$4,"Points",0,"Sort",FALSE,"Per=D","Days= ","Fill= ","Dts",FALSE,"Dir",TRUE,"QtTyp= ","FX=","Quote= ")</f>
        <v>284.33</v>
      </c>
      <c r="AV70" s="53">
        <f>_xll.BDH($H70,"PX_LAST",AV$4,AV$4,"Points",0,"Sort",FALSE,"Per=D","Days= ","Fill= ","Dts",FALSE,"Dir",TRUE,"QtTyp= ","FX=","Quote= ")</f>
        <v>312.32</v>
      </c>
      <c r="AW70" s="53">
        <f>_xll.BDH($H70,"PX_LAST",AW$4,AW$4,"Points",0,"Sort",FALSE,"Per=D","Days= ","Fill= ","Dts",FALSE,"Dir",TRUE,"QtTyp= ","FX=","Quote= ")</f>
        <v>311.08</v>
      </c>
      <c r="AX70" s="53" t="str">
        <f>_xll.BDH($H70,"PX_LAST",AX$4,AX$4,"Points",0,"Sort",FALSE,"Per=D","Days= ","Fill= ","Dts",FALSE,"Dir",TRUE,"QtTyp= ","FX=","Quote= ")</f>
        <v>#N/A N/A</v>
      </c>
      <c r="AY70" s="53" t="str">
        <f>_xll.BDH($H70,"PX_LAST",AY$4,AY$4,"Points",0,"Sort",FALSE,"Per=D","Days= ","Fill= ","Dts",FALSE,"Dir",TRUE,"QtTyp= ","FX=","Quote= ")</f>
        <v>#N/A N/A</v>
      </c>
      <c r="AZ70" s="53" t="str">
        <f>_xll.BDH($H70,"PX_LAST",AZ$4,AZ$4,"Points",0,"Sort",FALSE,"Per=D","Days= ","Fill= ","Dts",FALSE,"Dir",TRUE,"QtTyp= ","FX=","Quote= ")</f>
        <v>#N/A N/A</v>
      </c>
      <c r="BA70" s="53" t="str">
        <f>_xll.BDH($H70,"PX_LAST",BA$4,BA$4,"Points",0,"Sort",FALSE,"Per=D","Days= ","Fill= ","Dts",FALSE,"Dir",TRUE,"QtTyp= ","FX=","Quote= ")</f>
        <v>#N/A N/A</v>
      </c>
      <c r="BC70" s="4"/>
    </row>
    <row r="71" spans="2:55" ht="18" customHeight="1">
      <c r="B71" s="146" t="s">
        <v>481</v>
      </c>
      <c r="C71" s="85" t="str">
        <f>_xll.BDP(H71,"Name")</f>
        <v>MSCI Europe Real Estate</v>
      </c>
      <c r="D71" s="86" t="s">
        <v>158</v>
      </c>
      <c r="E71" s="87" t="s">
        <v>59</v>
      </c>
      <c r="F71" s="87" t="str">
        <f>_xll.BDP(H71,"Crncy")</f>
        <v>EUR</v>
      </c>
      <c r="G71" s="87" t="s">
        <v>35</v>
      </c>
      <c r="H71" s="155" t="s">
        <v>493</v>
      </c>
      <c r="I71" s="88">
        <f ca="1">_xll.BDH(H71,"PX_LAST",$J$4,$J$4,"Points",0,"Sort",FALSE,"Per=D","Days= ","Fill= ","Dts",FALSE,"Dir",TRUE,"QtTyp= ","FX=","Quote= ")</f>
        <v>271.58</v>
      </c>
      <c r="J71" s="88">
        <f>_xll.BDP(H71,"PX_LAST")</f>
        <v>271.5754</v>
      </c>
      <c r="K71" s="147">
        <f t="shared" ref="K71" ca="1" si="72">(J71-I71)/I71</f>
        <v>-1.6937918845210155E-5</v>
      </c>
      <c r="L71" s="137" t="s">
        <v>482</v>
      </c>
      <c r="M71" s="89" t="str">
        <f>_xll.BDP(L71,"NAME")</f>
        <v>MSCI Europe/Real  Dec18</v>
      </c>
      <c r="N71" s="90" t="s">
        <v>400</v>
      </c>
      <c r="O71" s="91" t="str">
        <f>IF(ISNUMBER(_xll.BDP(L71,"FUT_AGGTE_OPEN_INT")),_xll.BDP(L71,"FUT_AGGTE_OPEN_INT"),"")</f>
        <v/>
      </c>
      <c r="P71" s="91" t="str">
        <f t="shared" ref="P71" si="73">IF(ISNUMBER(O71),ROUNDUP(O71*X71*AB71,-6),"")</f>
        <v/>
      </c>
      <c r="Q71" s="92" t="str">
        <f>_xll.BDP(L71,"Crncy")</f>
        <v>EUR</v>
      </c>
      <c r="R71" s="91" t="str">
        <f>IF(ISNUMBER(_xll.BDP(L71,"FUT_AGGTE_VOL")),_xll.BDP(L71,"FUT_AGGTE_VOL"),"")</f>
        <v/>
      </c>
      <c r="S71" s="91" t="str">
        <f t="shared" ref="S71" si="74">IF(ISNUMBER(R71),ROUNDUP(R71*X71*AB71,-6),"")</f>
        <v/>
      </c>
      <c r="T71" s="93">
        <f>_xll.BDP(L71,"Px_Last")</f>
        <v>271.952</v>
      </c>
      <c r="U71" s="90" t="s">
        <v>431</v>
      </c>
      <c r="V71" s="90" t="s">
        <v>38</v>
      </c>
      <c r="W71" s="90" t="s">
        <v>487</v>
      </c>
      <c r="X71" s="94">
        <f>_xll.BDP(L71,"FUT_CONT_SIZE")</f>
        <v>100</v>
      </c>
      <c r="Y71" s="94">
        <v>1</v>
      </c>
      <c r="Z71" s="94" t="s">
        <v>40</v>
      </c>
      <c r="AA71" s="94" t="s">
        <v>126</v>
      </c>
      <c r="AB71" s="95">
        <f>_xll.BDP(L71,"Px_Last")</f>
        <v>271.952</v>
      </c>
      <c r="AC71" s="95" t="str">
        <f>_xll.BDP(L71,"BID")</f>
        <v>#N/A N/A</v>
      </c>
      <c r="AD71" s="95" t="str">
        <f>_xll.BDP(L71,"ASK")</f>
        <v>#N/A N/A</v>
      </c>
      <c r="AE71" s="96">
        <f>_xll.BDP(L71,"FUT_TICK_SIZE")</f>
        <v>1E-3</v>
      </c>
      <c r="AF71" s="97">
        <f>_xll.BDP(L71,"FUT_TICK_VAL")</f>
        <v>0.1</v>
      </c>
      <c r="AG71" s="98" t="s">
        <v>42</v>
      </c>
      <c r="AH71" s="53" t="s">
        <v>43</v>
      </c>
      <c r="AI71" s="53" t="s">
        <v>43</v>
      </c>
      <c r="AJ71" s="53" t="s">
        <v>43</v>
      </c>
      <c r="AK71" s="53" t="s">
        <v>43</v>
      </c>
      <c r="AL71" s="51"/>
      <c r="AM71" s="52" t="e">
        <f t="shared" ref="AM71" ca="1" si="75">(I71-AU71)/AU71</f>
        <v>#VALUE!</v>
      </c>
      <c r="AN71" s="52" t="e">
        <f t="shared" ref="AN71" si="76">(AU71-AV71)/AV71</f>
        <v>#VALUE!</v>
      </c>
      <c r="AO71" s="52" t="e">
        <f t="shared" ref="AO71" si="77">(AV71-AW71)/AW71</f>
        <v>#VALUE!</v>
      </c>
      <c r="AP71" s="52" t="e">
        <f t="shared" ref="AP71" si="78">(AW71-AX71)/AX71</f>
        <v>#VALUE!</v>
      </c>
      <c r="AQ71" s="52" t="e">
        <f t="shared" ref="AQ71" si="79">(AX71-AY71)/AY71</f>
        <v>#VALUE!</v>
      </c>
      <c r="AR71" s="52" t="e">
        <f t="shared" ref="AR71" si="80">(AY71-AZ71)/AZ71</f>
        <v>#VALUE!</v>
      </c>
      <c r="AS71" s="52" t="e">
        <f t="shared" ref="AS71" si="81">(AZ71-BA71)/BA71</f>
        <v>#VALUE!</v>
      </c>
      <c r="AT71" s="51"/>
      <c r="AU71" s="53" t="str">
        <f>_xll.BDH($H71,"PX_LAST",AU$4,AU$4,"Points",0,"Sort",FALSE,"Per=D","Days= ","Fill= ","Dts",FALSE,"Dir",TRUE,"QtTyp= ","FX=","Quote= ")</f>
        <v>#N/A N/A</v>
      </c>
      <c r="AV71" s="53" t="str">
        <f>_xll.BDH($H71,"PX_LAST",AV$4,AV$4,"Points",0,"Sort",FALSE,"Per=D","Days= ","Fill= ","Dts",FALSE,"Dir",TRUE,"QtTyp= ","FX=","Quote= ")</f>
        <v>#N/A N/A</v>
      </c>
      <c r="AW71" s="53" t="str">
        <f>_xll.BDH($H71,"PX_LAST",AW$4,AW$4,"Points",0,"Sort",FALSE,"Per=D","Days= ","Fill= ","Dts",FALSE,"Dir",TRUE,"QtTyp= ","FX=","Quote= ")</f>
        <v>#N/A N/A</v>
      </c>
      <c r="AX71" s="53" t="str">
        <f>_xll.BDH($H71,"PX_LAST",AX$4,AX$4,"Points",0,"Sort",FALSE,"Per=D","Days= ","Fill= ","Dts",FALSE,"Dir",TRUE,"QtTyp= ","FX=","Quote= ")</f>
        <v>#N/A N/A</v>
      </c>
      <c r="AY71" s="53" t="str">
        <f>_xll.BDH($H71,"PX_LAST",AY$4,AY$4,"Points",0,"Sort",FALSE,"Per=D","Days= ","Fill= ","Dts",FALSE,"Dir",TRUE,"QtTyp= ","FX=","Quote= ")</f>
        <v>#N/A N/A</v>
      </c>
      <c r="AZ71" s="53" t="str">
        <f>_xll.BDH($H71,"PX_LAST",AZ$4,AZ$4,"Points",0,"Sort",FALSE,"Per=D","Days= ","Fill= ","Dts",FALSE,"Dir",TRUE,"QtTyp= ","FX=","Quote= ")</f>
        <v>#N/A N/A</v>
      </c>
      <c r="BA71" s="53" t="str">
        <f>_xll.BDH($H71,"PX_LAST",BA$4,BA$4,"Points",0,"Sort",FALSE,"Per=D","Days= ","Fill= ","Dts",FALSE,"Dir",TRUE,"QtTyp= ","FX=","Quote= ")</f>
        <v>#N/A N/A</v>
      </c>
      <c r="BC71" s="4"/>
    </row>
    <row r="72" spans="2:55" ht="18" customHeight="1">
      <c r="B72" s="146" t="s">
        <v>229</v>
      </c>
      <c r="C72" s="85" t="str">
        <f>_xll.BDP(H72,"Name")</f>
        <v>MSCI EUROPE/COMM SVC</v>
      </c>
      <c r="D72" s="86" t="s">
        <v>158</v>
      </c>
      <c r="E72" s="87" t="s">
        <v>59</v>
      </c>
      <c r="F72" s="87" t="str">
        <f>_xll.BDP(H72,"Crncy")</f>
        <v>EUR</v>
      </c>
      <c r="G72" s="87" t="s">
        <v>35</v>
      </c>
      <c r="H72" s="88" t="s">
        <v>230</v>
      </c>
      <c r="I72" s="88">
        <f ca="1">_xll.BDH(H72,"PX_LAST",$J$4,$J$4,"Points",0,"Sort",FALSE,"Per=D","Days= ","Fill= ","Dts",FALSE,"Dir",TRUE,"QtTyp= ","FX=","Quote= ")</f>
        <v>120.95</v>
      </c>
      <c r="J72" s="88">
        <f>_xll.BDP(H72,"PX_LAST")</f>
        <v>120.95010000000001</v>
      </c>
      <c r="K72" s="147">
        <f t="shared" ca="1" si="0"/>
        <v>8.2678792892368457E-7</v>
      </c>
      <c r="L72" s="137" t="s">
        <v>231</v>
      </c>
      <c r="M72" s="89" t="str">
        <f>_xll.BDP(L72,"NAME")</f>
        <v>MSCI EUR Comm NT  Dec18</v>
      </c>
      <c r="N72" s="90" t="s">
        <v>400</v>
      </c>
      <c r="O72" s="91">
        <f>IF(ISNUMBER(_xll.BDP(L72,"FUT_AGGTE_OPEN_INT")),_xll.BDP(L72,"FUT_AGGTE_OPEN_INT"),"")</f>
        <v>4637</v>
      </c>
      <c r="P72" s="91">
        <f t="shared" si="59"/>
        <v>56000000</v>
      </c>
      <c r="Q72" s="92" t="str">
        <f>_xll.BDP(L72,"Crncy")</f>
        <v>EUR</v>
      </c>
      <c r="R72" s="91">
        <f>IF(ISNUMBER(_xll.BDP(L72,"FUT_AGGTE_VOL")),_xll.BDP(L72,"FUT_AGGTE_VOL"),"")</f>
        <v>1888</v>
      </c>
      <c r="S72" s="91">
        <f t="shared" si="60"/>
        <v>23000000</v>
      </c>
      <c r="T72" s="93">
        <f>_xll.BDP(L72,"Px_Last")</f>
        <v>119.063</v>
      </c>
      <c r="U72" s="90" t="s">
        <v>431</v>
      </c>
      <c r="V72" s="90" t="s">
        <v>38</v>
      </c>
      <c r="W72" s="90" t="s">
        <v>232</v>
      </c>
      <c r="X72" s="94">
        <f>_xll.BDP(L72,"FUT_CONT_SIZE")</f>
        <v>100</v>
      </c>
      <c r="Y72" s="94">
        <v>1</v>
      </c>
      <c r="Z72" s="94" t="s">
        <v>40</v>
      </c>
      <c r="AA72" s="94" t="s">
        <v>126</v>
      </c>
      <c r="AB72" s="95">
        <f>_xll.BDP(L72,"Px_Last")</f>
        <v>119.063</v>
      </c>
      <c r="AC72" s="95" t="str">
        <f>_xll.BDP(L72,"BID")</f>
        <v>#N/A N/A</v>
      </c>
      <c r="AD72" s="95" t="str">
        <f>_xll.BDP(L72,"ASK")</f>
        <v>#N/A N/A</v>
      </c>
      <c r="AE72" s="96">
        <f>_xll.BDP(L72,"FUT_TICK_SIZE")</f>
        <v>1E-3</v>
      </c>
      <c r="AF72" s="97">
        <f>_xll.BDP(L72,"FUT_TICK_VAL")</f>
        <v>0.1</v>
      </c>
      <c r="AG72" s="98" t="s">
        <v>42</v>
      </c>
      <c r="AH72" s="53" t="s">
        <v>43</v>
      </c>
      <c r="AI72" s="53" t="s">
        <v>43</v>
      </c>
      <c r="AJ72" s="53" t="s">
        <v>43</v>
      </c>
      <c r="AK72" s="53" t="s">
        <v>43</v>
      </c>
      <c r="AL72" s="51"/>
      <c r="AM72" s="52">
        <f t="shared" ca="1" si="61"/>
        <v>-0.18770987239758227</v>
      </c>
      <c r="AN72" s="52">
        <f t="shared" si="6"/>
        <v>0.11904404028257931</v>
      </c>
      <c r="AO72" s="52">
        <f t="shared" si="7"/>
        <v>0.10911061098607988</v>
      </c>
      <c r="AP72" s="52" t="e">
        <f t="shared" si="8"/>
        <v>#VALUE!</v>
      </c>
      <c r="AQ72" s="52" t="e">
        <f t="shared" si="9"/>
        <v>#VALUE!</v>
      </c>
      <c r="AR72" s="52" t="e">
        <f t="shared" si="10"/>
        <v>#VALUE!</v>
      </c>
      <c r="AS72" s="52" t="e">
        <f t="shared" si="11"/>
        <v>#VALUE!</v>
      </c>
      <c r="AT72" s="51"/>
      <c r="AU72" s="53">
        <f>_xll.BDH($H72,"PX_LAST",AU$4,AU$4,"Points",0,"Sort",FALSE,"Per=D","Days= ","Fill= ","Dts",FALSE,"Dir",TRUE,"QtTyp= ","FX=","Quote= ")</f>
        <v>148.9</v>
      </c>
      <c r="AV72" s="53">
        <f>_xll.BDH($H72,"PX_LAST",AV$4,AV$4,"Points",0,"Sort",FALSE,"Per=D","Days= ","Fill= ","Dts",FALSE,"Dir",TRUE,"QtTyp= ","FX=","Quote= ")</f>
        <v>133.06</v>
      </c>
      <c r="AW72" s="53">
        <f>_xll.BDH($H72,"PX_LAST",AW$4,AW$4,"Points",0,"Sort",FALSE,"Per=D","Days= ","Fill= ","Dts",FALSE,"Dir",TRUE,"QtTyp= ","FX=","Quote= ")</f>
        <v>119.97</v>
      </c>
      <c r="AX72" s="53" t="str">
        <f>_xll.BDH($H72,"PX_LAST",AX$4,AX$4,"Points",0,"Sort",FALSE,"Per=D","Days= ","Fill= ","Dts",FALSE,"Dir",TRUE,"QtTyp= ","FX=","Quote= ")</f>
        <v>#N/A N/A</v>
      </c>
      <c r="AY72" s="53" t="str">
        <f>_xll.BDH($H72,"PX_LAST",AY$4,AY$4,"Points",0,"Sort",FALSE,"Per=D","Days= ","Fill= ","Dts",FALSE,"Dir",TRUE,"QtTyp= ","FX=","Quote= ")</f>
        <v>#N/A N/A</v>
      </c>
      <c r="AZ72" s="53" t="str">
        <f>_xll.BDH($H72,"PX_LAST",AZ$4,AZ$4,"Points",0,"Sort",FALSE,"Per=D","Days= ","Fill= ","Dts",FALSE,"Dir",TRUE,"QtTyp= ","FX=","Quote= ")</f>
        <v>#N/A N/A</v>
      </c>
      <c r="BA72" s="53" t="str">
        <f>_xll.BDH($H72,"PX_LAST",BA$4,BA$4,"Points",0,"Sort",FALSE,"Per=D","Days= ","Fill= ","Dts",FALSE,"Dir",TRUE,"QtTyp= ","FX=","Quote= ")</f>
        <v>#N/A N/A</v>
      </c>
      <c r="BC72" s="4"/>
    </row>
    <row r="73" spans="2:55" ht="18" customHeight="1">
      <c r="B73" s="146" t="s">
        <v>233</v>
      </c>
      <c r="C73" s="85" t="str">
        <f>_xll.BDP(H73,"Name")</f>
        <v>MSCI EU UT NTR EUR</v>
      </c>
      <c r="D73" s="86" t="s">
        <v>158</v>
      </c>
      <c r="E73" s="87" t="s">
        <v>59</v>
      </c>
      <c r="F73" s="87" t="str">
        <f>_xll.BDP(H73,"Crncy")</f>
        <v>EUR</v>
      </c>
      <c r="G73" s="87" t="s">
        <v>35</v>
      </c>
      <c r="H73" s="88" t="s">
        <v>234</v>
      </c>
      <c r="I73" s="88">
        <f ca="1">_xll.BDH(H73,"PX_LAST",$J$4,$J$4,"Points",0,"Sort",FALSE,"Per=D","Days= ","Fill= ","Dts",FALSE,"Dir",TRUE,"QtTyp= ","FX=","Quote= ")</f>
        <v>213.15</v>
      </c>
      <c r="J73" s="88">
        <f>_xll.BDP(H73,"PX_LAST")</f>
        <v>213.15369999999999</v>
      </c>
      <c r="K73" s="147">
        <f t="shared" ca="1" si="0"/>
        <v>1.7358667604882565E-5</v>
      </c>
      <c r="L73" s="137" t="s">
        <v>235</v>
      </c>
      <c r="M73" s="89" t="str">
        <f>_xll.BDP(L73,"NAME")</f>
        <v>MSCI EUR Utilitie Dec18</v>
      </c>
      <c r="N73" s="90" t="s">
        <v>400</v>
      </c>
      <c r="O73" s="91">
        <f>IF(ISNUMBER(_xll.BDP(L73,"FUT_AGGTE_OPEN_INT")),_xll.BDP(L73,"FUT_AGGTE_OPEN_INT"),"")</f>
        <v>1972</v>
      </c>
      <c r="P73" s="91">
        <f t="shared" si="59"/>
        <v>42000000</v>
      </c>
      <c r="Q73" s="92" t="str">
        <f>_xll.BDP(L73,"Crncy")</f>
        <v>EUR</v>
      </c>
      <c r="R73" s="91">
        <f>IF(ISNUMBER(_xll.BDP(L73,"FUT_AGGTE_VOL")),_xll.BDP(L73,"FUT_AGGTE_VOL"),"")</f>
        <v>38</v>
      </c>
      <c r="S73" s="91">
        <f t="shared" si="60"/>
        <v>1000000</v>
      </c>
      <c r="T73" s="93">
        <f>_xll.BDP(L73,"Px_Last")</f>
        <v>209.41499999999999</v>
      </c>
      <c r="U73" s="90" t="s">
        <v>431</v>
      </c>
      <c r="V73" s="90" t="s">
        <v>38</v>
      </c>
      <c r="W73" s="90" t="s">
        <v>236</v>
      </c>
      <c r="X73" s="94">
        <f>_xll.BDP(L73,"FUT_CONT_SIZE")</f>
        <v>100</v>
      </c>
      <c r="Y73" s="94">
        <v>1</v>
      </c>
      <c r="Z73" s="94" t="s">
        <v>40</v>
      </c>
      <c r="AA73" s="94" t="s">
        <v>126</v>
      </c>
      <c r="AB73" s="95">
        <f>_xll.BDP(L73,"Px_Last")</f>
        <v>209.41499999999999</v>
      </c>
      <c r="AC73" s="95" t="str">
        <f>_xll.BDP(L73,"BID")</f>
        <v>#N/A N/A</v>
      </c>
      <c r="AD73" s="95" t="str">
        <f>_xll.BDP(L73,"ASK")</f>
        <v>#N/A N/A</v>
      </c>
      <c r="AE73" s="96">
        <f>_xll.BDP(L73,"FUT_TICK_SIZE")</f>
        <v>1E-3</v>
      </c>
      <c r="AF73" s="97">
        <f>_xll.BDP(L73,"FUT_TICK_VAL")</f>
        <v>0.1</v>
      </c>
      <c r="AG73" s="98" t="s">
        <v>42</v>
      </c>
      <c r="AH73" s="53" t="s">
        <v>43</v>
      </c>
      <c r="AI73" s="53" t="s">
        <v>43</v>
      </c>
      <c r="AJ73" s="53" t="s">
        <v>43</v>
      </c>
      <c r="AK73" s="53" t="s">
        <v>43</v>
      </c>
      <c r="AL73" s="51"/>
      <c r="AM73" s="52">
        <f t="shared" ca="1" si="61"/>
        <v>5.1502145922746767E-2</v>
      </c>
      <c r="AN73" s="52">
        <f t="shared" si="6"/>
        <v>1.2348118146794428E-3</v>
      </c>
      <c r="AO73" s="52">
        <f t="shared" si="7"/>
        <v>0.18571010248901909</v>
      </c>
      <c r="AP73" s="52" t="e">
        <f t="shared" si="8"/>
        <v>#VALUE!</v>
      </c>
      <c r="AQ73" s="52" t="e">
        <f t="shared" si="9"/>
        <v>#VALUE!</v>
      </c>
      <c r="AR73" s="52" t="e">
        <f t="shared" si="10"/>
        <v>#VALUE!</v>
      </c>
      <c r="AS73" s="52" t="e">
        <f t="shared" si="11"/>
        <v>#VALUE!</v>
      </c>
      <c r="AT73" s="51"/>
      <c r="AU73" s="53">
        <f>_xll.BDH($H73,"PX_LAST",AU$4,AU$4,"Points",0,"Sort",FALSE,"Per=D","Days= ","Fill= ","Dts",FALSE,"Dir",TRUE,"QtTyp= ","FX=","Quote= ")</f>
        <v>202.71</v>
      </c>
      <c r="AV73" s="53">
        <f>_xll.BDH($H73,"PX_LAST",AV$4,AV$4,"Points",0,"Sort",FALSE,"Per=D","Days= ","Fill= ","Dts",FALSE,"Dir",TRUE,"QtTyp= ","FX=","Quote= ")</f>
        <v>202.46</v>
      </c>
      <c r="AW73" s="53">
        <f>_xll.BDH($H73,"PX_LAST",AW$4,AW$4,"Points",0,"Sort",FALSE,"Per=D","Days= ","Fill= ","Dts",FALSE,"Dir",TRUE,"QtTyp= ","FX=","Quote= ")</f>
        <v>170.75</v>
      </c>
      <c r="AX73" s="53" t="str">
        <f>_xll.BDH($H73,"PX_LAST",AX$4,AX$4,"Points",0,"Sort",FALSE,"Per=D","Days= ","Fill= ","Dts",FALSE,"Dir",TRUE,"QtTyp= ","FX=","Quote= ")</f>
        <v>#N/A N/A</v>
      </c>
      <c r="AY73" s="53" t="str">
        <f>_xll.BDH($H73,"PX_LAST",AY$4,AY$4,"Points",0,"Sort",FALSE,"Per=D","Days= ","Fill= ","Dts",FALSE,"Dir",TRUE,"QtTyp= ","FX=","Quote= ")</f>
        <v>#N/A N/A</v>
      </c>
      <c r="AZ73" s="53" t="str">
        <f>_xll.BDH($H73,"PX_LAST",AZ$4,AZ$4,"Points",0,"Sort",FALSE,"Per=D","Days= ","Fill= ","Dts",FALSE,"Dir",TRUE,"QtTyp= ","FX=","Quote= ")</f>
        <v>#N/A N/A</v>
      </c>
      <c r="BA73" s="53" t="str">
        <f>_xll.BDH($H73,"PX_LAST",BA$4,BA$4,"Points",0,"Sort",FALSE,"Per=D","Days= ","Fill= ","Dts",FALSE,"Dir",TRUE,"QtTyp= ","FX=","Quote= ")</f>
        <v>#N/A N/A</v>
      </c>
      <c r="BC73" s="4"/>
    </row>
    <row r="74" spans="2:55" ht="18" customHeight="1">
      <c r="B74" s="148" t="s">
        <v>237</v>
      </c>
      <c r="C74" s="99" t="str">
        <f>_xll.BDP(H74,"Name")</f>
        <v>MSCI Eur Min Vol NR Euro</v>
      </c>
      <c r="D74" s="100" t="s">
        <v>238</v>
      </c>
      <c r="E74" s="101" t="s">
        <v>59</v>
      </c>
      <c r="F74" s="101" t="str">
        <f>_xll.BDP(H74,"Crncy")</f>
        <v>EUR</v>
      </c>
      <c r="G74" s="101" t="s">
        <v>35</v>
      </c>
      <c r="H74" s="102" t="s">
        <v>239</v>
      </c>
      <c r="I74" s="102">
        <f ca="1">_xll.BDH(H74,"PX_LAST",$J$4,$J$4,"Points",0,"Sort",FALSE,"Per=D","Days= ","Fill= ","Dts",FALSE,"Dir",TRUE,"QtTyp= ","FX=","Quote= ")</f>
        <v>2830.038</v>
      </c>
      <c r="J74" s="102">
        <f>_xll.BDP(H74,"PX_LAST")</f>
        <v>2830.038</v>
      </c>
      <c r="K74" s="149">
        <f t="shared" ca="1" si="0"/>
        <v>0</v>
      </c>
      <c r="L74" s="138" t="s">
        <v>240</v>
      </c>
      <c r="M74" s="103" t="str">
        <f>_xll.BDP(L74,"NAME")</f>
        <v>MSCI EU MV NTREUR Dec18</v>
      </c>
      <c r="N74" s="104" t="s">
        <v>400</v>
      </c>
      <c r="O74" s="105" t="str">
        <f>IF(ISNUMBER(_xll.BDP(L74,"FUT_AGGTE_OPEN_INT")),_xll.BDP(L74,"FUT_AGGTE_OPEN_INT"),"")</f>
        <v/>
      </c>
      <c r="P74" s="105" t="str">
        <f t="shared" si="59"/>
        <v/>
      </c>
      <c r="Q74" s="106" t="str">
        <f>_xll.BDP(L74,"Crncy")</f>
        <v>EUR</v>
      </c>
      <c r="R74" s="105" t="str">
        <f>IF(ISNUMBER(_xll.BDP(L74,"FUT_AGGTE_VOL")),_xll.BDP(L74,"FUT_AGGTE_VOL"),"")</f>
        <v/>
      </c>
      <c r="S74" s="105" t="str">
        <f t="shared" si="60"/>
        <v/>
      </c>
      <c r="T74" s="107">
        <f>_xll.BDP(L74,"Px_Last")</f>
        <v>2797.8830000000003</v>
      </c>
      <c r="U74" s="104" t="s">
        <v>431</v>
      </c>
      <c r="V74" s="104" t="s">
        <v>38</v>
      </c>
      <c r="W74" s="104" t="s">
        <v>241</v>
      </c>
      <c r="X74" s="108">
        <f>_xll.BDP(L74,"FUT_CONT_SIZE")</f>
        <v>10</v>
      </c>
      <c r="Y74" s="108">
        <v>1</v>
      </c>
      <c r="Z74" s="108" t="s">
        <v>40</v>
      </c>
      <c r="AA74" s="108" t="s">
        <v>126</v>
      </c>
      <c r="AB74" s="109">
        <f>_xll.BDP(L74,"Px_Last")</f>
        <v>2797.8830000000003</v>
      </c>
      <c r="AC74" s="109" t="str">
        <f>_xll.BDP(L74,"BID")</f>
        <v>#N/A N/A</v>
      </c>
      <c r="AD74" s="109" t="str">
        <f>_xll.BDP(L74,"ASK")</f>
        <v>#N/A N/A</v>
      </c>
      <c r="AE74" s="110">
        <f>_xll.BDP(L74,"FUT_TICK_SIZE")</f>
        <v>1E-3</v>
      </c>
      <c r="AF74" s="111">
        <f>_xll.BDP(L74,"FUT_TICK_VAL")</f>
        <v>0.01</v>
      </c>
      <c r="AG74" s="112" t="s">
        <v>42</v>
      </c>
      <c r="AH74" s="53" t="s">
        <v>43</v>
      </c>
      <c r="AI74" s="53" t="s">
        <v>43</v>
      </c>
      <c r="AJ74" s="53" t="s">
        <v>43</v>
      </c>
      <c r="AK74" s="53" t="s">
        <v>43</v>
      </c>
      <c r="AL74" s="51"/>
      <c r="AM74" s="52">
        <f t="shared" ca="1" si="61"/>
        <v>3.803370446513564E-2</v>
      </c>
      <c r="AN74" s="52">
        <f t="shared" si="6"/>
        <v>0.15415453638365226</v>
      </c>
      <c r="AO74" s="52">
        <f t="shared" si="7"/>
        <v>0.1517588669841454</v>
      </c>
      <c r="AP74" s="52">
        <f t="shared" si="8"/>
        <v>0.16515021195901022</v>
      </c>
      <c r="AQ74" s="52">
        <f t="shared" si="9"/>
        <v>0.11981703728914923</v>
      </c>
      <c r="AR74" s="52">
        <f t="shared" si="10"/>
        <v>3.075467343036482E-2</v>
      </c>
      <c r="AS74" s="52">
        <f t="shared" si="11"/>
        <v>8.7083345213994467E-2</v>
      </c>
      <c r="AT74" s="51"/>
      <c r="AU74" s="53">
        <f>_xll.BDH($H74,"PX_LAST",AU$4,AU$4,"Points",0,"Sort",FALSE,"Per=D","Days= ","Fill= ","Dts",FALSE,"Dir",TRUE,"QtTyp= ","FX=","Quote= ")</f>
        <v>2726.3449999999998</v>
      </c>
      <c r="AV74" s="53">
        <f>_xll.BDH($H74,"PX_LAST",AV$4,AV$4,"Points",0,"Sort",FALSE,"Per=D","Days= ","Fill= ","Dts",FALSE,"Dir",TRUE,"QtTyp= ","FX=","Quote= ")</f>
        <v>2362.201</v>
      </c>
      <c r="AW74" s="53">
        <f>_xll.BDH($H74,"PX_LAST",AW$4,AW$4,"Points",0,"Sort",FALSE,"Per=D","Days= ","Fill= ","Dts",FALSE,"Dir",TRUE,"QtTyp= ","FX=","Quote= ")</f>
        <v>2050.951</v>
      </c>
      <c r="AX74" s="53">
        <f>_xll.BDH($H74,"PX_LAST",AX$4,AX$4,"Points",0,"Sort",FALSE,"Per=D","Days= ","Fill= ","Dts",FALSE,"Dir",TRUE,"QtTyp= ","FX=","Quote= ")</f>
        <v>1760.2460000000001</v>
      </c>
      <c r="AY74" s="53">
        <f>_xll.BDH($H74,"PX_LAST",AY$4,AY$4,"Points",0,"Sort",FALSE,"Per=D","Days= ","Fill= ","Dts",FALSE,"Dir",TRUE,"QtTyp= ","FX=","Quote= ")</f>
        <v>1571.905</v>
      </c>
      <c r="AZ74" s="53">
        <f>_xll.BDH($H74,"PX_LAST",AZ$4,AZ$4,"Points",0,"Sort",FALSE,"Per=D","Days= ","Fill= ","Dts",FALSE,"Dir",TRUE,"QtTyp= ","FX=","Quote= ")</f>
        <v>1525.0039999999999</v>
      </c>
      <c r="BA74" s="53">
        <f>_xll.BDH($H74,"PX_LAST",BA$4,BA$4,"Points",0,"Sort",FALSE,"Per=D","Days= ","Fill= ","Dts",FALSE,"Dir",TRUE,"QtTyp= ","FX=","Quote= ")</f>
        <v>1402.84</v>
      </c>
      <c r="BC74" s="4"/>
    </row>
    <row r="75" spans="2:55" ht="18" customHeight="1">
      <c r="B75" s="148" t="s">
        <v>242</v>
      </c>
      <c r="C75" s="99" t="str">
        <f>_xll.BDP(H75,"Name")</f>
        <v>EM MinVol D NTR USD</v>
      </c>
      <c r="D75" s="100" t="s">
        <v>238</v>
      </c>
      <c r="E75" s="101" t="s">
        <v>52</v>
      </c>
      <c r="F75" s="101" t="str">
        <f>_xll.BDP(H75,"Crncy")</f>
        <v>USD</v>
      </c>
      <c r="G75" s="101" t="s">
        <v>35</v>
      </c>
      <c r="H75" s="102" t="s">
        <v>243</v>
      </c>
      <c r="I75" s="102">
        <f ca="1">_xll.BDH(H75,"PX_LAST",$J$4,$J$4,"Points",0,"Sort",FALSE,"Per=D","Days= ","Fill= ","Dts",FALSE,"Dir",TRUE,"QtTyp= ","FX=","Quote= ")</f>
        <v>1685.87</v>
      </c>
      <c r="J75" s="102">
        <f>_xll.BDP(H75,"PX_LAST")</f>
        <v>1685.8679999999999</v>
      </c>
      <c r="K75" s="149">
        <f t="shared" ca="1" si="0"/>
        <v>-1.1863310931167328E-6</v>
      </c>
      <c r="L75" s="138" t="s">
        <v>244</v>
      </c>
      <c r="M75" s="103" t="str">
        <f>_xll.BDP(L75,"NAME")</f>
        <v>MSCI EM MV NTRUSD Dec18</v>
      </c>
      <c r="N75" s="104" t="s">
        <v>400</v>
      </c>
      <c r="O75" s="105" t="str">
        <f>IF(ISNUMBER(_xll.BDP(L75,"FUT_AGGTE_OPEN_INT")),_xll.BDP(L75,"FUT_AGGTE_OPEN_INT"),"")</f>
        <v/>
      </c>
      <c r="P75" s="105" t="str">
        <f t="shared" si="59"/>
        <v/>
      </c>
      <c r="Q75" s="106" t="str">
        <f>_xll.BDP(L75,"Crncy")</f>
        <v>USD</v>
      </c>
      <c r="R75" s="105" t="str">
        <f>IF(ISNUMBER(_xll.BDP(L75,"FUT_AGGTE_VOL")),_xll.BDP(L75,"FUT_AGGTE_VOL"),"")</f>
        <v/>
      </c>
      <c r="S75" s="105" t="str">
        <f t="shared" si="60"/>
        <v/>
      </c>
      <c r="T75" s="107">
        <f>_xll.BDP(L75,"Px_Last")</f>
        <v>1680.02</v>
      </c>
      <c r="U75" s="104" t="s">
        <v>431</v>
      </c>
      <c r="V75" s="104" t="s">
        <v>38</v>
      </c>
      <c r="W75" s="104" t="s">
        <v>245</v>
      </c>
      <c r="X75" s="108">
        <f>_xll.BDP(L75,"FUT_CONT_SIZE")</f>
        <v>10</v>
      </c>
      <c r="Y75" s="108">
        <v>1</v>
      </c>
      <c r="Z75" s="108" t="s">
        <v>40</v>
      </c>
      <c r="AA75" s="108" t="s">
        <v>126</v>
      </c>
      <c r="AB75" s="109">
        <f>_xll.BDP(L75,"Px_Last")</f>
        <v>1680.02</v>
      </c>
      <c r="AC75" s="109" t="str">
        <f>_xll.BDP(L75,"BID")</f>
        <v>#N/A N/A</v>
      </c>
      <c r="AD75" s="109" t="str">
        <f>_xll.BDP(L75,"ASK")</f>
        <v>#N/A N/A</v>
      </c>
      <c r="AE75" s="110">
        <f>_xll.BDP(L75,"FUT_TICK_SIZE")</f>
        <v>1E-3</v>
      </c>
      <c r="AF75" s="111">
        <f>_xll.BDP(L75,"FUT_TICK_VAL")</f>
        <v>0.01</v>
      </c>
      <c r="AG75" s="112" t="s">
        <v>42</v>
      </c>
      <c r="AH75" s="53" t="s">
        <v>43</v>
      </c>
      <c r="AI75" s="53" t="s">
        <v>43</v>
      </c>
      <c r="AJ75" s="53" t="s">
        <v>43</v>
      </c>
      <c r="AK75" s="53" t="s">
        <v>43</v>
      </c>
      <c r="AL75" s="51"/>
      <c r="AM75" s="52">
        <f t="shared" ca="1" si="61"/>
        <v>0.23498816927821609</v>
      </c>
      <c r="AN75" s="52">
        <f t="shared" si="6"/>
        <v>-0.12047137049231028</v>
      </c>
      <c r="AO75" s="52">
        <f t="shared" si="7"/>
        <v>1.1008552798712757E-2</v>
      </c>
      <c r="AP75" s="52">
        <f t="shared" si="8"/>
        <v>-4.8830668263972078E-4</v>
      </c>
      <c r="AQ75" s="52">
        <f t="shared" si="9"/>
        <v>0.22240881198914422</v>
      </c>
      <c r="AR75" s="52">
        <f t="shared" si="10"/>
        <v>-6.1768681068407043E-2</v>
      </c>
      <c r="AS75" s="52">
        <f t="shared" si="11"/>
        <v>0.28892204042348418</v>
      </c>
      <c r="AT75" s="51"/>
      <c r="AU75" s="53">
        <f>_xll.BDH($H75,"PX_LAST",AU$4,AU$4,"Points",0,"Sort",FALSE,"Per=D","Days= ","Fill= ","Dts",FALSE,"Dir",TRUE,"QtTyp= ","FX=","Quote= ")</f>
        <v>1365.09</v>
      </c>
      <c r="AV75" s="53">
        <f>_xll.BDH($H75,"PX_LAST",AV$4,AV$4,"Points",0,"Sort",FALSE,"Per=D","Days= ","Fill= ","Dts",FALSE,"Dir",TRUE,"QtTyp= ","FX=","Quote= ")</f>
        <v>1552.07</v>
      </c>
      <c r="AW75" s="53">
        <f>_xll.BDH($H75,"PX_LAST",AW$4,AW$4,"Points",0,"Sort",FALSE,"Per=D","Days= ","Fill= ","Dts",FALSE,"Dir",TRUE,"QtTyp= ","FX=","Quote= ")</f>
        <v>1535.17</v>
      </c>
      <c r="AX75" s="53">
        <f>_xll.BDH($H75,"PX_LAST",AX$4,AX$4,"Points",0,"Sort",FALSE,"Per=D","Days= ","Fill= ","Dts",FALSE,"Dir",TRUE,"QtTyp= ","FX=","Quote= ")</f>
        <v>1535.92</v>
      </c>
      <c r="AY75" s="53">
        <f>_xll.BDH($H75,"PX_LAST",AY$4,AY$4,"Points",0,"Sort",FALSE,"Per=D","Days= ","Fill= ","Dts",FALSE,"Dir",TRUE,"QtTyp= ","FX=","Quote= ")</f>
        <v>1256.47</v>
      </c>
      <c r="AZ75" s="53">
        <f>_xll.BDH($H75,"PX_LAST",AZ$4,AZ$4,"Points",0,"Sort",FALSE,"Per=D","Days= ","Fill= ","Dts",FALSE,"Dir",TRUE,"QtTyp= ","FX=","Quote= ")</f>
        <v>1339.19</v>
      </c>
      <c r="BA75" s="53">
        <f>_xll.BDH($H75,"PX_LAST",BA$4,BA$4,"Points",0,"Sort",FALSE,"Per=D","Days= ","Fill= ","Dts",FALSE,"Dir",TRUE,"QtTyp= ","FX=","Quote= ")</f>
        <v>1039</v>
      </c>
      <c r="BC75" s="4"/>
    </row>
    <row r="76" spans="2:55" ht="18" customHeight="1">
      <c r="B76" s="148" t="s">
        <v>246</v>
      </c>
      <c r="C76" s="99" t="str">
        <f>_xll.BDP(H76,"Name")</f>
        <v>World MinVol D NTR USD</v>
      </c>
      <c r="D76" s="100" t="s">
        <v>238</v>
      </c>
      <c r="E76" s="101" t="s">
        <v>59</v>
      </c>
      <c r="F76" s="101" t="str">
        <f>_xll.BDP(H76,"Crncy")</f>
        <v>USD</v>
      </c>
      <c r="G76" s="101" t="s">
        <v>35</v>
      </c>
      <c r="H76" s="102" t="s">
        <v>247</v>
      </c>
      <c r="I76" s="102">
        <f ca="1">_xll.BDH(H76,"PX_LAST",$J$4,$J$4,"Points",0,"Sort",FALSE,"Per=D","Days= ","Fill= ","Dts",FALSE,"Dir",TRUE,"QtTyp= ","FX=","Quote= ")</f>
        <v>3392.91</v>
      </c>
      <c r="J76" s="102">
        <f>_xll.BDP(H76,"PX_LAST")</f>
        <v>3392.9090000000001</v>
      </c>
      <c r="K76" s="149">
        <f t="shared" ca="1" si="0"/>
        <v>-2.9473225041306123E-7</v>
      </c>
      <c r="L76" s="138" t="s">
        <v>248</v>
      </c>
      <c r="M76" s="103" t="str">
        <f>_xll.BDP(L76,"NAME")</f>
        <v>MSCI WOR MV NTRUS Dec18</v>
      </c>
      <c r="N76" s="104" t="s">
        <v>400</v>
      </c>
      <c r="O76" s="105">
        <f>IF(ISNUMBER(_xll.BDP(L76,"FUT_AGGTE_OPEN_INT")),_xll.BDP(L76,"FUT_AGGTE_OPEN_INT"),"")</f>
        <v>798</v>
      </c>
      <c r="P76" s="105">
        <f t="shared" si="59"/>
        <v>28000000</v>
      </c>
      <c r="Q76" s="106" t="str">
        <f>_xll.BDP(L76,"Crncy")</f>
        <v>USD</v>
      </c>
      <c r="R76" s="105" t="str">
        <f>IF(ISNUMBER(_xll.BDP(L76,"FUT_AGGTE_VOL")),_xll.BDP(L76,"FUT_AGGTE_VOL"),"")</f>
        <v/>
      </c>
      <c r="S76" s="105" t="str">
        <f t="shared" si="60"/>
        <v/>
      </c>
      <c r="T76" s="107">
        <f>_xll.BDP(LEFT(L76,3)&amp;"1 Index","Px_Last")</f>
        <v>3400.1640000000002</v>
      </c>
      <c r="U76" s="104" t="s">
        <v>431</v>
      </c>
      <c r="V76" s="104" t="s">
        <v>38</v>
      </c>
      <c r="W76" s="104" t="s">
        <v>249</v>
      </c>
      <c r="X76" s="108">
        <f>_xll.BDP(L76,"FUT_CONT_SIZE")</f>
        <v>10</v>
      </c>
      <c r="Y76" s="108">
        <v>1</v>
      </c>
      <c r="Z76" s="108" t="s">
        <v>40</v>
      </c>
      <c r="AA76" s="108" t="s">
        <v>126</v>
      </c>
      <c r="AB76" s="109">
        <f>_xll.BDP(LEFT(L76,3)&amp;"1 Index","Px_Last")</f>
        <v>3400.1640000000002</v>
      </c>
      <c r="AC76" s="109" t="str">
        <f>_xll.BDP(L76,"BID")</f>
        <v>#N/A N/A</v>
      </c>
      <c r="AD76" s="109" t="str">
        <f>_xll.BDP(L76,"ASK")</f>
        <v>#N/A N/A</v>
      </c>
      <c r="AE76" s="110">
        <f>_xll.BDP(L76,"FUT_TICK_SIZE")</f>
        <v>1E-3</v>
      </c>
      <c r="AF76" s="111">
        <f>_xll.BDP(L76,"FUT_TICK_VAL")</f>
        <v>0.01</v>
      </c>
      <c r="AG76" s="112" t="s">
        <v>42</v>
      </c>
      <c r="AH76" s="53" t="s">
        <v>43</v>
      </c>
      <c r="AI76" s="53" t="s">
        <v>43</v>
      </c>
      <c r="AJ76" s="53" t="s">
        <v>43</v>
      </c>
      <c r="AK76" s="53" t="s">
        <v>43</v>
      </c>
      <c r="AL76" s="51"/>
      <c r="AM76" s="52">
        <f t="shared" ca="1" si="61"/>
        <v>0.27948879427702999</v>
      </c>
      <c r="AN76" s="52">
        <f t="shared" si="6"/>
        <v>5.162198604060917E-2</v>
      </c>
      <c r="AO76" s="52">
        <f t="shared" si="7"/>
        <v>0.1136530257125947</v>
      </c>
      <c r="AP76" s="52">
        <f t="shared" si="8"/>
        <v>0.18606636808884014</v>
      </c>
      <c r="AQ76" s="52">
        <f t="shared" si="9"/>
        <v>8.0561718891505124E-2</v>
      </c>
      <c r="AR76" s="52">
        <f t="shared" si="10"/>
        <v>7.2911226361240297E-2</v>
      </c>
      <c r="AS76" s="52">
        <f t="shared" si="11"/>
        <v>0.12032929650292566</v>
      </c>
      <c r="AT76" s="51"/>
      <c r="AU76" s="53">
        <f>_xll.BDH($H76,"PX_LAST",AU$4,AU$4,"Points",0,"Sort",FALSE,"Per=D","Days= ","Fill= ","Dts",FALSE,"Dir",TRUE,"QtTyp= ","FX=","Quote= ")</f>
        <v>2651.77</v>
      </c>
      <c r="AV76" s="53">
        <f>_xll.BDH($H76,"PX_LAST",AV$4,AV$4,"Points",0,"Sort",FALSE,"Per=D","Days= ","Fill= ","Dts",FALSE,"Dir",TRUE,"QtTyp= ","FX=","Quote= ")</f>
        <v>2521.6</v>
      </c>
      <c r="AW76" s="53">
        <f>_xll.BDH($H76,"PX_LAST",AW$4,AW$4,"Points",0,"Sort",FALSE,"Per=D","Days= ","Fill= ","Dts",FALSE,"Dir",TRUE,"QtTyp= ","FX=","Quote= ")</f>
        <v>2264.2600000000002</v>
      </c>
      <c r="AX76" s="53">
        <f>_xll.BDH($H76,"PX_LAST",AX$4,AX$4,"Points",0,"Sort",FALSE,"Per=D","Days= ","Fill= ","Dts",FALSE,"Dir",TRUE,"QtTyp= ","FX=","Quote= ")</f>
        <v>1909.05</v>
      </c>
      <c r="AY76" s="53">
        <f>_xll.BDH($H76,"PX_LAST",AY$4,AY$4,"Points",0,"Sort",FALSE,"Per=D","Days= ","Fill= ","Dts",FALSE,"Dir",TRUE,"QtTyp= ","FX=","Quote= ")</f>
        <v>1766.72</v>
      </c>
      <c r="AZ76" s="53">
        <f>_xll.BDH($H76,"PX_LAST",AZ$4,AZ$4,"Points",0,"Sort",FALSE,"Per=D","Days= ","Fill= ","Dts",FALSE,"Dir",TRUE,"QtTyp= ","FX=","Quote= ")</f>
        <v>1646.66</v>
      </c>
      <c r="BA76" s="53">
        <f>_xll.BDH($H76,"PX_LAST",BA$4,BA$4,"Points",0,"Sort",FALSE,"Per=D","Days= ","Fill= ","Dts",FALSE,"Dir",TRUE,"QtTyp= ","FX=","Quote= ")</f>
        <v>1469.8</v>
      </c>
      <c r="BC76" s="4"/>
    </row>
    <row r="77" spans="2:55" ht="18" customHeight="1">
      <c r="B77" s="148" t="s">
        <v>250</v>
      </c>
      <c r="C77" s="99" t="str">
        <f>_xll.BDP(H77,"Name")</f>
        <v>MSCI Europ EqWgt NR E</v>
      </c>
      <c r="D77" s="100" t="s">
        <v>238</v>
      </c>
      <c r="E77" s="101" t="s">
        <v>59</v>
      </c>
      <c r="F77" s="101" t="str">
        <f>_xll.BDP(H77,"Crncy")</f>
        <v>EUR</v>
      </c>
      <c r="G77" s="101" t="s">
        <v>35</v>
      </c>
      <c r="H77" s="102" t="s">
        <v>251</v>
      </c>
      <c r="I77" s="102">
        <f ca="1">_xll.BDH(H77,"PX_LAST",$J$4,$J$4,"Points",0,"Sort",FALSE,"Per=D","Days= ","Fill= ","Dts",FALSE,"Dir",TRUE,"QtTyp= ","FX=","Quote= ")</f>
        <v>2766.39</v>
      </c>
      <c r="J77" s="102">
        <f>_xll.BDP(H77,"PX_LAST")</f>
        <v>2766.39</v>
      </c>
      <c r="K77" s="149">
        <f t="shared" ca="1" si="0"/>
        <v>0</v>
      </c>
      <c r="L77" s="138" t="s">
        <v>252</v>
      </c>
      <c r="M77" s="103" t="str">
        <f>_xll.BDP(L77,"NAME")</f>
        <v>MSCI EUR EW NTREU Dec18</v>
      </c>
      <c r="N77" s="104" t="s">
        <v>400</v>
      </c>
      <c r="O77" s="105" t="str">
        <f>IF(ISNUMBER(_xll.BDP(L77,"FUT_AGGTE_OPEN_INT")),_xll.BDP(L77,"FUT_AGGTE_OPEN_INT"),"")</f>
        <v/>
      </c>
      <c r="P77" s="105" t="str">
        <f t="shared" si="59"/>
        <v/>
      </c>
      <c r="Q77" s="106" t="str">
        <f>_xll.BDP(L77,"Crncy")</f>
        <v>EUR</v>
      </c>
      <c r="R77" s="105" t="str">
        <f>IF(ISNUMBER(_xll.BDP(L77,"FUT_AGGTE_VOL")),_xll.BDP(L77,"FUT_AGGTE_VOL"),"")</f>
        <v/>
      </c>
      <c r="S77" s="105" t="str">
        <f t="shared" si="60"/>
        <v/>
      </c>
      <c r="T77" s="107">
        <f>_xll.BDP(L77,"Px_Last")</f>
        <v>2727.5309999999999</v>
      </c>
      <c r="U77" s="104" t="s">
        <v>431</v>
      </c>
      <c r="V77" s="104" t="s">
        <v>38</v>
      </c>
      <c r="W77" s="104" t="s">
        <v>253</v>
      </c>
      <c r="X77" s="108">
        <f>_xll.BDP(L77,"FUT_CONT_SIZE")</f>
        <v>10</v>
      </c>
      <c r="Y77" s="108">
        <v>1</v>
      </c>
      <c r="Z77" s="108" t="s">
        <v>40</v>
      </c>
      <c r="AA77" s="108" t="s">
        <v>126</v>
      </c>
      <c r="AB77" s="109">
        <f>_xll.BDP(L77,"Px_Last")</f>
        <v>2727.5309999999999</v>
      </c>
      <c r="AC77" s="109" t="str">
        <f>_xll.BDP(L77,"BID")</f>
        <v>#N/A N/A</v>
      </c>
      <c r="AD77" s="109" t="str">
        <f>_xll.BDP(L77,"ASK")</f>
        <v>#N/A N/A</v>
      </c>
      <c r="AE77" s="110">
        <f>_xll.BDP(L77,"FUT_TICK_SIZE")</f>
        <v>1E-3</v>
      </c>
      <c r="AF77" s="111">
        <f>_xll.BDP(L77,"FUT_TICK_VAL")</f>
        <v>0.01</v>
      </c>
      <c r="AG77" s="112" t="s">
        <v>42</v>
      </c>
      <c r="AH77" s="53" t="s">
        <v>43</v>
      </c>
      <c r="AI77" s="53" t="s">
        <v>43</v>
      </c>
      <c r="AJ77" s="53" t="s">
        <v>43</v>
      </c>
      <c r="AK77" s="53" t="s">
        <v>43</v>
      </c>
      <c r="AL77" s="51"/>
      <c r="AM77" s="52">
        <f t="shared" ca="1" si="61"/>
        <v>4.5407995525710107E-2</v>
      </c>
      <c r="AN77" s="52">
        <f t="shared" si="6"/>
        <v>0.10716380667236242</v>
      </c>
      <c r="AO77" s="52">
        <f t="shared" si="7"/>
        <v>6.3925501560211789E-2</v>
      </c>
      <c r="AP77" s="52" t="e">
        <f t="shared" si="8"/>
        <v>#VALUE!</v>
      </c>
      <c r="AQ77" s="52" t="e">
        <f t="shared" si="9"/>
        <v>#VALUE!</v>
      </c>
      <c r="AR77" s="52" t="e">
        <f t="shared" si="10"/>
        <v>#VALUE!</v>
      </c>
      <c r="AS77" s="52" t="e">
        <f t="shared" si="11"/>
        <v>#VALUE!</v>
      </c>
      <c r="AT77" s="51"/>
      <c r="AU77" s="53">
        <f>_xll.BDH($H77,"PX_LAST",AU$4,AU$4,"Points",0,"Sort",FALSE,"Per=D","Days= ","Fill= ","Dts",FALSE,"Dir",TRUE,"QtTyp= ","FX=","Quote= ")</f>
        <v>2646.23</v>
      </c>
      <c r="AV77" s="53">
        <f>_xll.BDH($H77,"PX_LAST",AV$4,AV$4,"Points",0,"Sort",FALSE,"Per=D","Days= ","Fill= ","Dts",FALSE,"Dir",TRUE,"QtTyp= ","FX=","Quote= ")</f>
        <v>2390.098</v>
      </c>
      <c r="AW77" s="53">
        <f>_xll.BDH($H77,"PX_LAST",AW$4,AW$4,"Points",0,"Sort",FALSE,"Per=D","Days= ","Fill= ","Dts",FALSE,"Dir",TRUE,"QtTyp= ","FX=","Quote= ")</f>
        <v>2246.4899999999998</v>
      </c>
      <c r="AX77" s="53" t="str">
        <f>_xll.BDH($H77,"PX_LAST",AX$4,AX$4,"Points",0,"Sort",FALSE,"Per=D","Days= ","Fill= ","Dts",FALSE,"Dir",TRUE,"QtTyp= ","FX=","Quote= ")</f>
        <v>#N/A N/A</v>
      </c>
      <c r="AY77" s="53" t="str">
        <f>_xll.BDH($H77,"PX_LAST",AY$4,AY$4,"Points",0,"Sort",FALSE,"Per=D","Days= ","Fill= ","Dts",FALSE,"Dir",TRUE,"QtTyp= ","FX=","Quote= ")</f>
        <v>#N/A N/A</v>
      </c>
      <c r="AZ77" s="53" t="str">
        <f>_xll.BDH($H77,"PX_LAST",AZ$4,AZ$4,"Points",0,"Sort",FALSE,"Per=D","Days= ","Fill= ","Dts",FALSE,"Dir",TRUE,"QtTyp= ","FX=","Quote= ")</f>
        <v>#N/A N/A</v>
      </c>
      <c r="BA77" s="53" t="str">
        <f>_xll.BDH($H77,"PX_LAST",BA$4,BA$4,"Points",0,"Sort",FALSE,"Per=D","Days= ","Fill= ","Dts",FALSE,"Dir",TRUE,"QtTyp= ","FX=","Quote= ")</f>
        <v>#N/A N/A</v>
      </c>
      <c r="BC77" s="4"/>
    </row>
    <row r="78" spans="2:55" ht="18" customHeight="1">
      <c r="B78" s="148" t="s">
        <v>254</v>
      </c>
      <c r="C78" s="99" t="str">
        <f>_xll.BDP(H78,"Name")</f>
        <v>MSCI EM EQ WTD NR</v>
      </c>
      <c r="D78" s="100" t="s">
        <v>238</v>
      </c>
      <c r="E78" s="101" t="s">
        <v>52</v>
      </c>
      <c r="F78" s="101" t="str">
        <f>_xll.BDP(H78,"Crncy")</f>
        <v>USD</v>
      </c>
      <c r="G78" s="101" t="s">
        <v>35</v>
      </c>
      <c r="H78" s="102" t="s">
        <v>255</v>
      </c>
      <c r="I78" s="102">
        <f ca="1">_xll.BDH(H78,"PX_LAST",$J$4,$J$4,"Points",0,"Sort",FALSE,"Per=D","Days= ","Fill= ","Dts",FALSE,"Dir",TRUE,"QtTyp= ","FX=","Quote= ")</f>
        <v>5721.99</v>
      </c>
      <c r="J78" s="102">
        <f>_xll.BDP(H78,"PX_LAST")</f>
        <v>5721.99</v>
      </c>
      <c r="K78" s="149">
        <f t="shared" ca="1" si="0"/>
        <v>0</v>
      </c>
      <c r="L78" s="138" t="s">
        <v>256</v>
      </c>
      <c r="M78" s="103" t="str">
        <f>_xll.BDP(L78,"NAME")</f>
        <v>MSCI EM EW NTRUSD Dec18</v>
      </c>
      <c r="N78" s="104" t="s">
        <v>400</v>
      </c>
      <c r="O78" s="105" t="str">
        <f>IF(ISNUMBER(_xll.BDP(L78,"FUT_AGGTE_OPEN_INT")),_xll.BDP(L78,"FUT_AGGTE_OPEN_INT"),"")</f>
        <v/>
      </c>
      <c r="P78" s="105" t="str">
        <f t="shared" si="59"/>
        <v/>
      </c>
      <c r="Q78" s="106" t="str">
        <f>_xll.BDP(L78,"Crncy")</f>
        <v>USD</v>
      </c>
      <c r="R78" s="105" t="str">
        <f>IF(ISNUMBER(_xll.BDP(L78,"FUT_AGGTE_VOL")),_xll.BDP(L78,"FUT_AGGTE_VOL"),"")</f>
        <v/>
      </c>
      <c r="S78" s="105" t="str">
        <f t="shared" si="60"/>
        <v/>
      </c>
      <c r="T78" s="107">
        <f>_xll.BDP(L78,"Px_Last")</f>
        <v>5708.9009999999998</v>
      </c>
      <c r="U78" s="104" t="s">
        <v>431</v>
      </c>
      <c r="V78" s="104" t="s">
        <v>38</v>
      </c>
      <c r="W78" s="104" t="s">
        <v>257</v>
      </c>
      <c r="X78" s="108">
        <f>_xll.BDP(L78,"FUT_CONT_SIZE")</f>
        <v>10</v>
      </c>
      <c r="Y78" s="108">
        <v>1</v>
      </c>
      <c r="Z78" s="108" t="s">
        <v>40</v>
      </c>
      <c r="AA78" s="108" t="s">
        <v>126</v>
      </c>
      <c r="AB78" s="109">
        <f>_xll.BDP(L78,"Px_Last")</f>
        <v>5708.9009999999998</v>
      </c>
      <c r="AC78" s="109" t="str">
        <f>_xll.BDP(L78,"BID")</f>
        <v>#N/A N/A</v>
      </c>
      <c r="AD78" s="109" t="str">
        <f>_xll.BDP(L78,"ASK")</f>
        <v>#N/A N/A</v>
      </c>
      <c r="AE78" s="110">
        <f>_xll.BDP(L78,"FUT_TICK_SIZE")</f>
        <v>1E-3</v>
      </c>
      <c r="AF78" s="111">
        <f>_xll.BDP(L78,"FUT_TICK_VAL")</f>
        <v>0.01</v>
      </c>
      <c r="AG78" s="112" t="s">
        <v>42</v>
      </c>
      <c r="AH78" s="53" t="s">
        <v>43</v>
      </c>
      <c r="AI78" s="53" t="s">
        <v>43</v>
      </c>
      <c r="AJ78" s="53" t="s">
        <v>43</v>
      </c>
      <c r="AK78" s="53" t="s">
        <v>43</v>
      </c>
      <c r="AL78" s="51"/>
      <c r="AM78" s="52">
        <f t="shared" ca="1" si="61"/>
        <v>0.16875485109685845</v>
      </c>
      <c r="AN78" s="52">
        <f t="shared" si="6"/>
        <v>-0.16117679914880639</v>
      </c>
      <c r="AO78" s="52">
        <f t="shared" si="7"/>
        <v>-3.8810427955796017E-3</v>
      </c>
      <c r="AP78" s="52">
        <f t="shared" si="8"/>
        <v>-3.2285502408860439E-2</v>
      </c>
      <c r="AQ78" s="52">
        <f t="shared" si="9"/>
        <v>0.2193325694124186</v>
      </c>
      <c r="AR78" s="52">
        <f t="shared" si="10"/>
        <v>-0.22721097116676031</v>
      </c>
      <c r="AS78" s="52">
        <f t="shared" si="11"/>
        <v>0.22820394213713366</v>
      </c>
      <c r="AT78" s="51"/>
      <c r="AU78" s="53">
        <f>_xll.BDH($H78,"PX_LAST",AU$4,AU$4,"Points",0,"Sort",FALSE,"Per=D","Days= ","Fill= ","Dts",FALSE,"Dir",TRUE,"QtTyp= ","FX=","Quote= ")</f>
        <v>4895.8</v>
      </c>
      <c r="AV78" s="53">
        <f>_xll.BDH($H78,"PX_LAST",AV$4,AV$4,"Points",0,"Sort",FALSE,"Per=D","Days= ","Fill= ","Dts",FALSE,"Dir",TRUE,"QtTyp= ","FX=","Quote= ")</f>
        <v>5836.51</v>
      </c>
      <c r="AW78" s="53">
        <f>_xll.BDH($H78,"PX_LAST",AW$4,AW$4,"Points",0,"Sort",FALSE,"Per=D","Days= ","Fill= ","Dts",FALSE,"Dir",TRUE,"QtTyp= ","FX=","Quote= ")</f>
        <v>5859.25</v>
      </c>
      <c r="AX78" s="53">
        <f>_xll.BDH($H78,"PX_LAST",AX$4,AX$4,"Points",0,"Sort",FALSE,"Per=D","Days= ","Fill= ","Dts",FALSE,"Dir",TRUE,"QtTyp= ","FX=","Quote= ")</f>
        <v>6054.73</v>
      </c>
      <c r="AY78" s="53">
        <f>_xll.BDH($H78,"PX_LAST",AY$4,AY$4,"Points",0,"Sort",FALSE,"Per=D","Days= ","Fill= ","Dts",FALSE,"Dir",TRUE,"QtTyp= ","FX=","Quote= ")</f>
        <v>4965.6099999999997</v>
      </c>
      <c r="AZ78" s="53">
        <f>_xll.BDH($H78,"PX_LAST",AZ$4,AZ$4,"Points",0,"Sort",FALSE,"Per=D","Days= ","Fill= ","Dts",FALSE,"Dir",TRUE,"QtTyp= ","FX=","Quote= ")</f>
        <v>6425.57</v>
      </c>
      <c r="BA78" s="53">
        <f>_xll.BDH($H78,"PX_LAST",BA$4,BA$4,"Points",0,"Sort",FALSE,"Per=D","Days= ","Fill= ","Dts",FALSE,"Dir",TRUE,"QtTyp= ","FX=","Quote= ")</f>
        <v>5231.68</v>
      </c>
      <c r="BC78" s="4"/>
    </row>
    <row r="79" spans="2:55" ht="18" customHeight="1">
      <c r="B79" s="148" t="s">
        <v>258</v>
      </c>
      <c r="C79" s="99" t="str">
        <f>_xll.BDP(H79,"Name")</f>
        <v>MSCI USA EQ WTD NR</v>
      </c>
      <c r="D79" s="100" t="s">
        <v>238</v>
      </c>
      <c r="E79" s="101" t="s">
        <v>59</v>
      </c>
      <c r="F79" s="101" t="str">
        <f>_xll.BDP(H79,"Crncy")</f>
        <v>USD</v>
      </c>
      <c r="G79" s="101" t="s">
        <v>35</v>
      </c>
      <c r="H79" s="102" t="s">
        <v>259</v>
      </c>
      <c r="I79" s="102">
        <f ca="1">_xll.BDH(H79,"PX_LAST",$J$4,$J$4,"Points",0,"Sort",FALSE,"Per=D","Days= ","Fill= ","Dts",FALSE,"Dir",TRUE,"QtTyp= ","FX=","Quote= ")</f>
        <v>4189.7089999999998</v>
      </c>
      <c r="J79" s="102">
        <f>_xll.BDP(H79,"PX_LAST")</f>
        <v>4189.7089999999998</v>
      </c>
      <c r="K79" s="149">
        <f t="shared" ca="1" si="0"/>
        <v>0</v>
      </c>
      <c r="L79" s="138" t="s">
        <v>260</v>
      </c>
      <c r="M79" s="103" t="str">
        <f>_xll.BDP(L79,"NAME")</f>
        <v>MSCI USA EW NTRUS Dec18</v>
      </c>
      <c r="N79" s="104" t="s">
        <v>400</v>
      </c>
      <c r="O79" s="105" t="str">
        <f>IF(ISNUMBER(_xll.BDP(L79,"FUT_AGGTE_OPEN_INT")),_xll.BDP(L79,"FUT_AGGTE_OPEN_INT"),"")</f>
        <v/>
      </c>
      <c r="P79" s="105" t="str">
        <f t="shared" si="59"/>
        <v/>
      </c>
      <c r="Q79" s="106" t="str">
        <f>_xll.BDP(L79,"Crncy")</f>
        <v>USD</v>
      </c>
      <c r="R79" s="105" t="str">
        <f>IF(ISNUMBER(_xll.BDP(L79,"FUT_AGGTE_VOL")),_xll.BDP(L79,"FUT_AGGTE_VOL"),"")</f>
        <v/>
      </c>
      <c r="S79" s="105" t="str">
        <f t="shared" si="60"/>
        <v/>
      </c>
      <c r="T79" s="107">
        <f>_xll.BDP(L79,"Px_Last")</f>
        <v>4159.1419999999998</v>
      </c>
      <c r="U79" s="104" t="s">
        <v>431</v>
      </c>
      <c r="V79" s="104" t="s">
        <v>38</v>
      </c>
      <c r="W79" s="104" t="s">
        <v>261</v>
      </c>
      <c r="X79" s="108">
        <f>_xll.BDP(L79,"FUT_CONT_SIZE")</f>
        <v>10</v>
      </c>
      <c r="Y79" s="108">
        <v>1</v>
      </c>
      <c r="Z79" s="108" t="s">
        <v>40</v>
      </c>
      <c r="AA79" s="108" t="s">
        <v>126</v>
      </c>
      <c r="AB79" s="109">
        <f>_xll.BDP(L79,"Px_Last")</f>
        <v>4159.1419999999998</v>
      </c>
      <c r="AC79" s="109" t="str">
        <f>_xll.BDP(L79,"BID")</f>
        <v>#N/A N/A</v>
      </c>
      <c r="AD79" s="109" t="str">
        <f>_xll.BDP(L79,"ASK")</f>
        <v>#N/A N/A</v>
      </c>
      <c r="AE79" s="110">
        <f>_xll.BDP(L79,"FUT_TICK_SIZE")</f>
        <v>1E-3</v>
      </c>
      <c r="AF79" s="111">
        <f>_xll.BDP(L79,"FUT_TICK_VAL")</f>
        <v>0.01</v>
      </c>
      <c r="AG79" s="112" t="s">
        <v>42</v>
      </c>
      <c r="AH79" s="53" t="s">
        <v>43</v>
      </c>
      <c r="AI79" s="53" t="s">
        <v>43</v>
      </c>
      <c r="AJ79" s="53" t="s">
        <v>43</v>
      </c>
      <c r="AK79" s="53" t="s">
        <v>43</v>
      </c>
      <c r="AL79" s="51"/>
      <c r="AM79" s="52">
        <f t="shared" ca="1" si="61"/>
        <v>0.30181530401052209</v>
      </c>
      <c r="AN79" s="52">
        <f t="shared" si="6"/>
        <v>-3.0201133977624167E-2</v>
      </c>
      <c r="AO79" s="52">
        <f t="shared" si="7"/>
        <v>0.12718319345655885</v>
      </c>
      <c r="AP79" s="52">
        <f t="shared" si="8"/>
        <v>0.35259169417434477</v>
      </c>
      <c r="AQ79" s="52">
        <f t="shared" si="9"/>
        <v>0.16626088615177542</v>
      </c>
      <c r="AR79" s="52">
        <f t="shared" si="10"/>
        <v>-6.726446659687726E-3</v>
      </c>
      <c r="AS79" s="52">
        <f t="shared" si="11"/>
        <v>0.21317054431233795</v>
      </c>
      <c r="AT79" s="51"/>
      <c r="AU79" s="53">
        <f>_xll.BDH($H79,"PX_LAST",AU$4,AU$4,"Points",0,"Sort",FALSE,"Per=D","Days= ","Fill= ","Dts",FALSE,"Dir",TRUE,"QtTyp= ","FX=","Quote= ")</f>
        <v>3218.3589999999999</v>
      </c>
      <c r="AV79" s="53">
        <f>_xll.BDH($H79,"PX_LAST",AV$4,AV$4,"Points",0,"Sort",FALSE,"Per=D","Days= ","Fill= ","Dts",FALSE,"Dir",TRUE,"QtTyp= ","FX=","Quote= ")</f>
        <v>3318.5839999999998</v>
      </c>
      <c r="AW79" s="53">
        <f>_xll.BDH($H79,"PX_LAST",AW$4,AW$4,"Points",0,"Sort",FALSE,"Per=D","Days= ","Fill= ","Dts",FALSE,"Dir",TRUE,"QtTyp= ","FX=","Quote= ")</f>
        <v>2944.1390000000001</v>
      </c>
      <c r="AX79" s="53">
        <f>_xll.BDH($H79,"PX_LAST",AX$4,AX$4,"Points",0,"Sort",FALSE,"Per=D","Days= ","Fill= ","Dts",FALSE,"Dir",TRUE,"QtTyp= ","FX=","Quote= ")</f>
        <v>2176.665</v>
      </c>
      <c r="AY79" s="53">
        <f>_xll.BDH($H79,"PX_LAST",AY$4,AY$4,"Points",0,"Sort",FALSE,"Per=D","Days= ","Fill= ","Dts",FALSE,"Dir",TRUE,"QtTyp= ","FX=","Quote= ")</f>
        <v>1866.3620000000001</v>
      </c>
      <c r="AZ79" s="53">
        <f>_xll.BDH($H79,"PX_LAST",AZ$4,AZ$4,"Points",0,"Sort",FALSE,"Per=D","Days= ","Fill= ","Dts",FALSE,"Dir",TRUE,"QtTyp= ","FX=","Quote= ")</f>
        <v>1879.001</v>
      </c>
      <c r="BA79" s="53">
        <f>_xll.BDH($H79,"PX_LAST",BA$4,BA$4,"Points",0,"Sort",FALSE,"Per=D","Days= ","Fill= ","Dts",FALSE,"Dir",TRUE,"QtTyp= ","FX=","Quote= ")</f>
        <v>1548.835</v>
      </c>
      <c r="BC79" s="4"/>
    </row>
    <row r="80" spans="2:55" ht="18" customHeight="1">
      <c r="B80" s="148" t="s">
        <v>262</v>
      </c>
      <c r="C80" s="99" t="str">
        <f>_xll.BDP(H80,"Name")</f>
        <v>MSCI WLD EW NTR</v>
      </c>
      <c r="D80" s="100" t="s">
        <v>238</v>
      </c>
      <c r="E80" s="101" t="s">
        <v>59</v>
      </c>
      <c r="F80" s="101" t="str">
        <f>_xll.BDP(H80,"Crncy")</f>
        <v>USD</v>
      </c>
      <c r="G80" s="101" t="s">
        <v>35</v>
      </c>
      <c r="H80" s="102" t="s">
        <v>263</v>
      </c>
      <c r="I80" s="102">
        <f ca="1">_xll.BDH(H80,"PX_LAST",$J$4,$J$4,"Points",0,"Sort",FALSE,"Per=D","Days= ","Fill= ","Dts",FALSE,"Dir",TRUE,"QtTyp= ","FX=","Quote= ")</f>
        <v>3812.77</v>
      </c>
      <c r="J80" s="102">
        <f>_xll.BDP(H80,"PX_LAST")</f>
        <v>3812.77</v>
      </c>
      <c r="K80" s="149">
        <f t="shared" ca="1" si="0"/>
        <v>0</v>
      </c>
      <c r="L80" s="138" t="s">
        <v>264</v>
      </c>
      <c r="M80" s="103" t="str">
        <f>_xll.BDP(L80,"NAME")</f>
        <v>MSCI WOR EW NTRUS Dec18</v>
      </c>
      <c r="N80" s="104" t="s">
        <v>400</v>
      </c>
      <c r="O80" s="105" t="str">
        <f>IF(ISNUMBER(_xll.BDP(L80,"FUT_AGGTE_OPEN_INT")),_xll.BDP(L80,"FUT_AGGTE_OPEN_INT"),"")</f>
        <v/>
      </c>
      <c r="P80" s="105" t="str">
        <f t="shared" si="59"/>
        <v/>
      </c>
      <c r="Q80" s="106" t="str">
        <f>_xll.BDP(L80,"Crncy")</f>
        <v>USD</v>
      </c>
      <c r="R80" s="105" t="str">
        <f>IF(ISNUMBER(_xll.BDP(L80,"FUT_AGGTE_VOL")),_xll.BDP(L80,"FUT_AGGTE_VOL"),"")</f>
        <v/>
      </c>
      <c r="S80" s="105" t="str">
        <f t="shared" si="60"/>
        <v/>
      </c>
      <c r="T80" s="107">
        <f>_xll.BDP(L80,"Px_Last")</f>
        <v>3801.991</v>
      </c>
      <c r="U80" s="104" t="s">
        <v>431</v>
      </c>
      <c r="V80" s="104" t="s">
        <v>38</v>
      </c>
      <c r="W80" s="104" t="s">
        <v>265</v>
      </c>
      <c r="X80" s="108">
        <f>_xll.BDP(L80,"FUT_CONT_SIZE")</f>
        <v>10</v>
      </c>
      <c r="Y80" s="108">
        <v>1</v>
      </c>
      <c r="Z80" s="108" t="s">
        <v>40</v>
      </c>
      <c r="AA80" s="108" t="s">
        <v>126</v>
      </c>
      <c r="AB80" s="109">
        <f>_xll.BDP(L80,"Px_Last")</f>
        <v>3801.991</v>
      </c>
      <c r="AC80" s="109" t="str">
        <f>_xll.BDP(L80,"BID")</f>
        <v>#N/A N/A</v>
      </c>
      <c r="AD80" s="109" t="str">
        <f>_xll.BDP(L80,"ASK")</f>
        <v>#N/A N/A</v>
      </c>
      <c r="AE80" s="110">
        <f>_xll.BDP(L80,"FUT_TICK_SIZE")</f>
        <v>1E-3</v>
      </c>
      <c r="AF80" s="111">
        <f>_xll.BDP(L80,"FUT_TICK_VAL")</f>
        <v>0.01</v>
      </c>
      <c r="AG80" s="112" t="s">
        <v>42</v>
      </c>
      <c r="AH80" s="53" t="s">
        <v>43</v>
      </c>
      <c r="AI80" s="53" t="s">
        <v>43</v>
      </c>
      <c r="AJ80" s="53" t="s">
        <v>43</v>
      </c>
      <c r="AK80" s="53" t="s">
        <v>43</v>
      </c>
      <c r="AL80" s="51"/>
      <c r="AM80" s="52">
        <f t="shared" ca="1" si="61"/>
        <v>0.21288284619984987</v>
      </c>
      <c r="AN80" s="52">
        <f t="shared" si="6"/>
        <v>-1.5113728930384183E-2</v>
      </c>
      <c r="AO80" s="52" t="e">
        <f t="shared" si="7"/>
        <v>#VALUE!</v>
      </c>
      <c r="AP80" s="52" t="e">
        <f t="shared" si="8"/>
        <v>#VALUE!</v>
      </c>
      <c r="AQ80" s="52" t="e">
        <f t="shared" si="9"/>
        <v>#VALUE!</v>
      </c>
      <c r="AR80" s="52" t="e">
        <f t="shared" si="10"/>
        <v>#VALUE!</v>
      </c>
      <c r="AS80" s="52" t="e">
        <f t="shared" si="11"/>
        <v>#VALUE!</v>
      </c>
      <c r="AT80" s="51"/>
      <c r="AU80" s="53">
        <f>_xll.BDH($H80,"PX_LAST",AU$4,AU$4,"Points",0,"Sort",FALSE,"Per=D","Days= ","Fill= ","Dts",FALSE,"Dir",TRUE,"QtTyp= ","FX=","Quote= ")</f>
        <v>3143.56</v>
      </c>
      <c r="AV80" s="53">
        <f>_xll.BDH($H80,"PX_LAST",AV$4,AV$4,"Points",0,"Sort",FALSE,"Per=D","Days= ","Fill= ","Dts",FALSE,"Dir",TRUE,"QtTyp= ","FX=","Quote= ")</f>
        <v>3191.8</v>
      </c>
      <c r="AW80" s="53" t="str">
        <f>_xll.BDH($H80,"PX_LAST",AW$4,AW$4,"Points",0,"Sort",FALSE,"Per=D","Days= ","Fill= ","Dts",FALSE,"Dir",TRUE,"QtTyp= ","FX=","Quote= ")</f>
        <v>#N/A N/A</v>
      </c>
      <c r="AX80" s="53" t="str">
        <f>_xll.BDH($H80,"PX_LAST",AX$4,AX$4,"Points",0,"Sort",FALSE,"Per=D","Days= ","Fill= ","Dts",FALSE,"Dir",TRUE,"QtTyp= ","FX=","Quote= ")</f>
        <v>#N/A N/A</v>
      </c>
      <c r="AY80" s="53" t="str">
        <f>_xll.BDH($H80,"PX_LAST",AY$4,AY$4,"Points",0,"Sort",FALSE,"Per=D","Days= ","Fill= ","Dts",FALSE,"Dir",TRUE,"QtTyp= ","FX=","Quote= ")</f>
        <v>#N/A N/A</v>
      </c>
      <c r="AZ80" s="53" t="str">
        <f>_xll.BDH($H80,"PX_LAST",AZ$4,AZ$4,"Points",0,"Sort",FALSE,"Per=D","Days= ","Fill= ","Dts",FALSE,"Dir",TRUE,"QtTyp= ","FX=","Quote= ")</f>
        <v>#N/A N/A</v>
      </c>
      <c r="BA80" s="53" t="str">
        <f>_xll.BDH($H80,"PX_LAST",BA$4,BA$4,"Points",0,"Sort",FALSE,"Per=D","Days= ","Fill= ","Dts",FALSE,"Dir",TRUE,"QtTyp= ","FX=","Quote= ")</f>
        <v>#N/A N/A</v>
      </c>
      <c r="BC80" s="4"/>
    </row>
    <row r="81" spans="2:56" ht="18" customHeight="1">
      <c r="B81" s="148" t="s">
        <v>462</v>
      </c>
      <c r="C81" s="99" t="str">
        <f>_xll.BDP(H81,"Name")</f>
        <v>MSCI EMU USD Hdg Net</v>
      </c>
      <c r="D81" s="100" t="s">
        <v>472</v>
      </c>
      <c r="E81" s="101" t="s">
        <v>59</v>
      </c>
      <c r="F81" s="101" t="str">
        <f>_xll.BDP(H81,"Crncy")</f>
        <v>USD</v>
      </c>
      <c r="G81" s="101" t="s">
        <v>35</v>
      </c>
      <c r="H81" s="102" t="s">
        <v>471</v>
      </c>
      <c r="I81" s="102">
        <f ca="1">_xll.BDH(H81,"PX_LAST",$J$4,$J$4,"Points",0,"Sort",FALSE,"Per=D","Days= ","Fill= ","Dts",FALSE,"Dir",TRUE,"QtTyp= ","FX=","Quote= ")</f>
        <v>371.86</v>
      </c>
      <c r="J81" s="102">
        <f>_xll.BDP(H81,"PX_LAST")</f>
        <v>371.8614</v>
      </c>
      <c r="K81" s="149">
        <f t="shared" ref="K81:K83" ca="1" si="82">(J81-I81)/I81</f>
        <v>3.7648577421331459E-6</v>
      </c>
      <c r="L81" s="138" t="s">
        <v>468</v>
      </c>
      <c r="M81" s="103" t="str">
        <f>_xll.BDP(L81,"NAME")</f>
        <v>MSCI EMU 100% USD Dec18</v>
      </c>
      <c r="N81" s="104" t="s">
        <v>400</v>
      </c>
      <c r="O81" s="105" t="str">
        <f>IF(ISNUMBER(_xll.BDP(L81,"FUT_AGGTE_OPEN_INT")),_xll.BDP(L81,"FUT_AGGTE_OPEN_INT"),"")</f>
        <v/>
      </c>
      <c r="P81" s="105" t="str">
        <f t="shared" ref="P81:P83" si="83">IF(ISNUMBER(O81),ROUNDUP(O81*X81*AB81,-6),"")</f>
        <v/>
      </c>
      <c r="Q81" s="106" t="str">
        <f>_xll.BDP(L81,"Crncy")</f>
        <v>USD</v>
      </c>
      <c r="R81" s="105" t="str">
        <f>IF(ISNUMBER(_xll.BDP(L81,"FUT_AGGTE_VOL")),_xll.BDP(L81,"FUT_AGGTE_VOL"),"")</f>
        <v/>
      </c>
      <c r="S81" s="105" t="str">
        <f t="shared" ref="S81:S83" si="84">IF(ISNUMBER(R81),ROUNDUP(R81*X81*AB81,-6),"")</f>
        <v/>
      </c>
      <c r="T81" s="107">
        <f>_xll.BDP(L81,"Px_Last")</f>
        <v>367.00799999999998</v>
      </c>
      <c r="U81" s="104" t="s">
        <v>431</v>
      </c>
      <c r="V81" s="104" t="s">
        <v>38</v>
      </c>
      <c r="W81" s="104" t="s">
        <v>465</v>
      </c>
      <c r="X81" s="108">
        <f>_xll.BDP(L81,"FUT_CONT_SIZE")</f>
        <v>100</v>
      </c>
      <c r="Y81" s="108">
        <v>1</v>
      </c>
      <c r="Z81" s="108" t="s">
        <v>40</v>
      </c>
      <c r="AA81" s="108" t="s">
        <v>126</v>
      </c>
      <c r="AB81" s="109">
        <f>_xll.BDP(L81,"Px_Last")</f>
        <v>367.00799999999998</v>
      </c>
      <c r="AC81" s="109" t="str">
        <f>_xll.BDP(L81,"BID")</f>
        <v>#N/A N/A</v>
      </c>
      <c r="AD81" s="109" t="str">
        <f>_xll.BDP(L81,"ASK")</f>
        <v>#N/A N/A</v>
      </c>
      <c r="AE81" s="110">
        <f>_xll.BDP(L81,"FUT_TICK_SIZE")</f>
        <v>1E-3</v>
      </c>
      <c r="AF81" s="111">
        <f>_xll.BDP(L81,"FUT_TICK_VAL")</f>
        <v>0.1</v>
      </c>
      <c r="AG81" s="112" t="s">
        <v>42</v>
      </c>
      <c r="AH81" s="53" t="s">
        <v>43</v>
      </c>
      <c r="AI81" s="53" t="s">
        <v>43</v>
      </c>
      <c r="AJ81" s="53" t="s">
        <v>43</v>
      </c>
      <c r="AK81" s="53" t="s">
        <v>43</v>
      </c>
      <c r="AL81" s="51"/>
      <c r="AM81" s="52">
        <f t="shared" ref="AM81:AM83" ca="1" si="85">(I81-AU81)/AU81</f>
        <v>0.11372008745395198</v>
      </c>
      <c r="AN81" s="52">
        <f t="shared" ref="AN81:AN83" si="86">(AU81-AV81)/AV81</f>
        <v>8.8795408595838912E-2</v>
      </c>
      <c r="AO81" s="52">
        <f t="shared" ref="AO81:AO83" si="87">(AV81-AW81)/AW81</f>
        <v>4.601425793907974E-2</v>
      </c>
      <c r="AP81" s="52">
        <f t="shared" ref="AP81:AP83" si="88">(AW81-AX81)/AX81</f>
        <v>0.24124645412591567</v>
      </c>
      <c r="AQ81" s="52">
        <f t="shared" ref="AQ81:AQ83" si="89">(AX81-AY81)/AY81</f>
        <v>0.20665168080106255</v>
      </c>
      <c r="AR81" s="52">
        <f t="shared" ref="AR81:AR83" si="90">(AY81-AZ81)/AZ81</f>
        <v>-0.14702806344779493</v>
      </c>
      <c r="AS81" s="52">
        <f t="shared" ref="AS81:AS83" si="91">(AZ81-BA81)/BA81</f>
        <v>4.4990892531876117E-2</v>
      </c>
      <c r="AT81" s="51"/>
      <c r="AU81" s="53">
        <f>_xll.BDH($H81,"PX_LAST",AU$4,AU$4,"Points",0,"Sort",FALSE,"Per=D","Days= ","Fill= ","Dts",FALSE,"Dir",TRUE,"QtTyp= ","FX=","Quote= ")</f>
        <v>333.89</v>
      </c>
      <c r="AV81" s="53">
        <f>_xll.BDH($H81,"PX_LAST",AV$4,AV$4,"Points",0,"Sort",FALSE,"Per=D","Days= ","Fill= ","Dts",FALSE,"Dir",TRUE,"QtTyp= ","FX=","Quote= ")</f>
        <v>306.66000000000003</v>
      </c>
      <c r="AW81" s="53">
        <f>_xll.BDH($H81,"PX_LAST",AW$4,AW$4,"Points",0,"Sort",FALSE,"Per=D","Days= ","Fill= ","Dts",FALSE,"Dir",TRUE,"QtTyp= ","FX=","Quote= ")</f>
        <v>293.17</v>
      </c>
      <c r="AX81" s="53">
        <f>_xll.BDH($H81,"PX_LAST",AX$4,AX$4,"Points",0,"Sort",FALSE,"Per=D","Days= ","Fill= ","Dts",FALSE,"Dir",TRUE,"QtTyp= ","FX=","Quote= ")</f>
        <v>236.19</v>
      </c>
      <c r="AY81" s="53">
        <f>_xll.BDH($H81,"PX_LAST",AY$4,AY$4,"Points",0,"Sort",FALSE,"Per=D","Days= ","Fill= ","Dts",FALSE,"Dir",TRUE,"QtTyp= ","FX=","Quote= ")</f>
        <v>195.74</v>
      </c>
      <c r="AZ81" s="53">
        <f>_xll.BDH($H81,"PX_LAST",AZ$4,AZ$4,"Points",0,"Sort",FALSE,"Per=D","Days= ","Fill= ","Dts",FALSE,"Dir",TRUE,"QtTyp= ","FX=","Quote= ")</f>
        <v>229.48</v>
      </c>
      <c r="BA81" s="53">
        <f>_xll.BDH($H81,"PX_LAST",BA$4,BA$4,"Points",0,"Sort",FALSE,"Per=D","Days= ","Fill= ","Dts",FALSE,"Dir",TRUE,"QtTyp= ","FX=","Quote= ")</f>
        <v>219.6</v>
      </c>
      <c r="BC81" s="4"/>
    </row>
    <row r="82" spans="2:56" ht="18" customHeight="1">
      <c r="B82" s="148" t="s">
        <v>463</v>
      </c>
      <c r="C82" s="99" t="str">
        <f>_xll.BDP(H82,"Name")</f>
        <v>MSCI Japan EUR Net Hdg</v>
      </c>
      <c r="D82" s="100" t="s">
        <v>472</v>
      </c>
      <c r="E82" s="101" t="s">
        <v>59</v>
      </c>
      <c r="F82" s="101" t="str">
        <f>_xll.BDP(H82,"Crncy")</f>
        <v>EUR</v>
      </c>
      <c r="G82" s="101" t="s">
        <v>35</v>
      </c>
      <c r="H82" s="102" t="s">
        <v>494</v>
      </c>
      <c r="I82" s="102">
        <f ca="1">_xll.BDH(H82,"PX_LAST",$J$4,$J$4,"Points",0,"Sort",FALSE,"Per=D","Days= ","Fill= ","Dts",FALSE,"Dir",TRUE,"QtTyp= ","FX=","Quote= ")</f>
        <v>199.67</v>
      </c>
      <c r="J82" s="102">
        <f>_xll.BDP(H82,"PX_LAST")</f>
        <v>199.66730000000001</v>
      </c>
      <c r="K82" s="149">
        <f t="shared" ca="1" si="82"/>
        <v>-1.3522311814373436E-5</v>
      </c>
      <c r="L82" s="138" t="s">
        <v>469</v>
      </c>
      <c r="M82" s="103" t="str">
        <f>_xll.BDP(L82,"NAME")</f>
        <v>MSCI Japan 100% E Dec18</v>
      </c>
      <c r="N82" s="104" t="s">
        <v>400</v>
      </c>
      <c r="O82" s="105" t="str">
        <f>IF(ISNUMBER(_xll.BDP(L82,"FUT_AGGTE_OPEN_INT")),_xll.BDP(L82,"FUT_AGGTE_OPEN_INT"),"")</f>
        <v/>
      </c>
      <c r="P82" s="105" t="str">
        <f t="shared" si="83"/>
        <v/>
      </c>
      <c r="Q82" s="106" t="str">
        <f>_xll.BDP(L82,"Crncy")</f>
        <v>EUR</v>
      </c>
      <c r="R82" s="105" t="str">
        <f>IF(ISNUMBER(_xll.BDP(L82,"FUT_AGGTE_VOL")),_xll.BDP(L82,"FUT_AGGTE_VOL"),"")</f>
        <v/>
      </c>
      <c r="S82" s="105" t="str">
        <f t="shared" si="84"/>
        <v/>
      </c>
      <c r="T82" s="107">
        <f>_xll.BDP(L82,"Px_Last")</f>
        <v>201.27799999999999</v>
      </c>
      <c r="U82" s="104" t="s">
        <v>431</v>
      </c>
      <c r="V82" s="104" t="s">
        <v>38</v>
      </c>
      <c r="W82" s="104" t="s">
        <v>466</v>
      </c>
      <c r="X82" s="108">
        <f>_xll.BDP(L82,"FUT_CONT_SIZE")</f>
        <v>100</v>
      </c>
      <c r="Y82" s="108">
        <v>1</v>
      </c>
      <c r="Z82" s="108" t="s">
        <v>40</v>
      </c>
      <c r="AA82" s="108" t="s">
        <v>126</v>
      </c>
      <c r="AB82" s="109">
        <f>_xll.BDP(L82,"Px_Last")</f>
        <v>201.27799999999999</v>
      </c>
      <c r="AC82" s="109" t="str">
        <f>_xll.BDP(L82,"BID")</f>
        <v>#N/A N/A</v>
      </c>
      <c r="AD82" s="109" t="str">
        <f>_xll.BDP(L82,"ASK")</f>
        <v>#N/A N/A</v>
      </c>
      <c r="AE82" s="110">
        <f>_xll.BDP(L82,"FUT_TICK_SIZE")</f>
        <v>1E-3</v>
      </c>
      <c r="AF82" s="111">
        <f>_xll.BDP(L82,"FUT_TICK_VAL")</f>
        <v>0.1</v>
      </c>
      <c r="AG82" s="112" t="s">
        <v>42</v>
      </c>
      <c r="AH82" s="53" t="s">
        <v>43</v>
      </c>
      <c r="AI82" s="53" t="s">
        <v>43</v>
      </c>
      <c r="AJ82" s="53" t="s">
        <v>43</v>
      </c>
      <c r="AK82" s="53" t="s">
        <v>43</v>
      </c>
      <c r="AL82" s="51"/>
      <c r="AM82" s="52">
        <f t="shared" ca="1" si="85"/>
        <v>2.6739342829228099E-2</v>
      </c>
      <c r="AN82" s="52">
        <f t="shared" si="86"/>
        <v>9.7274727754894832E-2</v>
      </c>
      <c r="AO82" s="52">
        <f t="shared" si="87"/>
        <v>8.7500767012333502E-2</v>
      </c>
      <c r="AP82" s="52">
        <f t="shared" si="88"/>
        <v>0.51981721533153025</v>
      </c>
      <c r="AQ82" s="52">
        <f t="shared" si="89"/>
        <v>0.17744592072032517</v>
      </c>
      <c r="AR82" s="52">
        <f t="shared" si="90"/>
        <v>-0.18087785572944787</v>
      </c>
      <c r="AS82" s="52">
        <f t="shared" si="91"/>
        <v>-1.4711095356256617E-2</v>
      </c>
      <c r="AT82" s="51"/>
      <c r="AU82" s="53">
        <f>_xll.BDH($H82,"PX_LAST",AU$4,AU$4,"Points",0,"Sort",FALSE,"Per=D","Days= ","Fill= ","Dts",FALSE,"Dir",TRUE,"QtTyp= ","FX=","Quote= ")</f>
        <v>194.47</v>
      </c>
      <c r="AV82" s="53">
        <f>_xll.BDH($H82,"PX_LAST",AV$4,AV$4,"Points",0,"Sort",FALSE,"Per=D","Days= ","Fill= ","Dts",FALSE,"Dir",TRUE,"QtTyp= ","FX=","Quote= ")</f>
        <v>177.23</v>
      </c>
      <c r="AW82" s="53">
        <f>_xll.BDH($H82,"PX_LAST",AW$4,AW$4,"Points",0,"Sort",FALSE,"Per=D","Days= ","Fill= ","Dts",FALSE,"Dir",TRUE,"QtTyp= ","FX=","Quote= ")</f>
        <v>162.97</v>
      </c>
      <c r="AX82" s="53">
        <f>_xll.BDH($H82,"PX_LAST",AX$4,AX$4,"Points",0,"Sort",FALSE,"Per=D","Days= ","Fill= ","Dts",FALSE,"Dir",TRUE,"QtTyp= ","FX=","Quote= ")</f>
        <v>107.23</v>
      </c>
      <c r="AY82" s="53">
        <f>_xll.BDH($H82,"PX_LAST",AY$4,AY$4,"Points",0,"Sort",FALSE,"Per=D","Days= ","Fill= ","Dts",FALSE,"Dir",TRUE,"QtTyp= ","FX=","Quote= ")</f>
        <v>91.07</v>
      </c>
      <c r="AZ82" s="53">
        <f>_xll.BDH($H82,"PX_LAST",AZ$4,AZ$4,"Points",0,"Sort",FALSE,"Per=D","Days= ","Fill= ","Dts",FALSE,"Dir",TRUE,"QtTyp= ","FX=","Quote= ")</f>
        <v>111.18</v>
      </c>
      <c r="BA82" s="53">
        <f>_xll.BDH($H82,"PX_LAST",BA$4,BA$4,"Points",0,"Sort",FALSE,"Per=D","Days= ","Fill= ","Dts",FALSE,"Dir",TRUE,"QtTyp= ","FX=","Quote= ")</f>
        <v>112.84</v>
      </c>
      <c r="BC82" s="4"/>
    </row>
    <row r="83" spans="2:56" ht="18" customHeight="1">
      <c r="B83" s="148" t="s">
        <v>464</v>
      </c>
      <c r="C83" s="99" t="str">
        <f>_xll.BDP(H83,"Name")</f>
        <v>MSCI World EUR Hedged Nt</v>
      </c>
      <c r="D83" s="100" t="s">
        <v>472</v>
      </c>
      <c r="E83" s="101" t="s">
        <v>59</v>
      </c>
      <c r="F83" s="101" t="str">
        <f>_xll.BDP(H83,"Crncy")</f>
        <v>EUR</v>
      </c>
      <c r="G83" s="101" t="s">
        <v>35</v>
      </c>
      <c r="H83" s="102" t="s">
        <v>495</v>
      </c>
      <c r="I83" s="102">
        <f ca="1">_xll.BDH(H83,"PX_LAST",$J$4,$J$4,"Points",0,"Sort",FALSE,"Per=D","Days= ","Fill= ","Dts",FALSE,"Dir",TRUE,"QtTyp= ","FX=","Quote= ")</f>
        <v>211.31</v>
      </c>
      <c r="J83" s="102">
        <f>_xll.BDP(H83,"PX_LAST")</f>
        <v>211.3107</v>
      </c>
      <c r="K83" s="149">
        <f t="shared" ca="1" si="82"/>
        <v>3.3126685911448386E-6</v>
      </c>
      <c r="L83" s="138" t="s">
        <v>470</v>
      </c>
      <c r="M83" s="103" t="str">
        <f>_xll.BDP(L83,"NAME")</f>
        <v>MSCI Wrld Hedg EU Dec18</v>
      </c>
      <c r="N83" s="104" t="s">
        <v>400</v>
      </c>
      <c r="O83" s="105" t="str">
        <f>IF(ISNUMBER(_xll.BDP(L83,"FUT_AGGTE_OPEN_INT")),_xll.BDP(L83,"FUT_AGGTE_OPEN_INT"),"")</f>
        <v/>
      </c>
      <c r="P83" s="105" t="str">
        <f t="shared" si="83"/>
        <v/>
      </c>
      <c r="Q83" s="106" t="str">
        <f>_xll.BDP(L83,"Crncy")</f>
        <v>EUR</v>
      </c>
      <c r="R83" s="105" t="str">
        <f>IF(ISNUMBER(_xll.BDP(L83,"FUT_AGGTE_VOL")),_xll.BDP(L83,"FUT_AGGTE_VOL"),"")</f>
        <v/>
      </c>
      <c r="S83" s="105" t="str">
        <f t="shared" si="84"/>
        <v/>
      </c>
      <c r="T83" s="107">
        <f>_xll.BDP(L83,"Px_Last")</f>
        <v>209.21700000000001</v>
      </c>
      <c r="U83" s="104" t="s">
        <v>431</v>
      </c>
      <c r="V83" s="104" t="s">
        <v>38</v>
      </c>
      <c r="W83" s="104" t="s">
        <v>467</v>
      </c>
      <c r="X83" s="108">
        <f>_xll.BDP(L83,"FUT_CONT_SIZE")</f>
        <v>100</v>
      </c>
      <c r="Y83" s="108">
        <v>1</v>
      </c>
      <c r="Z83" s="108" t="s">
        <v>40</v>
      </c>
      <c r="AA83" s="108" t="s">
        <v>126</v>
      </c>
      <c r="AB83" s="109">
        <f>_xll.BDP(L83,"Px_Last")</f>
        <v>209.21700000000001</v>
      </c>
      <c r="AC83" s="109" t="str">
        <f>_xll.BDP(L83,"BID")</f>
        <v>#N/A N/A</v>
      </c>
      <c r="AD83" s="109" t="str">
        <f>_xll.BDP(L83,"ASK")</f>
        <v>#N/A N/A</v>
      </c>
      <c r="AE83" s="110">
        <f>_xll.BDP(L83,"FUT_TICK_SIZE")</f>
        <v>1E-3</v>
      </c>
      <c r="AF83" s="111">
        <f>_xll.BDP(L83,"FUT_TICK_VAL")</f>
        <v>0.1</v>
      </c>
      <c r="AG83" s="112" t="s">
        <v>42</v>
      </c>
      <c r="AH83" s="53" t="s">
        <v>43</v>
      </c>
      <c r="AI83" s="53" t="s">
        <v>43</v>
      </c>
      <c r="AJ83" s="53" t="s">
        <v>43</v>
      </c>
      <c r="AK83" s="53" t="s">
        <v>43</v>
      </c>
      <c r="AL83" s="51"/>
      <c r="AM83" s="52">
        <f t="shared" ca="1" si="85"/>
        <v>0.18887138516934843</v>
      </c>
      <c r="AN83" s="52">
        <f t="shared" si="86"/>
        <v>1.7459499685156629E-2</v>
      </c>
      <c r="AO83" s="52">
        <f t="shared" si="87"/>
        <v>9.4823263975933783E-2</v>
      </c>
      <c r="AP83" s="52">
        <f t="shared" si="88"/>
        <v>0.28068063247451641</v>
      </c>
      <c r="AQ83" s="52">
        <f t="shared" si="89"/>
        <v>0.14628760695556176</v>
      </c>
      <c r="AR83" s="52">
        <f t="shared" si="90"/>
        <v>-5.708336948035047E-2</v>
      </c>
      <c r="AS83" s="52">
        <f t="shared" si="91"/>
        <v>8.4587881068874618E-2</v>
      </c>
      <c r="AT83" s="51"/>
      <c r="AU83" s="53">
        <f>_xll.BDH($H83,"PX_LAST",AU$4,AU$4,"Points",0,"Sort",FALSE,"Per=D","Days= ","Fill= ","Dts",FALSE,"Dir",TRUE,"QtTyp= ","FX=","Quote= ")</f>
        <v>177.74</v>
      </c>
      <c r="AV83" s="53">
        <f>_xll.BDH($H83,"PX_LAST",AV$4,AV$4,"Points",0,"Sort",FALSE,"Per=D","Days= ","Fill= ","Dts",FALSE,"Dir",TRUE,"QtTyp= ","FX=","Quote= ")</f>
        <v>174.69</v>
      </c>
      <c r="AW83" s="53">
        <f>_xll.BDH($H83,"PX_LAST",AW$4,AW$4,"Points",0,"Sort",FALSE,"Per=D","Days= ","Fill= ","Dts",FALSE,"Dir",TRUE,"QtTyp= ","FX=","Quote= ")</f>
        <v>159.56</v>
      </c>
      <c r="AX83" s="53">
        <f>_xll.BDH($H83,"PX_LAST",AX$4,AX$4,"Points",0,"Sort",FALSE,"Per=D","Days= ","Fill= ","Dts",FALSE,"Dir",TRUE,"QtTyp= ","FX=","Quote= ")</f>
        <v>124.59</v>
      </c>
      <c r="AY83" s="53">
        <f>_xll.BDH($H83,"PX_LAST",AY$4,AY$4,"Points",0,"Sort",FALSE,"Per=D","Days= ","Fill= ","Dts",FALSE,"Dir",TRUE,"QtTyp= ","FX=","Quote= ")</f>
        <v>108.69</v>
      </c>
      <c r="AZ83" s="53">
        <f>_xll.BDH($H83,"PX_LAST",AZ$4,AZ$4,"Points",0,"Sort",FALSE,"Per=D","Days= ","Fill= ","Dts",FALSE,"Dir",TRUE,"QtTyp= ","FX=","Quote= ")</f>
        <v>115.27</v>
      </c>
      <c r="BA83" s="53">
        <f>_xll.BDH($H83,"PX_LAST",BA$4,BA$4,"Points",0,"Sort",FALSE,"Per=D","Days= ","Fill= ","Dts",FALSE,"Dir",TRUE,"QtTyp= ","FX=","Quote= ")</f>
        <v>106.28</v>
      </c>
      <c r="BC83" s="4"/>
    </row>
    <row r="84" spans="2:56" s="4" customFormat="1" ht="18" customHeight="1">
      <c r="B84" s="150" t="s">
        <v>266</v>
      </c>
      <c r="C84" s="113" t="str">
        <f>_xll.BDP(H84,"Name")</f>
        <v>MSCI ACWI xUSA</v>
      </c>
      <c r="D84" s="114" t="s">
        <v>33</v>
      </c>
      <c r="E84" s="115" t="s">
        <v>34</v>
      </c>
      <c r="F84" s="116" t="str">
        <f>_xll.BDP(H84,"Crncy")</f>
        <v>USD</v>
      </c>
      <c r="G84" s="115" t="s">
        <v>267</v>
      </c>
      <c r="H84" s="115" t="s">
        <v>268</v>
      </c>
      <c r="I84" s="117">
        <f ca="1">_xll.BDH(H84,"PX_LAST",$J$4,$J$4,"Points",0,"Sort",FALSE,"Per=D","Days= ","Fill= ","Dts",FALSE,"Dir",TRUE,"QtTyp= ","FX=","Quote= ")</f>
        <v>258.07</v>
      </c>
      <c r="J84" s="117">
        <f>_xll.BDP(H84,"PX_LAST")</f>
        <v>258.06970000000001</v>
      </c>
      <c r="K84" s="151">
        <f t="shared" ca="1" si="0"/>
        <v>-1.1624752973283887E-6</v>
      </c>
      <c r="L84" s="179" t="s">
        <v>269</v>
      </c>
      <c r="M84" s="118" t="str">
        <f>_xll.BDP(L84,"NAME")</f>
        <v>MSCI ex-US        Dec18</v>
      </c>
      <c r="N84" s="180" t="s">
        <v>401</v>
      </c>
      <c r="O84" s="119" t="str">
        <f>IF(ISNUMBER(_xll.BDP(L84,"FUT_AGGTE_OPEN_INT")),_xll.BDP(L84,"FUT_AGGTE_OPEN_INT"),"")</f>
        <v/>
      </c>
      <c r="P84" s="119" t="str">
        <f t="shared" si="59"/>
        <v/>
      </c>
      <c r="Q84" s="120" t="str">
        <f>_xll.BDP(L84,"Crncy")</f>
        <v>USD</v>
      </c>
      <c r="R84" s="119" t="str">
        <f>IF(ISNUMBER(_xll.BDP(L84,"FUT_AGGTE_VOL")),_xll.BDP(L84,"FUT_AGGTE_VOL"),"")</f>
        <v/>
      </c>
      <c r="S84" s="119" t="str">
        <f t="shared" si="60"/>
        <v/>
      </c>
      <c r="T84" s="121">
        <f>_xll.BDP(L84,"Px_Last")</f>
        <v>257</v>
      </c>
      <c r="U84" s="122" t="s">
        <v>270</v>
      </c>
      <c r="V84" s="122" t="s">
        <v>271</v>
      </c>
      <c r="W84" s="122" t="s">
        <v>272</v>
      </c>
      <c r="X84" s="123">
        <f>_xll.BDP(L84,"FUT_CONT_SIZE")</f>
        <v>200</v>
      </c>
      <c r="Y84" s="124">
        <v>50</v>
      </c>
      <c r="Z84" s="190">
        <v>50000</v>
      </c>
      <c r="AA84" s="124" t="s">
        <v>126</v>
      </c>
      <c r="AB84" s="125">
        <f>_xll.BDP(L84,"Px_Last")</f>
        <v>257</v>
      </c>
      <c r="AC84" s="126" t="str">
        <f>_xll.BDP(L84,"BID")</f>
        <v>#N/A N/A</v>
      </c>
      <c r="AD84" s="126" t="str">
        <f>_xll.BDP(L84,"ASK")</f>
        <v>#N/A N/A</v>
      </c>
      <c r="AE84" s="127">
        <f>_xll.BDP(L84,"FUT_TICK_SIZE")</f>
        <v>2.5000000000000001E-2</v>
      </c>
      <c r="AF84" s="128">
        <f>_xll.BDP(L84,"FUT_TICK_VAL")</f>
        <v>5</v>
      </c>
      <c r="AG84" s="129" t="s">
        <v>273</v>
      </c>
      <c r="AH84" s="53" t="s">
        <v>43</v>
      </c>
      <c r="AI84" s="53" t="s">
        <v>43</v>
      </c>
      <c r="AJ84" s="53" t="s">
        <v>43</v>
      </c>
      <c r="AK84" s="53" t="s">
        <v>43</v>
      </c>
      <c r="AL84" s="51"/>
      <c r="AM84" s="52">
        <f t="shared" ca="1" si="61"/>
        <v>6.4864864864864868E-2</v>
      </c>
      <c r="AN84" s="52">
        <f t="shared" si="6"/>
        <v>-7.9846609461614398E-2</v>
      </c>
      <c r="AO84" s="52">
        <f t="shared" si="7"/>
        <v>-6.2904717853839068E-2</v>
      </c>
      <c r="AP84" s="52">
        <f t="shared" si="8"/>
        <v>0.12262342227192836</v>
      </c>
      <c r="AQ84" s="52">
        <f t="shared" si="9"/>
        <v>0.13351745370579984</v>
      </c>
      <c r="AR84" s="52">
        <f t="shared" si="10"/>
        <v>-0.16133809234507901</v>
      </c>
      <c r="AS84" s="52">
        <f t="shared" si="11"/>
        <v>8.4187559178296553E-2</v>
      </c>
      <c r="AT84" s="51"/>
      <c r="AU84" s="53">
        <f>_xll.BDH($H84,"PX_LAST",AU$4,AU$4,"Points",0,"Sort",FALSE,"Per=D","Days= ","Fill= ","Dts",FALSE,"Dir",TRUE,"QtTyp= ","FX=","Quote= ")</f>
        <v>242.35</v>
      </c>
      <c r="AV84" s="53">
        <f>_xll.BDH($H84,"PX_LAST",AV$4,AV$4,"Points",0,"Sort",FALSE,"Per=D","Days= ","Fill= ","Dts",FALSE,"Dir",TRUE,"QtTyp= ","FX=","Quote= ")</f>
        <v>263.38</v>
      </c>
      <c r="AW84" s="53">
        <f>_xll.BDH($H84,"PX_LAST",AW$4,AW$4,"Points",0,"Sort",FALSE,"Per=D","Days= ","Fill= ","Dts",FALSE,"Dir",TRUE,"QtTyp= ","FX=","Quote= ")</f>
        <v>281.06</v>
      </c>
      <c r="AX84" s="53">
        <f>_xll.BDH($H84,"PX_LAST",AX$4,AX$4,"Points",0,"Sort",FALSE,"Per=D","Days= ","Fill= ","Dts",FALSE,"Dir",TRUE,"QtTyp= ","FX=","Quote= ")</f>
        <v>250.36</v>
      </c>
      <c r="AY84" s="53">
        <f>_xll.BDH($H84,"PX_LAST",AY$4,AY$4,"Points",0,"Sort",FALSE,"Per=D","Days= ","Fill= ","Dts",FALSE,"Dir",TRUE,"QtTyp= ","FX=","Quote= ")</f>
        <v>220.87</v>
      </c>
      <c r="AZ84" s="53">
        <f>_xll.BDH($H84,"PX_LAST",AZ$4,AZ$4,"Points",0,"Sort",FALSE,"Per=D","Days= ","Fill= ","Dts",FALSE,"Dir",TRUE,"QtTyp= ","FX=","Quote= ")</f>
        <v>263.36</v>
      </c>
      <c r="BA84" s="53">
        <f>_xll.BDH($H84,"PX_LAST",BA$4,BA$4,"Points",0,"Sort",FALSE,"Per=D","Days= ","Fill= ","Dts",FALSE,"Dir",TRUE,"QtTyp= ","FX=","Quote= ")</f>
        <v>242.91</v>
      </c>
      <c r="BC84" s="4" t="str">
        <f>+LEFT(L84,3)&amp;$BE$3&amp;" Index"</f>
        <v>AWEZ5H6 Index</v>
      </c>
      <c r="BD84" s="4" t="str">
        <f>_xll.BDS(BC84,"STRATEGY_LEGS")</f>
        <v>#N/A Invalid Security</v>
      </c>
    </row>
    <row r="85" spans="2:56" s="4" customFormat="1" ht="18" customHeight="1">
      <c r="B85" s="150" t="s">
        <v>376</v>
      </c>
      <c r="C85" s="113" t="s">
        <v>361</v>
      </c>
      <c r="D85" s="114" t="s">
        <v>361</v>
      </c>
      <c r="E85" s="115" t="s">
        <v>361</v>
      </c>
      <c r="F85" s="116" t="s">
        <v>361</v>
      </c>
      <c r="G85" s="115" t="s">
        <v>361</v>
      </c>
      <c r="H85" s="115" t="s">
        <v>361</v>
      </c>
      <c r="I85" s="117" t="s">
        <v>361</v>
      </c>
      <c r="J85" s="117" t="s">
        <v>361</v>
      </c>
      <c r="K85" s="151" t="s">
        <v>361</v>
      </c>
      <c r="L85" s="179" t="s">
        <v>366</v>
      </c>
      <c r="M85" s="118" t="str">
        <f>_xll.BDP(L85,"NAME")</f>
        <v>MSCI exUS BI      Dec18</v>
      </c>
      <c r="N85" s="180" t="s">
        <v>401</v>
      </c>
      <c r="O85" s="119"/>
      <c r="P85" s="119"/>
      <c r="Q85" s="120" t="str">
        <f>_xll.BDP(L85,"Crncy")</f>
        <v>USD</v>
      </c>
      <c r="R85" s="119" t="str">
        <f>IF(ISNUMBER(_xll.BDP(L85,"FUT_AGGTE_VOL")),_xll.BDP(L85,"FUT_AGGTE_VOL"),"")</f>
        <v/>
      </c>
      <c r="S85" s="119" t="str">
        <f t="shared" si="60"/>
        <v/>
      </c>
      <c r="T85" s="121" t="str">
        <f>_xll.BDP(L85,"Px_Last")</f>
        <v>#N/A N/A</v>
      </c>
      <c r="U85" s="122" t="s">
        <v>270</v>
      </c>
      <c r="V85" s="122" t="s">
        <v>271</v>
      </c>
      <c r="W85" s="122"/>
      <c r="X85" s="123"/>
      <c r="Y85" s="124"/>
      <c r="Z85" s="191"/>
      <c r="AA85" s="124"/>
      <c r="AB85" s="125" t="str">
        <f>_xll.BDP(L85,"Px_Last")</f>
        <v>#N/A N/A</v>
      </c>
      <c r="AC85" s="126" t="str">
        <f>_xll.BDP(L85,"BID")</f>
        <v>#N/A N/A</v>
      </c>
      <c r="AD85" s="126" t="str">
        <f>_xll.BDP(L85,"ASK")</f>
        <v>#N/A N/A</v>
      </c>
      <c r="AE85" s="127"/>
      <c r="AF85" s="128"/>
      <c r="AG85" s="129"/>
      <c r="AH85" s="53" t="s">
        <v>43</v>
      </c>
      <c r="AI85" s="53" t="s">
        <v>43</v>
      </c>
      <c r="AJ85" s="53" t="s">
        <v>43</v>
      </c>
      <c r="AK85" s="53" t="s">
        <v>43</v>
      </c>
      <c r="AL85" s="51"/>
      <c r="AM85" s="154" t="s">
        <v>43</v>
      </c>
      <c r="AN85" s="154" t="s">
        <v>43</v>
      </c>
      <c r="AO85" s="154" t="s">
        <v>43</v>
      </c>
      <c r="AP85" s="154" t="s">
        <v>43</v>
      </c>
      <c r="AQ85" s="154" t="s">
        <v>43</v>
      </c>
      <c r="AR85" s="154" t="s">
        <v>43</v>
      </c>
      <c r="AS85" s="154" t="s">
        <v>43</v>
      </c>
      <c r="AT85" s="51"/>
      <c r="AU85" s="53" t="s">
        <v>43</v>
      </c>
      <c r="AV85" s="53" t="s">
        <v>43</v>
      </c>
      <c r="AW85" s="53" t="s">
        <v>43</v>
      </c>
      <c r="AX85" s="53" t="s">
        <v>43</v>
      </c>
      <c r="AY85" s="53" t="s">
        <v>43</v>
      </c>
      <c r="AZ85" s="53" t="s">
        <v>43</v>
      </c>
      <c r="BA85" s="53" t="s">
        <v>43</v>
      </c>
    </row>
    <row r="86" spans="2:56" s="4" customFormat="1" ht="18" customHeight="1">
      <c r="B86" s="150" t="s">
        <v>266</v>
      </c>
      <c r="C86" s="113" t="str">
        <f>_xll.BDP(H86,"Name")</f>
        <v>MSCI AC WORLD ex USA NR</v>
      </c>
      <c r="D86" s="114" t="s">
        <v>33</v>
      </c>
      <c r="E86" s="115" t="s">
        <v>34</v>
      </c>
      <c r="F86" s="130" t="str">
        <f>_xll.BDP(H86,"Crncy")</f>
        <v>USD</v>
      </c>
      <c r="G86" s="115" t="s">
        <v>35</v>
      </c>
      <c r="H86" s="115" t="s">
        <v>274</v>
      </c>
      <c r="I86" s="117">
        <f ca="1">_xll.BDH(H86,"PX_LAST",$J$4,$J$4,"Points",0,"Sort",FALSE,"Per=D","Days= ","Fill= ","Dts",FALSE,"Dir",TRUE,"QtTyp= ","FX=","Quote= ")</f>
        <v>208.06</v>
      </c>
      <c r="J86" s="117">
        <f>_xll.BDP(H86,"PX_LAST")</f>
        <v>208.06</v>
      </c>
      <c r="K86" s="151">
        <f t="shared" ca="1" si="0"/>
        <v>0</v>
      </c>
      <c r="L86" s="179" t="s">
        <v>275</v>
      </c>
      <c r="M86" s="118" t="str">
        <f>_xll.BDP(L86,"NAME")</f>
        <v>ACWI exUS NT      Dec18</v>
      </c>
      <c r="N86" s="180" t="s">
        <v>401</v>
      </c>
      <c r="O86" s="119" t="str">
        <f>IF(ISNUMBER(_xll.BDP(L86,"FUT_AGGTE_OPEN_INT")),_xll.BDP(L86,"FUT_AGGTE_OPEN_INT"),"")</f>
        <v/>
      </c>
      <c r="P86" s="119" t="str">
        <f>IF(ISNUMBER(O86),ROUNDUP(O86*X86*AB86,-6),"")</f>
        <v/>
      </c>
      <c r="Q86" s="120" t="str">
        <f>_xll.BDP(L86,"Crncy")</f>
        <v>USD</v>
      </c>
      <c r="R86" s="119" t="str">
        <f>IF(ISNUMBER(_xll.BDP(L86,"FUT_AGGTE_VOL")),_xll.BDP(L86,"FUT_AGGTE_VOL"),"")</f>
        <v/>
      </c>
      <c r="S86" s="119" t="str">
        <f t="shared" si="60"/>
        <v/>
      </c>
      <c r="T86" s="121">
        <f>_xll.BDP(L86,"Px_Last")</f>
        <v>207.32499999999999</v>
      </c>
      <c r="U86" s="122" t="s">
        <v>270</v>
      </c>
      <c r="V86" s="122" t="s">
        <v>271</v>
      </c>
      <c r="W86" s="122" t="s">
        <v>276</v>
      </c>
      <c r="X86" s="123">
        <f>_xll.BDP(L86,"FUT_CONT_SIZE")</f>
        <v>200</v>
      </c>
      <c r="Y86" s="124">
        <v>50</v>
      </c>
      <c r="Z86" s="191"/>
      <c r="AA86" s="124" t="s">
        <v>126</v>
      </c>
      <c r="AB86" s="125">
        <f>_xll.BDP(L86,"Px_Last")</f>
        <v>207.32499999999999</v>
      </c>
      <c r="AC86" s="126" t="str">
        <f>_xll.BDP(L86,"BID")</f>
        <v>#N/A N/A</v>
      </c>
      <c r="AD86" s="126" t="str">
        <f>_xll.BDP(L86,"ASK")</f>
        <v>#N/A N/A</v>
      </c>
      <c r="AE86" s="127">
        <f>_xll.BDP(L86,"FUT_TICK_SIZE")</f>
        <v>2.5000000000000001E-2</v>
      </c>
      <c r="AF86" s="128">
        <f>_xll.BDP(L86,"FUT_TICK_VAL")</f>
        <v>5</v>
      </c>
      <c r="AG86" s="129" t="s">
        <v>273</v>
      </c>
      <c r="AH86" s="53" t="s">
        <v>43</v>
      </c>
      <c r="AI86" s="53" t="s">
        <v>43</v>
      </c>
      <c r="AJ86" s="53" t="s">
        <v>43</v>
      </c>
      <c r="AK86" s="53" t="s">
        <v>43</v>
      </c>
      <c r="AL86" s="51"/>
      <c r="AM86" s="52">
        <f ca="1">(I86-AU86)/AU86</f>
        <v>0.15071069078037719</v>
      </c>
      <c r="AN86" s="52">
        <f t="shared" si="6"/>
        <v>-5.6610664718772796E-2</v>
      </c>
      <c r="AO86" s="52">
        <f t="shared" si="7"/>
        <v>-3.8671816221096493E-2</v>
      </c>
      <c r="AP86" s="52">
        <f t="shared" si="8"/>
        <v>0.15289423466142368</v>
      </c>
      <c r="AQ86" s="52">
        <f t="shared" si="9"/>
        <v>0.16828806917984052</v>
      </c>
      <c r="AR86" s="52">
        <f t="shared" si="10"/>
        <v>-0.13706057249460729</v>
      </c>
      <c r="AS86" s="52">
        <f t="shared" si="11"/>
        <v>0.11152151373768798</v>
      </c>
      <c r="AT86" s="51"/>
      <c r="AU86" s="53">
        <f>_xll.BDH($H86,"PX_LAST",AU$4,AU$4,"Points",0,"Sort",FALSE,"Per=D","Days= ","Fill= ","Dts",FALSE,"Dir",TRUE,"QtTyp= ","FX=","Quote= ")</f>
        <v>180.81</v>
      </c>
      <c r="AV86" s="53">
        <f>_xll.BDH($H86,"PX_LAST",AV$4,AV$4,"Points",0,"Sort",FALSE,"Per=D","Days= ","Fill= ","Dts",FALSE,"Dir",TRUE,"QtTyp= ","FX=","Quote= ")</f>
        <v>191.66</v>
      </c>
      <c r="AW86" s="53">
        <f>_xll.BDH($H86,"PX_LAST",AW$4,AW$4,"Points",0,"Sort",FALSE,"Per=D","Days= ","Fill= ","Dts",FALSE,"Dir",TRUE,"QtTyp= ","FX=","Quote= ")</f>
        <v>199.37</v>
      </c>
      <c r="AX86" s="53">
        <f>_xll.BDH($H86,"PX_LAST",AX$4,AX$4,"Points",0,"Sort",FALSE,"Per=D","Days= ","Fill= ","Dts",FALSE,"Dir",TRUE,"QtTyp= ","FX=","Quote= ")</f>
        <v>172.93</v>
      </c>
      <c r="AY86" s="53">
        <f>_xll.BDH($H86,"PX_LAST",AY$4,AY$4,"Points",0,"Sort",FALSE,"Per=D","Days= ","Fill= ","Dts",FALSE,"Dir",TRUE,"QtTyp= ","FX=","Quote= ")</f>
        <v>148.02000000000001</v>
      </c>
      <c r="AZ86" s="53">
        <f>_xll.BDH($H86,"PX_LAST",AZ$4,AZ$4,"Points",0,"Sort",FALSE,"Per=D","Days= ","Fill= ","Dts",FALSE,"Dir",TRUE,"QtTyp= ","FX=","Quote= ")</f>
        <v>171.53</v>
      </c>
      <c r="BA86" s="53">
        <f>_xll.BDH($H86,"PX_LAST",BA$4,BA$4,"Points",0,"Sort",FALSE,"Per=D","Days= ","Fill= ","Dts",FALSE,"Dir",TRUE,"QtTyp= ","FX=","Quote= ")</f>
        <v>154.32</v>
      </c>
      <c r="BC86" s="4" t="str">
        <f>+LEFT(L86,3)&amp;$BE$3&amp;" Index"</f>
        <v>ANWZ5H6 Index</v>
      </c>
      <c r="BD86" s="4" t="str">
        <f>_xll.BDS(BC86,"STRATEGY_LEGS")</f>
        <v>#N/A Invalid Security</v>
      </c>
    </row>
    <row r="87" spans="2:56" s="4" customFormat="1" ht="18" customHeight="1">
      <c r="B87" s="150" t="s">
        <v>376</v>
      </c>
      <c r="C87" s="113" t="s">
        <v>361</v>
      </c>
      <c r="D87" s="114" t="s">
        <v>361</v>
      </c>
      <c r="E87" s="115" t="s">
        <v>361</v>
      </c>
      <c r="F87" s="130" t="s">
        <v>361</v>
      </c>
      <c r="G87" s="115" t="s">
        <v>361</v>
      </c>
      <c r="H87" s="115" t="s">
        <v>361</v>
      </c>
      <c r="I87" s="117" t="s">
        <v>361</v>
      </c>
      <c r="J87" s="117" t="s">
        <v>361</v>
      </c>
      <c r="K87" s="151" t="s">
        <v>361</v>
      </c>
      <c r="L87" s="179" t="s">
        <v>374</v>
      </c>
      <c r="M87" s="118" t="str">
        <f>_xll.BDP(L87,"NAME")</f>
        <v>ACWI exUS NTR BIC Dec18</v>
      </c>
      <c r="N87" s="180" t="s">
        <v>401</v>
      </c>
      <c r="O87" s="119"/>
      <c r="P87" s="119"/>
      <c r="Q87" s="120" t="str">
        <f>_xll.BDP(L87,"Crncy")</f>
        <v>USD</v>
      </c>
      <c r="R87" s="119" t="str">
        <f>IF(ISNUMBER(_xll.BDP(L87,"FUT_AGGTE_VOL")),_xll.BDP(L87,"FUT_AGGTE_VOL"),"")</f>
        <v/>
      </c>
      <c r="S87" s="119" t="str">
        <f t="shared" ref="S87:S118" si="92">IF(ISNUMBER(R87),ROUNDUP(R87*X87*AB87,-6),"")</f>
        <v/>
      </c>
      <c r="T87" s="121" t="str">
        <f>_xll.BDP(L87,"Px_Last")</f>
        <v>#N/A N/A</v>
      </c>
      <c r="U87" s="122" t="s">
        <v>270</v>
      </c>
      <c r="V87" s="122" t="s">
        <v>271</v>
      </c>
      <c r="W87" s="122"/>
      <c r="X87" s="123"/>
      <c r="Y87" s="124"/>
      <c r="Z87" s="193"/>
      <c r="AA87" s="124"/>
      <c r="AB87" s="125" t="str">
        <f>_xll.BDP(L87,"Px_Last")</f>
        <v>#N/A N/A</v>
      </c>
      <c r="AC87" s="126" t="str">
        <f>_xll.BDP(L87,"BID")</f>
        <v>#N/A N/A</v>
      </c>
      <c r="AD87" s="126" t="str">
        <f>_xll.BDP(L87,"ASK")</f>
        <v>#N/A N/A</v>
      </c>
      <c r="AE87" s="127"/>
      <c r="AF87" s="128"/>
      <c r="AG87" s="129"/>
      <c r="AH87" s="53" t="s">
        <v>43</v>
      </c>
      <c r="AI87" s="53" t="s">
        <v>43</v>
      </c>
      <c r="AJ87" s="53" t="s">
        <v>43</v>
      </c>
      <c r="AK87" s="53" t="s">
        <v>43</v>
      </c>
      <c r="AL87" s="51"/>
      <c r="AM87" s="52" t="s">
        <v>43</v>
      </c>
      <c r="AN87" s="52" t="s">
        <v>43</v>
      </c>
      <c r="AO87" s="52" t="s">
        <v>43</v>
      </c>
      <c r="AP87" s="52" t="s">
        <v>43</v>
      </c>
      <c r="AQ87" s="52" t="s">
        <v>43</v>
      </c>
      <c r="AR87" s="52" t="s">
        <v>43</v>
      </c>
      <c r="AS87" s="52" t="s">
        <v>43</v>
      </c>
      <c r="AT87" s="51"/>
      <c r="AU87" s="53" t="s">
        <v>43</v>
      </c>
      <c r="AV87" s="53" t="s">
        <v>43</v>
      </c>
      <c r="AW87" s="53" t="s">
        <v>43</v>
      </c>
      <c r="AX87" s="53" t="s">
        <v>43</v>
      </c>
      <c r="AY87" s="53" t="s">
        <v>43</v>
      </c>
      <c r="AZ87" s="53" t="s">
        <v>43</v>
      </c>
      <c r="BA87" s="53" t="s">
        <v>43</v>
      </c>
    </row>
    <row r="88" spans="2:56" s="4" customFormat="1" ht="18" customHeight="1">
      <c r="B88" s="150" t="s">
        <v>277</v>
      </c>
      <c r="C88" s="113" t="str">
        <f>_xll.BDP(H88,"Name")</f>
        <v>MSCI ACWI</v>
      </c>
      <c r="D88" s="114" t="s">
        <v>33</v>
      </c>
      <c r="E88" s="115" t="s">
        <v>34</v>
      </c>
      <c r="F88" s="130" t="str">
        <f>_xll.BDP(H88,"Crncy")</f>
        <v>USD</v>
      </c>
      <c r="G88" s="115" t="s">
        <v>267</v>
      </c>
      <c r="H88" s="115" t="s">
        <v>278</v>
      </c>
      <c r="I88" s="117">
        <f ca="1">_xll.BDH(H88,"PX_LAST",$J$4,$J$4,"Points",0,"Sort",FALSE,"Per=D","Days= ","Fill= ","Dts",FALSE,"Dir",TRUE,"QtTyp= ","FX=","Quote= ")</f>
        <v>470.7</v>
      </c>
      <c r="J88" s="117">
        <f>_xll.BDP(H88,"PX_LAST")</f>
        <v>470.69709999999998</v>
      </c>
      <c r="K88" s="151">
        <f t="shared" ref="K88:K138" ca="1" si="93">(J88-I88)/I88</f>
        <v>-6.1610367537943591E-6</v>
      </c>
      <c r="L88" s="179" t="s">
        <v>279</v>
      </c>
      <c r="M88" s="118" t="str">
        <f>_xll.BDP(L88,"NAME")</f>
        <v>MSCI ACWI         Mar19</v>
      </c>
      <c r="N88" s="180" t="s">
        <v>401</v>
      </c>
      <c r="O88" s="119">
        <f>IF(ISNUMBER(_xll.BDP(L88,"FUT_AGGTE_OPEN_INT")),_xll.BDP(L88,"FUT_AGGTE_OPEN_INT"),"")</f>
        <v>37</v>
      </c>
      <c r="P88" s="119">
        <f>IF(ISNUMBER(O88),ROUNDUP(O88*X88*AB88,-6),"")</f>
        <v>4000000</v>
      </c>
      <c r="Q88" s="120" t="str">
        <f>_xll.BDP(L88,"Crncy")</f>
        <v>USD</v>
      </c>
      <c r="R88" s="119" t="str">
        <f>IF(ISNUMBER(_xll.BDP(L88,"FUT_AGGTE_VOL")),_xll.BDP(L88,"FUT_AGGTE_VOL"),"")</f>
        <v/>
      </c>
      <c r="S88" s="119" t="str">
        <f t="shared" si="92"/>
        <v/>
      </c>
      <c r="T88" s="121">
        <f>_xll.BDP(L88,"Px_Last")</f>
        <v>470.55</v>
      </c>
      <c r="U88" s="122" t="s">
        <v>270</v>
      </c>
      <c r="V88" s="122" t="s">
        <v>271</v>
      </c>
      <c r="W88" s="122" t="s">
        <v>280</v>
      </c>
      <c r="X88" s="123">
        <f>_xll.BDP(L88,"FUT_CONT_SIZE")</f>
        <v>200</v>
      </c>
      <c r="Y88" s="124">
        <v>50</v>
      </c>
      <c r="Z88" s="190">
        <v>100000</v>
      </c>
      <c r="AA88" s="124" t="s">
        <v>126</v>
      </c>
      <c r="AB88" s="125">
        <f>_xll.BDP(L88,"Px_Last")</f>
        <v>470.55</v>
      </c>
      <c r="AC88" s="126" t="str">
        <f>_xll.BDP(L88,"BID")</f>
        <v>#N/A N/A</v>
      </c>
      <c r="AD88" s="126" t="str">
        <f>_xll.BDP(L88,"ASK")</f>
        <v>#N/A N/A</v>
      </c>
      <c r="AE88" s="127">
        <f>_xll.BDP(L88,"FUT_TICK_SIZE")</f>
        <v>2.5000000000000001E-2</v>
      </c>
      <c r="AF88" s="128">
        <f>_xll.BDP(L88,"FUT_TICK_VAL")</f>
        <v>5</v>
      </c>
      <c r="AG88" s="129" t="s">
        <v>273</v>
      </c>
      <c r="AH88" s="53" t="s">
        <v>43</v>
      </c>
      <c r="AI88" s="53" t="s">
        <v>43</v>
      </c>
      <c r="AJ88" s="53" t="s">
        <v>43</v>
      </c>
      <c r="AK88" s="53" t="s">
        <v>43</v>
      </c>
      <c r="AL88" s="51"/>
      <c r="AM88" s="52">
        <f ca="1">(I88-AU88)/AU88</f>
        <v>0.17863581730769224</v>
      </c>
      <c r="AN88" s="52">
        <f t="shared" ref="AN88:AN124" si="94">(AU88-AV88)/AV88</f>
        <v>-4.2577675489067872E-2</v>
      </c>
      <c r="AO88" s="52">
        <f t="shared" ref="AO88:AO124" si="95">(AV88-AW88)/AW88</f>
        <v>2.0976624648145866E-2</v>
      </c>
      <c r="AP88" s="52">
        <f t="shared" ref="AP88:AP124" si="96">(AW88-AX88)/AX88</f>
        <v>0.20250183958793233</v>
      </c>
      <c r="AQ88" s="52">
        <f t="shared" ref="AQ88:AQ124" si="97">(AX88-AY88)/AY88</f>
        <v>0.13435277620112854</v>
      </c>
      <c r="AR88" s="52">
        <f t="shared" ref="AR88:AR124" si="98">(AY88-AZ88)/AZ88</f>
        <v>-9.4150737962738915E-2</v>
      </c>
      <c r="AS88" s="52">
        <f t="shared" ref="AS88:AS124" si="99">(AZ88-BA88)/BA88</f>
        <v>0.10419449639326739</v>
      </c>
      <c r="AT88" s="51"/>
      <c r="AU88" s="53">
        <f>_xll.BDH($H88,"PX_LAST",AU$4,AU$4,"Points",0,"Sort",FALSE,"Per=D","Days= ","Fill= ","Dts",FALSE,"Dir",TRUE,"QtTyp= ","FX=","Quote= ")</f>
        <v>399.36</v>
      </c>
      <c r="AV88" s="53">
        <f>_xll.BDH($H88,"PX_LAST",AV$4,AV$4,"Points",0,"Sort",FALSE,"Per=D","Days= ","Fill= ","Dts",FALSE,"Dir",TRUE,"QtTyp= ","FX=","Quote= ")</f>
        <v>417.12</v>
      </c>
      <c r="AW88" s="53">
        <f>_xll.BDH($H88,"PX_LAST",AW$4,AW$4,"Points",0,"Sort",FALSE,"Per=D","Days= ","Fill= ","Dts",FALSE,"Dir",TRUE,"QtTyp= ","FX=","Quote= ")</f>
        <v>408.55</v>
      </c>
      <c r="AX88" s="53">
        <f>_xll.BDH($H88,"PX_LAST",AX$4,AX$4,"Points",0,"Sort",FALSE,"Per=D","Days= ","Fill= ","Dts",FALSE,"Dir",TRUE,"QtTyp= ","FX=","Quote= ")</f>
        <v>339.75</v>
      </c>
      <c r="AY88" s="53">
        <f>_xll.BDH($H88,"PX_LAST",AY$4,AY$4,"Points",0,"Sort",FALSE,"Per=D","Days= ","Fill= ","Dts",FALSE,"Dir",TRUE,"QtTyp= ","FX=","Quote= ")</f>
        <v>299.51</v>
      </c>
      <c r="AZ88" s="53">
        <f>_xll.BDH($H88,"PX_LAST",AZ$4,AZ$4,"Points",0,"Sort",FALSE,"Per=D","Days= ","Fill= ","Dts",FALSE,"Dir",TRUE,"QtTyp= ","FX=","Quote= ")</f>
        <v>330.64</v>
      </c>
      <c r="BA88" s="53">
        <f>_xll.BDH($H88,"PX_LAST",BA$4,BA$4,"Points",0,"Sort",FALSE,"Per=D","Days= ","Fill= ","Dts",FALSE,"Dir",TRUE,"QtTyp= ","FX=","Quote= ")</f>
        <v>299.44</v>
      </c>
      <c r="BC88" s="4" t="str">
        <f>+LEFT(L88,3)&amp;$BE$3&amp;" Index"</f>
        <v>MAWZ5H6 Index</v>
      </c>
      <c r="BD88" s="4" t="str">
        <f>_xll.BDS(BC88,"STRATEGY_LEGS")</f>
        <v>#N/A Invalid Security</v>
      </c>
    </row>
    <row r="89" spans="2:56" s="4" customFormat="1" ht="18" customHeight="1">
      <c r="B89" s="150" t="s">
        <v>377</v>
      </c>
      <c r="C89" s="113" t="s">
        <v>361</v>
      </c>
      <c r="D89" s="114" t="s">
        <v>361</v>
      </c>
      <c r="E89" s="115" t="s">
        <v>361</v>
      </c>
      <c r="F89" s="130" t="s">
        <v>361</v>
      </c>
      <c r="G89" s="115" t="s">
        <v>361</v>
      </c>
      <c r="H89" s="115" t="s">
        <v>361</v>
      </c>
      <c r="I89" s="117" t="s">
        <v>361</v>
      </c>
      <c r="J89" s="117" t="s">
        <v>361</v>
      </c>
      <c r="K89" s="151" t="s">
        <v>361</v>
      </c>
      <c r="L89" s="179" t="s">
        <v>363</v>
      </c>
      <c r="M89" s="118" t="str">
        <f>_xll.BDP(L89,"NAME")</f>
        <v>MSCI ACWI BI      Dec18</v>
      </c>
      <c r="N89" s="180" t="s">
        <v>401</v>
      </c>
      <c r="O89" s="119"/>
      <c r="P89" s="119"/>
      <c r="Q89" s="120" t="str">
        <f>_xll.BDP(L89,"Crncy")</f>
        <v>USD</v>
      </c>
      <c r="R89" s="119" t="str">
        <f>IF(ISNUMBER(_xll.BDP(L89,"FUT_AGGTE_VOL")),_xll.BDP(L89,"FUT_AGGTE_VOL"),"")</f>
        <v/>
      </c>
      <c r="S89" s="119" t="str">
        <f t="shared" si="92"/>
        <v/>
      </c>
      <c r="T89" s="121" t="str">
        <f>_xll.BDP(L89,"Px_Last")</f>
        <v>#N/A N/A</v>
      </c>
      <c r="U89" s="122" t="s">
        <v>270</v>
      </c>
      <c r="V89" s="122" t="s">
        <v>271</v>
      </c>
      <c r="W89" s="122"/>
      <c r="X89" s="123"/>
      <c r="Y89" s="124"/>
      <c r="Z89" s="191"/>
      <c r="AA89" s="124"/>
      <c r="AB89" s="125" t="str">
        <f>_xll.BDP(L89,"Px_Last")</f>
        <v>#N/A N/A</v>
      </c>
      <c r="AC89" s="126" t="str">
        <f>_xll.BDP(L89,"BID")</f>
        <v>#N/A N/A</v>
      </c>
      <c r="AD89" s="126" t="str">
        <f>_xll.BDP(L89,"ASK")</f>
        <v>#N/A N/A</v>
      </c>
      <c r="AE89" s="127"/>
      <c r="AF89" s="128"/>
      <c r="AG89" s="129"/>
      <c r="AH89" s="53" t="s">
        <v>43</v>
      </c>
      <c r="AI89" s="53" t="s">
        <v>43</v>
      </c>
      <c r="AJ89" s="53" t="s">
        <v>43</v>
      </c>
      <c r="AK89" s="53" t="s">
        <v>43</v>
      </c>
      <c r="AL89" s="51"/>
      <c r="AM89" s="52" t="s">
        <v>43</v>
      </c>
      <c r="AN89" s="52" t="s">
        <v>43</v>
      </c>
      <c r="AO89" s="52" t="s">
        <v>43</v>
      </c>
      <c r="AP89" s="52" t="s">
        <v>43</v>
      </c>
      <c r="AQ89" s="52" t="s">
        <v>43</v>
      </c>
      <c r="AR89" s="52" t="s">
        <v>43</v>
      </c>
      <c r="AS89" s="52" t="s">
        <v>43</v>
      </c>
      <c r="AT89" s="51"/>
      <c r="AU89" s="53" t="s">
        <v>43</v>
      </c>
      <c r="AV89" s="53" t="s">
        <v>43</v>
      </c>
      <c r="AW89" s="53" t="s">
        <v>43</v>
      </c>
      <c r="AX89" s="53" t="s">
        <v>43</v>
      </c>
      <c r="AY89" s="53" t="s">
        <v>43</v>
      </c>
      <c r="AZ89" s="53" t="s">
        <v>43</v>
      </c>
      <c r="BA89" s="53" t="s">
        <v>43</v>
      </c>
    </row>
    <row r="90" spans="2:56" s="4" customFormat="1" ht="18" customHeight="1">
      <c r="B90" s="150" t="s">
        <v>277</v>
      </c>
      <c r="C90" s="113" t="str">
        <f>_xll.BDP(H90,"Name")</f>
        <v>MSCI AC WORLD  NR</v>
      </c>
      <c r="D90" s="114" t="s">
        <v>33</v>
      </c>
      <c r="E90" s="115" t="s">
        <v>34</v>
      </c>
      <c r="F90" s="130" t="str">
        <f>_xll.BDP(H90,"Crncy")</f>
        <v>USD</v>
      </c>
      <c r="G90" s="115" t="s">
        <v>35</v>
      </c>
      <c r="H90" s="115" t="s">
        <v>281</v>
      </c>
      <c r="I90" s="117">
        <f ca="1">_xll.BDH(H90,"PX_LAST",$J$4,$J$4,"Points",0,"Sort",FALSE,"Per=D","Days= ","Fill= ","Dts",FALSE,"Dir",TRUE,"QtTyp= ","FX=","Quote= ")</f>
        <v>230.12</v>
      </c>
      <c r="J90" s="117">
        <f>_xll.BDP(H90,"PX_LAST")</f>
        <v>230.12</v>
      </c>
      <c r="K90" s="151">
        <f t="shared" ca="1" si="93"/>
        <v>0</v>
      </c>
      <c r="L90" s="179" t="s">
        <v>282</v>
      </c>
      <c r="M90" s="118" t="str">
        <f>_xll.BDP(L90,"NAME")</f>
        <v>ACWI NTR Ind      Mar19</v>
      </c>
      <c r="N90" s="180" t="s">
        <v>401</v>
      </c>
      <c r="O90" s="119">
        <f>IF(ISNUMBER(_xll.BDP(L90,"FUT_AGGTE_OPEN_INT")),_xll.BDP(L90,"FUT_AGGTE_OPEN_INT"),"")</f>
        <v>42823</v>
      </c>
      <c r="P90" s="119">
        <f>IF(ISNUMBER(O90),ROUNDUP(O90*X90*AB90,-6),"")</f>
        <v>1980000000</v>
      </c>
      <c r="Q90" s="120" t="str">
        <f>_xll.BDP(L90,"Crncy")</f>
        <v>USD</v>
      </c>
      <c r="R90" s="119" t="str">
        <f>IF(ISNUMBER(_xll.BDP(L90,"FUT_AGGTE_VOL")),_xll.BDP(L90,"FUT_AGGTE_VOL"),"")</f>
        <v/>
      </c>
      <c r="S90" s="119" t="str">
        <f t="shared" si="92"/>
        <v/>
      </c>
      <c r="T90" s="121">
        <f>_xll.BDP(L90,"Px_Last")</f>
        <v>231.17500000000001</v>
      </c>
      <c r="U90" s="122" t="s">
        <v>270</v>
      </c>
      <c r="V90" s="122" t="s">
        <v>271</v>
      </c>
      <c r="W90" s="122" t="s">
        <v>283</v>
      </c>
      <c r="X90" s="123">
        <f>_xll.BDP(L90,"FUT_CONT_SIZE")</f>
        <v>200</v>
      </c>
      <c r="Y90" s="124">
        <v>50</v>
      </c>
      <c r="Z90" s="191"/>
      <c r="AA90" s="124" t="s">
        <v>126</v>
      </c>
      <c r="AB90" s="125">
        <f>_xll.BDP(L90,"Px_Last")</f>
        <v>231.17500000000001</v>
      </c>
      <c r="AC90" s="126" t="str">
        <f>_xll.BDP(L90,"BID")</f>
        <v>#N/A N/A</v>
      </c>
      <c r="AD90" s="126" t="str">
        <f>_xll.BDP(L90,"ASK")</f>
        <v>#N/A N/A</v>
      </c>
      <c r="AE90" s="127">
        <f>_xll.BDP(L90,"FUT_TICK_SIZE")</f>
        <v>2.5000000000000001E-2</v>
      </c>
      <c r="AF90" s="128">
        <f>_xll.BDP(L90,"FUT_TICK_VAL")</f>
        <v>5</v>
      </c>
      <c r="AG90" s="129" t="s">
        <v>273</v>
      </c>
      <c r="AH90" s="53" t="s">
        <v>43</v>
      </c>
      <c r="AI90" s="53" t="s">
        <v>43</v>
      </c>
      <c r="AJ90" s="53" t="s">
        <v>43</v>
      </c>
      <c r="AK90" s="53" t="s">
        <v>43</v>
      </c>
      <c r="AL90" s="51"/>
      <c r="AM90" s="52">
        <f ca="1">(I90-AU90)/AU90</f>
        <v>0.24997284084736562</v>
      </c>
      <c r="AN90" s="52">
        <f t="shared" si="94"/>
        <v>-2.360116679925758E-2</v>
      </c>
      <c r="AO90" s="52">
        <f t="shared" si="95"/>
        <v>4.1597613523367591E-2</v>
      </c>
      <c r="AP90" s="52">
        <f t="shared" si="96"/>
        <v>0.22800352757614825</v>
      </c>
      <c r="AQ90" s="52">
        <f t="shared" si="97"/>
        <v>0.16125728690720026</v>
      </c>
      <c r="AR90" s="52">
        <f t="shared" si="98"/>
        <v>-7.3430656934306587E-2</v>
      </c>
      <c r="AS90" s="52">
        <f t="shared" si="99"/>
        <v>0.12664473684210531</v>
      </c>
      <c r="AT90" s="51"/>
      <c r="AU90" s="53">
        <f>_xll.BDH($H90,"PX_LAST",AU$4,AU$4,"Points",0,"Sort",FALSE,"Per=D","Days= ","Fill= ","Dts",FALSE,"Dir",TRUE,"QtTyp= ","FX=","Quote= ")</f>
        <v>184.1</v>
      </c>
      <c r="AV90" s="53">
        <f>_xll.BDH($H90,"PX_LAST",AV$4,AV$4,"Points",0,"Sort",FALSE,"Per=D","Days= ","Fill= ","Dts",FALSE,"Dir",TRUE,"QtTyp= ","FX=","Quote= ")</f>
        <v>188.55</v>
      </c>
      <c r="AW90" s="53">
        <f>_xll.BDH($H90,"PX_LAST",AW$4,AW$4,"Points",0,"Sort",FALSE,"Per=D","Days= ","Fill= ","Dts",FALSE,"Dir",TRUE,"QtTyp= ","FX=","Quote= ")</f>
        <v>181.02</v>
      </c>
      <c r="AX90" s="53">
        <f>_xll.BDH($H90,"PX_LAST",AX$4,AX$4,"Points",0,"Sort",FALSE,"Per=D","Days= ","Fill= ","Dts",FALSE,"Dir",TRUE,"QtTyp= ","FX=","Quote= ")</f>
        <v>147.41</v>
      </c>
      <c r="AY90" s="53">
        <f>_xll.BDH($H90,"PX_LAST",AY$4,AY$4,"Points",0,"Sort",FALSE,"Per=D","Days= ","Fill= ","Dts",FALSE,"Dir",TRUE,"QtTyp= ","FX=","Quote= ")</f>
        <v>126.94</v>
      </c>
      <c r="AZ90" s="53">
        <f>_xll.BDH($H90,"PX_LAST",AZ$4,AZ$4,"Points",0,"Sort",FALSE,"Per=D","Days= ","Fill= ","Dts",FALSE,"Dir",TRUE,"QtTyp= ","FX=","Quote= ")</f>
        <v>137</v>
      </c>
      <c r="BA90" s="53">
        <f>_xll.BDH($H90,"PX_LAST",BA$4,BA$4,"Points",0,"Sort",FALSE,"Per=D","Days= ","Fill= ","Dts",FALSE,"Dir",TRUE,"QtTyp= ","FX=","Quote= ")</f>
        <v>121.6</v>
      </c>
      <c r="BC90" s="4" t="str">
        <f>+LEFT(L90,3)&amp;$BE$3&amp;" Index"</f>
        <v>WMWZ5H6 Index</v>
      </c>
      <c r="BD90" s="4" t="str">
        <f>_xll.BDS(BC90,"STRATEGY_LEGS")</f>
        <v>#N/A Invalid Security</v>
      </c>
    </row>
    <row r="91" spans="2:56" s="4" customFormat="1" ht="18" customHeight="1">
      <c r="B91" s="150" t="s">
        <v>377</v>
      </c>
      <c r="C91" s="113" t="s">
        <v>361</v>
      </c>
      <c r="D91" s="114" t="s">
        <v>361</v>
      </c>
      <c r="E91" s="115" t="s">
        <v>361</v>
      </c>
      <c r="F91" s="130" t="s">
        <v>361</v>
      </c>
      <c r="G91" s="115" t="s">
        <v>361</v>
      </c>
      <c r="H91" s="115" t="s">
        <v>361</v>
      </c>
      <c r="I91" s="117" t="s">
        <v>361</v>
      </c>
      <c r="J91" s="117" t="s">
        <v>361</v>
      </c>
      <c r="K91" s="151" t="s">
        <v>361</v>
      </c>
      <c r="L91" s="179" t="s">
        <v>362</v>
      </c>
      <c r="M91" s="118" t="str">
        <f>_xll.BDP(L91,"NAME")</f>
        <v>ACWI NTR BIC      Dec18</v>
      </c>
      <c r="N91" s="180" t="s">
        <v>401</v>
      </c>
      <c r="O91" s="119"/>
      <c r="P91" s="119"/>
      <c r="Q91" s="120" t="str">
        <f>_xll.BDP(L91,"Crncy")</f>
        <v>USD</v>
      </c>
      <c r="R91" s="119" t="str">
        <f>IF(ISNUMBER(_xll.BDP(L91,"FUT_AGGTE_VOL")),_xll.BDP(L91,"FUT_AGGTE_VOL"),"")</f>
        <v/>
      </c>
      <c r="S91" s="119" t="str">
        <f t="shared" si="92"/>
        <v/>
      </c>
      <c r="T91" s="121">
        <f>_xll.BDP(L91,"Px_Last")</f>
        <v>229.9</v>
      </c>
      <c r="U91" s="122" t="s">
        <v>270</v>
      </c>
      <c r="V91" s="122" t="s">
        <v>271</v>
      </c>
      <c r="W91" s="122"/>
      <c r="X91" s="123"/>
      <c r="Y91" s="124"/>
      <c r="Z91" s="193"/>
      <c r="AA91" s="124"/>
      <c r="AB91" s="125">
        <f>_xll.BDP(L91,"Px_Last")</f>
        <v>229.9</v>
      </c>
      <c r="AC91" s="126" t="str">
        <f>_xll.BDP(L91,"BID")</f>
        <v>#N/A N/A</v>
      </c>
      <c r="AD91" s="126" t="str">
        <f>_xll.BDP(L91,"ASK")</f>
        <v>#N/A N/A</v>
      </c>
      <c r="AE91" s="127"/>
      <c r="AF91" s="128"/>
      <c r="AG91" s="129"/>
      <c r="AH91" s="53" t="s">
        <v>43</v>
      </c>
      <c r="AI91" s="53" t="s">
        <v>43</v>
      </c>
      <c r="AJ91" s="53" t="s">
        <v>43</v>
      </c>
      <c r="AK91" s="53" t="s">
        <v>43</v>
      </c>
      <c r="AL91" s="51"/>
      <c r="AM91" s="52" t="s">
        <v>43</v>
      </c>
      <c r="AN91" s="52" t="s">
        <v>43</v>
      </c>
      <c r="AO91" s="52" t="s">
        <v>43</v>
      </c>
      <c r="AP91" s="52" t="s">
        <v>43</v>
      </c>
      <c r="AQ91" s="52" t="s">
        <v>43</v>
      </c>
      <c r="AR91" s="52" t="s">
        <v>43</v>
      </c>
      <c r="AS91" s="52" t="s">
        <v>43</v>
      </c>
      <c r="AT91" s="51"/>
      <c r="AU91" s="53" t="s">
        <v>43</v>
      </c>
      <c r="AV91" s="53" t="s">
        <v>43</v>
      </c>
      <c r="AW91" s="53" t="s">
        <v>43</v>
      </c>
      <c r="AX91" s="53" t="s">
        <v>43</v>
      </c>
      <c r="AY91" s="53" t="s">
        <v>43</v>
      </c>
      <c r="AZ91" s="53" t="s">
        <v>43</v>
      </c>
      <c r="BA91" s="53" t="s">
        <v>43</v>
      </c>
    </row>
    <row r="92" spans="2:56" s="4" customFormat="1" ht="18" customHeight="1">
      <c r="B92" s="150" t="s">
        <v>284</v>
      </c>
      <c r="C92" s="113" t="str">
        <f>_xll.BDP(H92,"Name")</f>
        <v>MSCI CANADA USD</v>
      </c>
      <c r="D92" s="114" t="s">
        <v>285</v>
      </c>
      <c r="E92" s="115" t="s">
        <v>59</v>
      </c>
      <c r="F92" s="130" t="str">
        <f>_xll.BDP(H92,"Crncy")</f>
        <v>USD</v>
      </c>
      <c r="G92" s="115" t="s">
        <v>267</v>
      </c>
      <c r="H92" s="115" t="s">
        <v>286</v>
      </c>
      <c r="I92" s="117">
        <f ca="1">_xll.BDH(H92,"PX_LAST",$J$4,$J$4,"Points",0,"Sort",FALSE,"Per=D","Days= ","Fill= ","Dts",FALSE,"Dir",TRUE,"QtTyp= ","FX=","Quote= ")</f>
        <v>1512.37</v>
      </c>
      <c r="J92" s="117">
        <f>_xll.BDP(H92,"PX_LAST")</f>
        <v>1512.37</v>
      </c>
      <c r="K92" s="151">
        <f t="shared" ca="1" si="93"/>
        <v>0</v>
      </c>
      <c r="L92" s="179" t="s">
        <v>287</v>
      </c>
      <c r="M92" s="118" t="str">
        <f>_xll.BDP(L92,"NAME")</f>
        <v>MSCI Canada       Dec18</v>
      </c>
      <c r="N92" s="180" t="s">
        <v>401</v>
      </c>
      <c r="O92" s="119">
        <f>IF(ISNUMBER(_xll.BDP(L92,"FUT_AGGTE_OPEN_INT")),_xll.BDP(L92,"FUT_AGGTE_OPEN_INT"),"")</f>
        <v>1</v>
      </c>
      <c r="P92" s="119">
        <f>IF(ISNUMBER(O92),ROUNDUP(O92*X92*AB92,-6),"")</f>
        <v>1000000</v>
      </c>
      <c r="Q92" s="120" t="str">
        <f>_xll.BDP(L92,"Crncy")</f>
        <v>USD</v>
      </c>
      <c r="R92" s="119" t="str">
        <f>IF(ISNUMBER(_xll.BDP(L92,"FUT_AGGTE_VOL")),_xll.BDP(L92,"FUT_AGGTE_VOL"),"")</f>
        <v/>
      </c>
      <c r="S92" s="119" t="str">
        <f t="shared" si="92"/>
        <v/>
      </c>
      <c r="T92" s="121">
        <f>_xll.BDP(L92,"Px_Last")</f>
        <v>1521.8</v>
      </c>
      <c r="U92" s="122" t="s">
        <v>270</v>
      </c>
      <c r="V92" s="122" t="s">
        <v>271</v>
      </c>
      <c r="W92" s="122" t="s">
        <v>288</v>
      </c>
      <c r="X92" s="123">
        <f>_xll.BDP(L92,"FUT_CONT_SIZE")</f>
        <v>50</v>
      </c>
      <c r="Y92" s="124">
        <v>100</v>
      </c>
      <c r="Z92" s="190">
        <v>10000</v>
      </c>
      <c r="AA92" s="124" t="s">
        <v>126</v>
      </c>
      <c r="AB92" s="125">
        <f>_xll.BDP(L92,"Px_Last")</f>
        <v>1521.8</v>
      </c>
      <c r="AC92" s="126" t="str">
        <f>_xll.BDP(L92,"BID")</f>
        <v>#N/A N/A</v>
      </c>
      <c r="AD92" s="126" t="str">
        <f>_xll.BDP(L92,"ASK")</f>
        <v>#N/A N/A</v>
      </c>
      <c r="AE92" s="131">
        <f>_xll.BDP(L92,"FUT_TICK_SIZE")</f>
        <v>0.1</v>
      </c>
      <c r="AF92" s="128">
        <f>_xll.BDP(L92,"FUT_TICK_VAL")</f>
        <v>5</v>
      </c>
      <c r="AG92" s="129" t="s">
        <v>290</v>
      </c>
      <c r="AH92" s="53" t="s">
        <v>43</v>
      </c>
      <c r="AI92" s="53" t="s">
        <v>43</v>
      </c>
      <c r="AJ92" s="53" t="s">
        <v>43</v>
      </c>
      <c r="AK92" s="53" t="s">
        <v>43</v>
      </c>
      <c r="AL92" s="51"/>
      <c r="AM92" s="52">
        <f ca="1">(I92-AU92)/AU92</f>
        <v>0.16832241517829544</v>
      </c>
      <c r="AN92" s="52">
        <f t="shared" si="94"/>
        <v>-0.25839864338420643</v>
      </c>
      <c r="AO92" s="52">
        <f t="shared" si="95"/>
        <v>-6.0813119234711666E-3</v>
      </c>
      <c r="AP92" s="52">
        <f t="shared" si="96"/>
        <v>3.2955527976614087E-2</v>
      </c>
      <c r="AQ92" s="52">
        <f t="shared" si="97"/>
        <v>6.6980871573451159E-2</v>
      </c>
      <c r="AR92" s="52">
        <f t="shared" si="98"/>
        <v>-0.14362951378252153</v>
      </c>
      <c r="AS92" s="52">
        <f t="shared" si="99"/>
        <v>0.18199085249650615</v>
      </c>
      <c r="AT92" s="51"/>
      <c r="AU92" s="53">
        <f>_xll.BDH($H92,"PX_LAST",AU$4,AU$4,"Points",0,"Sort",FALSE,"Per=D","Days= ","Fill= ","Dts",FALSE,"Dir",TRUE,"QtTyp= ","FX=","Quote= ")</f>
        <v>1294.48</v>
      </c>
      <c r="AV92" s="53">
        <f>_xll.BDH($H92,"PX_LAST",AV$4,AV$4,"Points",0,"Sort",FALSE,"Per=D","Days= ","Fill= ","Dts",FALSE,"Dir",TRUE,"QtTyp= ","FX=","Quote= ")</f>
        <v>1745.52</v>
      </c>
      <c r="AW92" s="53">
        <f>_xll.BDH($H92,"PX_LAST",AW$4,AW$4,"Points",0,"Sort",FALSE,"Per=D","Days= ","Fill= ","Dts",FALSE,"Dir",TRUE,"QtTyp= ","FX=","Quote= ")</f>
        <v>1756.2</v>
      </c>
      <c r="AX92" s="53">
        <f>_xll.BDH($H92,"PX_LAST",AX$4,AX$4,"Points",0,"Sort",FALSE,"Per=D","Days= ","Fill= ","Dts",FALSE,"Dir",TRUE,"QtTyp= ","FX=","Quote= ")</f>
        <v>1700.17</v>
      </c>
      <c r="AY92" s="53">
        <f>_xll.BDH($H92,"PX_LAST",AY$4,AY$4,"Points",0,"Sort",FALSE,"Per=D","Days= ","Fill= ","Dts",FALSE,"Dir",TRUE,"QtTyp= ","FX=","Quote= ")</f>
        <v>1593.44</v>
      </c>
      <c r="AZ92" s="53">
        <f>_xll.BDH($H92,"PX_LAST",AZ$4,AZ$4,"Points",0,"Sort",FALSE,"Per=D","Days= ","Fill= ","Dts",FALSE,"Dir",TRUE,"QtTyp= ","FX=","Quote= ")</f>
        <v>1860.69</v>
      </c>
      <c r="BA92" s="53">
        <f>_xll.BDH($H92,"PX_LAST",BA$4,BA$4,"Points",0,"Sort",FALSE,"Per=D","Days= ","Fill= ","Dts",FALSE,"Dir",TRUE,"QtTyp= ","FX=","Quote= ")</f>
        <v>1574.2</v>
      </c>
      <c r="BC92" s="4" t="str">
        <f>+LEFT(L92,3)&amp;$BE$3&amp;" Index"</f>
        <v>MCLZ5H6 Index</v>
      </c>
      <c r="BD92" s="4" t="str">
        <f>_xll.BDS(BC92,"STRATEGY_LEGS")</f>
        <v>#N/A Invalid Security</v>
      </c>
    </row>
    <row r="93" spans="2:56" s="4" customFormat="1" ht="18" customHeight="1">
      <c r="B93" s="150" t="s">
        <v>378</v>
      </c>
      <c r="C93" s="113" t="s">
        <v>361</v>
      </c>
      <c r="D93" s="114" t="s">
        <v>361</v>
      </c>
      <c r="E93" s="115" t="s">
        <v>361</v>
      </c>
      <c r="F93" s="130" t="s">
        <v>361</v>
      </c>
      <c r="G93" s="115" t="s">
        <v>361</v>
      </c>
      <c r="H93" s="115" t="s">
        <v>361</v>
      </c>
      <c r="I93" s="117" t="s">
        <v>361</v>
      </c>
      <c r="J93" s="117" t="s">
        <v>361</v>
      </c>
      <c r="K93" s="151" t="s">
        <v>361</v>
      </c>
      <c r="L93" s="179" t="s">
        <v>364</v>
      </c>
      <c r="M93" s="118" t="str">
        <f>_xll.BDP(L93,"NAME")</f>
        <v>MSCI CAD BIC      Dec18</v>
      </c>
      <c r="N93" s="180" t="s">
        <v>401</v>
      </c>
      <c r="O93" s="119"/>
      <c r="P93" s="119"/>
      <c r="Q93" s="120" t="str">
        <f>_xll.BDP(L93,"Crncy")</f>
        <v>USD</v>
      </c>
      <c r="R93" s="119" t="str">
        <f>IF(ISNUMBER(_xll.BDP(L93,"FUT_AGGTE_VOL")),_xll.BDP(L93,"FUT_AGGTE_VOL"),"")</f>
        <v/>
      </c>
      <c r="S93" s="119" t="str">
        <f t="shared" si="92"/>
        <v/>
      </c>
      <c r="T93" s="121">
        <f>_xll.BDP(L93,"Px_Last")</f>
        <v>1521.8</v>
      </c>
      <c r="U93" s="122" t="s">
        <v>270</v>
      </c>
      <c r="V93" s="122" t="s">
        <v>271</v>
      </c>
      <c r="W93" s="122"/>
      <c r="X93" s="123"/>
      <c r="Y93" s="124"/>
      <c r="Z93" s="188"/>
      <c r="AA93" s="124"/>
      <c r="AB93" s="125">
        <f>_xll.BDP(L93,"Px_Last")</f>
        <v>1521.8</v>
      </c>
      <c r="AC93" s="126" t="str">
        <f>_xll.BDP(L93,"BID")</f>
        <v>#N/A N/A</v>
      </c>
      <c r="AD93" s="126" t="str">
        <f>_xll.BDP(L93,"ASK")</f>
        <v>#N/A N/A</v>
      </c>
      <c r="AE93" s="131"/>
      <c r="AF93" s="128"/>
      <c r="AG93" s="129"/>
      <c r="AH93" s="53" t="s">
        <v>43</v>
      </c>
      <c r="AI93" s="53" t="s">
        <v>43</v>
      </c>
      <c r="AJ93" s="53" t="s">
        <v>43</v>
      </c>
      <c r="AK93" s="53" t="s">
        <v>43</v>
      </c>
      <c r="AL93" s="51"/>
      <c r="AM93" s="52" t="s">
        <v>43</v>
      </c>
      <c r="AN93" s="52" t="s">
        <v>43</v>
      </c>
      <c r="AO93" s="52" t="s">
        <v>43</v>
      </c>
      <c r="AP93" s="52" t="s">
        <v>43</v>
      </c>
      <c r="AQ93" s="52" t="s">
        <v>43</v>
      </c>
      <c r="AR93" s="52" t="s">
        <v>43</v>
      </c>
      <c r="AS93" s="52" t="s">
        <v>43</v>
      </c>
      <c r="AT93" s="51"/>
      <c r="AU93" s="53" t="s">
        <v>43</v>
      </c>
      <c r="AV93" s="53" t="s">
        <v>43</v>
      </c>
      <c r="AW93" s="53" t="s">
        <v>43</v>
      </c>
      <c r="AX93" s="53" t="s">
        <v>43</v>
      </c>
      <c r="AY93" s="53" t="s">
        <v>43</v>
      </c>
      <c r="AZ93" s="53" t="s">
        <v>43</v>
      </c>
      <c r="BA93" s="53" t="s">
        <v>43</v>
      </c>
    </row>
    <row r="94" spans="2:56" s="4" customFormat="1" ht="18" customHeight="1">
      <c r="B94" s="152" t="s">
        <v>291</v>
      </c>
      <c r="C94" s="113" t="str">
        <f>_xll.BDP(H94,"Name")</f>
        <v>MSCI EAFE</v>
      </c>
      <c r="D94" s="114" t="s">
        <v>33</v>
      </c>
      <c r="E94" s="115" t="s">
        <v>59</v>
      </c>
      <c r="F94" s="130" t="str">
        <f>_xll.BDP(H94,"Crncy")</f>
        <v>USD</v>
      </c>
      <c r="G94" s="115" t="s">
        <v>267</v>
      </c>
      <c r="H94" s="115" t="s">
        <v>292</v>
      </c>
      <c r="I94" s="117">
        <f ca="1">_xll.BDH(H94,"PX_LAST",$J$4,$J$4,"Points",0,"Sort",FALSE,"Per=D","Days= ","Fill= ","Dts",FALSE,"Dir",TRUE,"QtTyp= ","FX=","Quote= ")</f>
        <v>1740</v>
      </c>
      <c r="J94" s="117">
        <f>_xll.BDP(H94,"PX_LAST")</f>
        <v>1740</v>
      </c>
      <c r="K94" s="151">
        <f t="shared" ca="1" si="93"/>
        <v>0</v>
      </c>
      <c r="L94" s="179" t="s">
        <v>293</v>
      </c>
      <c r="M94" s="118" t="str">
        <f>_xll.BDP(L94,"NAME")</f>
        <v>MSCI EAFE         Dec18</v>
      </c>
      <c r="N94" s="180" t="s">
        <v>401</v>
      </c>
      <c r="O94" s="119">
        <f>IF(ISNUMBER(_xll.BDP(L94,"FUT_AGGTE_OPEN_INT")),_xll.BDP(L94,"FUT_AGGTE_OPEN_INT"),"")</f>
        <v>295618</v>
      </c>
      <c r="P94" s="119">
        <f>IF(ISNUMBER(O94),ROUNDUP(O94*X94*AB94,-6),"")</f>
        <v>25818000000</v>
      </c>
      <c r="Q94" s="120" t="str">
        <f>_xll.BDP(L94,"Crncy")</f>
        <v>USD</v>
      </c>
      <c r="R94" s="119">
        <f>IF(ISNUMBER(_xll.BDP(L94,"FUT_AGGTE_VOL")),_xll.BDP(L94,"FUT_AGGTE_VOL"),"")</f>
        <v>17109</v>
      </c>
      <c r="S94" s="119">
        <f t="shared" si="92"/>
        <v>1495000000</v>
      </c>
      <c r="T94" s="121">
        <f>_xll.BDP(L94,"Px_Last")</f>
        <v>1746.7</v>
      </c>
      <c r="U94" s="122" t="s">
        <v>270</v>
      </c>
      <c r="V94" s="122" t="s">
        <v>271</v>
      </c>
      <c r="W94" s="122" t="s">
        <v>294</v>
      </c>
      <c r="X94" s="123">
        <f>_xll.BDP(L94,"FUT_CONT_SIZE")</f>
        <v>50</v>
      </c>
      <c r="Y94" s="124">
        <v>50</v>
      </c>
      <c r="Z94" s="190">
        <v>100000</v>
      </c>
      <c r="AA94" s="124" t="s">
        <v>126</v>
      </c>
      <c r="AB94" s="125">
        <f>_xll.BDP(L94,"Px_Last")</f>
        <v>1746.7</v>
      </c>
      <c r="AC94" s="126">
        <f>_xll.BDP(L94,"BID")</f>
        <v>1762.6</v>
      </c>
      <c r="AD94" s="126">
        <f>_xll.BDP(L94,"ASK")</f>
        <v>1764.4</v>
      </c>
      <c r="AE94" s="131">
        <f>_xll.BDP(L94,"FUT_TICK_SIZE")</f>
        <v>0.1</v>
      </c>
      <c r="AF94" s="128">
        <f>_xll.BDP(L94,"FUT_TICK_VAL")</f>
        <v>5</v>
      </c>
      <c r="AG94" s="129" t="s">
        <v>295</v>
      </c>
      <c r="AH94" s="53" t="s">
        <v>43</v>
      </c>
      <c r="AI94" s="53" t="s">
        <v>43</v>
      </c>
      <c r="AJ94" s="53" t="s">
        <v>43</v>
      </c>
      <c r="AK94" s="53" t="s">
        <v>43</v>
      </c>
      <c r="AL94" s="51"/>
      <c r="AM94" s="52">
        <f ca="1">(I94-AU94)/AU94</f>
        <v>1.3820588715128083E-2</v>
      </c>
      <c r="AN94" s="52">
        <f t="shared" si="94"/>
        <v>-3.3021764729081873E-2</v>
      </c>
      <c r="AO94" s="52">
        <f t="shared" si="95"/>
        <v>-7.3454792232198696E-2</v>
      </c>
      <c r="AP94" s="52">
        <f t="shared" si="96"/>
        <v>0.19426433915211963</v>
      </c>
      <c r="AQ94" s="52">
        <f t="shared" si="97"/>
        <v>0.13553502530883865</v>
      </c>
      <c r="AR94" s="52">
        <f t="shared" si="98"/>
        <v>-0.14819393354640295</v>
      </c>
      <c r="AS94" s="52">
        <f t="shared" si="99"/>
        <v>4.9045718225927855E-2</v>
      </c>
      <c r="AT94" s="51"/>
      <c r="AU94" s="53">
        <f>_xll.BDH($H94,"PX_LAST",AU$4,AU$4,"Points",0,"Sort",FALSE,"Per=D","Days= ","Fill= ","Dts",FALSE,"Dir",TRUE,"QtTyp= ","FX=","Quote= ")</f>
        <v>1716.28</v>
      </c>
      <c r="AV94" s="53">
        <f>_xll.BDH($H94,"PX_LAST",AV$4,AV$4,"Points",0,"Sort",FALSE,"Per=D","Days= ","Fill= ","Dts",FALSE,"Dir",TRUE,"QtTyp= ","FX=","Quote= ")</f>
        <v>1774.89</v>
      </c>
      <c r="AW94" s="53">
        <f>_xll.BDH($H94,"PX_LAST",AW$4,AW$4,"Points",0,"Sort",FALSE,"Per=D","Days= ","Fill= ","Dts",FALSE,"Dir",TRUE,"QtTyp= ","FX=","Quote= ")</f>
        <v>1915.6</v>
      </c>
      <c r="AX94" s="53">
        <f>_xll.BDH($H94,"PX_LAST",AX$4,AX$4,"Points",0,"Sort",FALSE,"Per=D","Days= ","Fill= ","Dts",FALSE,"Dir",TRUE,"QtTyp= ","FX=","Quote= ")</f>
        <v>1604</v>
      </c>
      <c r="AY94" s="53">
        <f>_xll.BDH($H94,"PX_LAST",AY$4,AY$4,"Points",0,"Sort",FALSE,"Per=D","Days= ","Fill= ","Dts",FALSE,"Dir",TRUE,"QtTyp= ","FX=","Quote= ")</f>
        <v>1412.55</v>
      </c>
      <c r="AZ94" s="53">
        <f>_xll.BDH($H94,"PX_LAST",AZ$4,AZ$4,"Points",0,"Sort",FALSE,"Per=D","Days= ","Fill= ","Dts",FALSE,"Dir",TRUE,"QtTyp= ","FX=","Quote= ")</f>
        <v>1658.3</v>
      </c>
      <c r="BA94" s="53">
        <f>_xll.BDH($H94,"PX_LAST",BA$4,BA$4,"Points",0,"Sort",FALSE,"Per=D","Days= ","Fill= ","Dts",FALSE,"Dir",TRUE,"QtTyp= ","FX=","Quote= ")</f>
        <v>1580.77</v>
      </c>
      <c r="BC94" s="4" t="str">
        <f>+LEFT(L94,3)&amp;$BE$3&amp;" Index"</f>
        <v>MFSZ5H6 Index</v>
      </c>
      <c r="BD94" s="4" t="str">
        <f>_xll.BDS(BC94,"STRATEGY_LEGS")</f>
        <v>#N/A Invalid Security</v>
      </c>
    </row>
    <row r="95" spans="2:56" s="4" customFormat="1" ht="18" customHeight="1">
      <c r="B95" s="150" t="s">
        <v>379</v>
      </c>
      <c r="C95" s="113" t="s">
        <v>361</v>
      </c>
      <c r="D95" s="114" t="s">
        <v>361</v>
      </c>
      <c r="E95" s="115" t="s">
        <v>361</v>
      </c>
      <c r="F95" s="130" t="s">
        <v>361</v>
      </c>
      <c r="G95" s="115" t="s">
        <v>361</v>
      </c>
      <c r="H95" s="115" t="s">
        <v>361</v>
      </c>
      <c r="I95" s="117" t="s">
        <v>361</v>
      </c>
      <c r="J95" s="117" t="s">
        <v>361</v>
      </c>
      <c r="K95" s="151" t="s">
        <v>361</v>
      </c>
      <c r="L95" s="179" t="s">
        <v>365</v>
      </c>
      <c r="M95" s="118" t="str">
        <f>_xll.BDP(L95,"NAME")</f>
        <v>MSCI EAFE BI      Dec18</v>
      </c>
      <c r="N95" s="180" t="s">
        <v>401</v>
      </c>
      <c r="O95" s="119"/>
      <c r="P95" s="119"/>
      <c r="Q95" s="120" t="str">
        <f>_xll.BDP(L95,"Crncy")</f>
        <v>USD</v>
      </c>
      <c r="R95" s="119">
        <f>IF(ISNUMBER(_xll.BDP(L95,"FUT_AGGTE_VOL")),_xll.BDP(L95,"FUT_AGGTE_VOL"),"")</f>
        <v>414</v>
      </c>
      <c r="S95" s="119">
        <f t="shared" si="92"/>
        <v>0</v>
      </c>
      <c r="T95" s="121">
        <f>_xll.BDP(L95,"Px_Last")</f>
        <v>1743.2</v>
      </c>
      <c r="U95" s="122" t="s">
        <v>270</v>
      </c>
      <c r="V95" s="122" t="s">
        <v>271</v>
      </c>
      <c r="W95" s="122"/>
      <c r="X95" s="123"/>
      <c r="Y95" s="124"/>
      <c r="Z95" s="192"/>
      <c r="AA95" s="124"/>
      <c r="AB95" s="125">
        <f>_xll.BDP(L95,"Px_Last")</f>
        <v>1743.2</v>
      </c>
      <c r="AC95" s="126" t="str">
        <f>_xll.BDP(L95,"BID")</f>
        <v>#N/A N/A</v>
      </c>
      <c r="AD95" s="126" t="str">
        <f>_xll.BDP(L95,"ASK")</f>
        <v>#N/A N/A</v>
      </c>
      <c r="AE95" s="131"/>
      <c r="AF95" s="128"/>
      <c r="AG95" s="129"/>
      <c r="AH95" s="53" t="s">
        <v>43</v>
      </c>
      <c r="AI95" s="53" t="s">
        <v>43</v>
      </c>
      <c r="AJ95" s="53" t="s">
        <v>43</v>
      </c>
      <c r="AK95" s="53" t="s">
        <v>43</v>
      </c>
      <c r="AL95" s="51"/>
      <c r="AM95" s="52" t="s">
        <v>43</v>
      </c>
      <c r="AN95" s="52" t="s">
        <v>43</v>
      </c>
      <c r="AO95" s="52" t="s">
        <v>43</v>
      </c>
      <c r="AP95" s="52" t="s">
        <v>43</v>
      </c>
      <c r="AQ95" s="52" t="s">
        <v>43</v>
      </c>
      <c r="AR95" s="52" t="s">
        <v>43</v>
      </c>
      <c r="AS95" s="52" t="s">
        <v>43</v>
      </c>
      <c r="AT95" s="51"/>
      <c r="AU95" s="53" t="s">
        <v>43</v>
      </c>
      <c r="AV95" s="53" t="s">
        <v>43</v>
      </c>
      <c r="AW95" s="53" t="s">
        <v>43</v>
      </c>
      <c r="AX95" s="53" t="s">
        <v>43</v>
      </c>
      <c r="AY95" s="53" t="s">
        <v>43</v>
      </c>
      <c r="AZ95" s="53" t="s">
        <v>43</v>
      </c>
      <c r="BA95" s="53" t="s">
        <v>43</v>
      </c>
    </row>
    <row r="96" spans="2:56" s="4" customFormat="1" ht="18" customHeight="1">
      <c r="B96" s="150" t="s">
        <v>63</v>
      </c>
      <c r="C96" s="113" t="str">
        <f>_xll.BDP(H96,"Name")</f>
        <v>MSCI EAFE NR</v>
      </c>
      <c r="D96" s="114" t="s">
        <v>33</v>
      </c>
      <c r="E96" s="115" t="s">
        <v>59</v>
      </c>
      <c r="F96" s="130" t="str">
        <f>_xll.BDP(H96,"Crncy")</f>
        <v>USD</v>
      </c>
      <c r="G96" s="115" t="s">
        <v>35</v>
      </c>
      <c r="H96" s="115" t="s">
        <v>296</v>
      </c>
      <c r="I96" s="117">
        <f ca="1">_xll.BDH(H96,"PX_LAST",$J$4,$J$4,"Points",0,"Sort",FALSE,"Per=D","Days= ","Fill= ","Dts",FALSE,"Dir",TRUE,"QtTyp= ","FX=","Quote= ")</f>
        <v>5314.29</v>
      </c>
      <c r="J96" s="117">
        <f>_xll.BDP(H96,"PX_LAST")</f>
        <v>5314.29</v>
      </c>
      <c r="K96" s="151">
        <f t="shared" ca="1" si="93"/>
        <v>0</v>
      </c>
      <c r="L96" s="179" t="s">
        <v>297</v>
      </c>
      <c r="M96" s="118" t="str">
        <f>_xll.BDP(L96,"NAME")</f>
        <v>MSCI EAFE NTR     Dec18</v>
      </c>
      <c r="N96" s="180" t="s">
        <v>401</v>
      </c>
      <c r="O96" s="119" t="str">
        <f>IF(ISNUMBER(_xll.BDP(L96,"FUT_AGGTE_OPEN_INT")),_xll.BDP(L96,"FUT_AGGTE_OPEN_INT"),"")</f>
        <v/>
      </c>
      <c r="P96" s="119" t="str">
        <f>IF(ISNUMBER(O96),ROUNDUP(O96*X96*AB96,-6),"")</f>
        <v/>
      </c>
      <c r="Q96" s="120" t="str">
        <f>_xll.BDP(L96,"Crncy")</f>
        <v>USD</v>
      </c>
      <c r="R96" s="119" t="str">
        <f>IF(ISNUMBER(_xll.BDP(L96,"FUT_AGGTE_VOL")),_xll.BDP(L96,"FUT_AGGTE_VOL"),"")</f>
        <v/>
      </c>
      <c r="S96" s="119" t="str">
        <f t="shared" si="92"/>
        <v/>
      </c>
      <c r="T96" s="121">
        <f>_xll.BDP(L96,"Px_Last")</f>
        <v>5289.3</v>
      </c>
      <c r="U96" s="122" t="s">
        <v>270</v>
      </c>
      <c r="V96" s="122" t="s">
        <v>271</v>
      </c>
      <c r="W96" s="122" t="s">
        <v>298</v>
      </c>
      <c r="X96" s="123">
        <f>_xll.BDP(L96,"FUT_CONT_SIZE")</f>
        <v>20</v>
      </c>
      <c r="Y96" s="124">
        <v>50</v>
      </c>
      <c r="Z96" s="192"/>
      <c r="AA96" s="124" t="s">
        <v>126</v>
      </c>
      <c r="AB96" s="125">
        <f>_xll.BDP(L96,"Px_Last")</f>
        <v>5289.3</v>
      </c>
      <c r="AC96" s="126" t="str">
        <f>_xll.BDP(L96,"BID")</f>
        <v>#N/A N/A</v>
      </c>
      <c r="AD96" s="126" t="str">
        <f>_xll.BDP(L96,"ASK")</f>
        <v>#N/A N/A</v>
      </c>
      <c r="AE96" s="131">
        <f>_xll.BDP(L96,"FUT_TICK_SIZE")</f>
        <v>0.1</v>
      </c>
      <c r="AF96" s="128">
        <f>_xll.BDP(L96,"FUT_TICK_VAL")</f>
        <v>2</v>
      </c>
      <c r="AG96" s="129" t="s">
        <v>295</v>
      </c>
      <c r="AH96" s="53" t="s">
        <v>43</v>
      </c>
      <c r="AI96" s="53" t="s">
        <v>43</v>
      </c>
      <c r="AJ96" s="53" t="s">
        <v>43</v>
      </c>
      <c r="AK96" s="53" t="s">
        <v>43</v>
      </c>
      <c r="AL96" s="51"/>
      <c r="AM96" s="52">
        <f ca="1">(I96-AU96)/AU96</f>
        <v>0.10043112016698147</v>
      </c>
      <c r="AN96" s="52">
        <f t="shared" si="94"/>
        <v>-8.1414358831117216E-3</v>
      </c>
      <c r="AO96" s="52">
        <f t="shared" si="95"/>
        <v>-4.9016773830636663E-2</v>
      </c>
      <c r="AP96" s="52">
        <f t="shared" si="96"/>
        <v>0.22778013587432236</v>
      </c>
      <c r="AQ96" s="52">
        <f t="shared" si="97"/>
        <v>0.17316922211281466</v>
      </c>
      <c r="AR96" s="52">
        <f t="shared" si="98"/>
        <v>-0.1214106864342053</v>
      </c>
      <c r="AS96" s="52">
        <f t="shared" si="99"/>
        <v>7.750019974964717E-2</v>
      </c>
      <c r="AT96" s="51"/>
      <c r="AU96" s="53">
        <f>_xll.BDH($H96,"PX_LAST",AU$4,AU$4,"Points",0,"Sort",FALSE,"Per=D","Days= ","Fill= ","Dts",FALSE,"Dir",TRUE,"QtTyp= ","FX=","Quote= ")</f>
        <v>4829.28</v>
      </c>
      <c r="AV96" s="53">
        <f>_xll.BDH($H96,"PX_LAST",AV$4,AV$4,"Points",0,"Sort",FALSE,"Per=D","Days= ","Fill= ","Dts",FALSE,"Dir",TRUE,"QtTyp= ","FX=","Quote= ")</f>
        <v>4868.92</v>
      </c>
      <c r="AW96" s="53">
        <f>_xll.BDH($H96,"PX_LAST",AW$4,AW$4,"Points",0,"Sort",FALSE,"Per=D","Days= ","Fill= ","Dts",FALSE,"Dir",TRUE,"QtTyp= ","FX=","Quote= ")</f>
        <v>5119.88</v>
      </c>
      <c r="AX96" s="53">
        <f>_xll.BDH($H96,"PX_LAST",AX$4,AX$4,"Points",0,"Sort",FALSE,"Per=D","Days= ","Fill= ","Dts",FALSE,"Dir",TRUE,"QtTyp= ","FX=","Quote= ")</f>
        <v>4170.03</v>
      </c>
      <c r="AY96" s="53">
        <f>_xll.BDH($H96,"PX_LAST",AY$4,AY$4,"Points",0,"Sort",FALSE,"Per=D","Days= ","Fill= ","Dts",FALSE,"Dir",TRUE,"QtTyp= ","FX=","Quote= ")</f>
        <v>3554.5</v>
      </c>
      <c r="AZ96" s="53">
        <f>_xll.BDH($H96,"PX_LAST",AZ$4,AZ$4,"Points",0,"Sort",FALSE,"Per=D","Days= ","Fill= ","Dts",FALSE,"Dir",TRUE,"QtTyp= ","FX=","Quote= ")</f>
        <v>4045.69</v>
      </c>
      <c r="BA96" s="53">
        <f>_xll.BDH($H96,"PX_LAST",BA$4,BA$4,"Points",0,"Sort",FALSE,"Per=D","Days= ","Fill= ","Dts",FALSE,"Dir",TRUE,"QtTyp= ","FX=","Quote= ")</f>
        <v>3754.7</v>
      </c>
      <c r="BC96" s="4" t="str">
        <f>+LEFT(L96,3)&amp;$BE$3&amp;" Index"</f>
        <v>MFTZ5H6 Index</v>
      </c>
      <c r="BD96" s="4" t="str">
        <f>_xll.BDS(BC96,"STRATEGY_LEGS")</f>
        <v>#N/A Invalid Security</v>
      </c>
    </row>
    <row r="97" spans="2:56" s="4" customFormat="1" ht="18" customHeight="1">
      <c r="B97" s="150" t="s">
        <v>380</v>
      </c>
      <c r="C97" s="113" t="s">
        <v>361</v>
      </c>
      <c r="D97" s="114" t="s">
        <v>361</v>
      </c>
      <c r="E97" s="115" t="s">
        <v>361</v>
      </c>
      <c r="F97" s="130" t="s">
        <v>361</v>
      </c>
      <c r="G97" s="115" t="s">
        <v>361</v>
      </c>
      <c r="H97" s="115" t="s">
        <v>361</v>
      </c>
      <c r="I97" s="117" t="s">
        <v>361</v>
      </c>
      <c r="J97" s="117" t="s">
        <v>361</v>
      </c>
      <c r="K97" s="151" t="s">
        <v>361</v>
      </c>
      <c r="L97" s="179" t="s">
        <v>369</v>
      </c>
      <c r="M97" s="118" t="str">
        <f>_xll.BDP(L97,"NAME")</f>
        <v>MSCI EAFE NTR BI  Dec18</v>
      </c>
      <c r="N97" s="180" t="s">
        <v>401</v>
      </c>
      <c r="O97" s="119"/>
      <c r="P97" s="119"/>
      <c r="Q97" s="120" t="str">
        <f>_xll.BDP(L97,"Crncy")</f>
        <v>USD</v>
      </c>
      <c r="R97" s="119" t="str">
        <f>IF(ISNUMBER(_xll.BDP(L97,"FUT_AGGTE_VOL")),_xll.BDP(L97,"FUT_AGGTE_VOL"),"")</f>
        <v/>
      </c>
      <c r="S97" s="119" t="str">
        <f t="shared" si="92"/>
        <v/>
      </c>
      <c r="T97" s="121">
        <f>_xll.BDP(L97,"Px_Last")</f>
        <v>5289.3</v>
      </c>
      <c r="U97" s="122" t="s">
        <v>270</v>
      </c>
      <c r="V97" s="122" t="s">
        <v>271</v>
      </c>
      <c r="W97" s="122"/>
      <c r="X97" s="123"/>
      <c r="Y97" s="124"/>
      <c r="Z97" s="188"/>
      <c r="AA97" s="124"/>
      <c r="AB97" s="125">
        <f>_xll.BDP(L97,"Px_Last")</f>
        <v>5289.3</v>
      </c>
      <c r="AC97" s="126" t="str">
        <f>_xll.BDP(L97,"BID")</f>
        <v>#N/A N/A</v>
      </c>
      <c r="AD97" s="126" t="str">
        <f>_xll.BDP(L97,"ASK")</f>
        <v>#N/A N/A</v>
      </c>
      <c r="AE97" s="132"/>
      <c r="AF97" s="128"/>
      <c r="AG97" s="129"/>
      <c r="AH97" s="53" t="s">
        <v>43</v>
      </c>
      <c r="AI97" s="53" t="s">
        <v>43</v>
      </c>
      <c r="AJ97" s="53" t="s">
        <v>43</v>
      </c>
      <c r="AK97" s="53" t="s">
        <v>43</v>
      </c>
      <c r="AL97" s="51"/>
      <c r="AM97" s="52" t="s">
        <v>43</v>
      </c>
      <c r="AN97" s="52" t="s">
        <v>43</v>
      </c>
      <c r="AO97" s="52" t="s">
        <v>43</v>
      </c>
      <c r="AP97" s="52" t="s">
        <v>43</v>
      </c>
      <c r="AQ97" s="52" t="s">
        <v>43</v>
      </c>
      <c r="AR97" s="52" t="s">
        <v>43</v>
      </c>
      <c r="AS97" s="52" t="s">
        <v>43</v>
      </c>
      <c r="AT97" s="51"/>
      <c r="AU97" s="53" t="s">
        <v>43</v>
      </c>
      <c r="AV97" s="53" t="s">
        <v>43</v>
      </c>
      <c r="AW97" s="53" t="s">
        <v>43</v>
      </c>
      <c r="AX97" s="53" t="s">
        <v>43</v>
      </c>
      <c r="AY97" s="53" t="s">
        <v>43</v>
      </c>
      <c r="AZ97" s="53" t="s">
        <v>43</v>
      </c>
      <c r="BA97" s="53" t="s">
        <v>43</v>
      </c>
    </row>
    <row r="98" spans="2:56" s="4" customFormat="1" ht="18" customHeight="1">
      <c r="B98" s="150" t="s">
        <v>299</v>
      </c>
      <c r="C98" s="113" t="str">
        <f>_xll.BDP(H98,"Name")</f>
        <v>MSCI EM ASIA</v>
      </c>
      <c r="D98" s="133" t="s">
        <v>33</v>
      </c>
      <c r="E98" s="115" t="s">
        <v>52</v>
      </c>
      <c r="F98" s="130" t="str">
        <f>_xll.BDP(H98,"Crncy")</f>
        <v>USD</v>
      </c>
      <c r="G98" s="115" t="s">
        <v>267</v>
      </c>
      <c r="H98" s="115" t="s">
        <v>300</v>
      </c>
      <c r="I98" s="117">
        <f ca="1">_xll.BDH(H98,"PX_LAST",$J$4,$J$4,"Points",0,"Sort",FALSE,"Per=D","Days= ","Fill= ","Dts",FALSE,"Dir",TRUE,"QtTyp= ","FX=","Quote= ")</f>
        <v>486.19</v>
      </c>
      <c r="J98" s="117">
        <f>_xll.BDP(H98,"PX_LAST")</f>
        <v>486.185</v>
      </c>
      <c r="K98" s="151">
        <f t="shared" ca="1" si="93"/>
        <v>-1.028404533206247E-5</v>
      </c>
      <c r="L98" s="179" t="s">
        <v>301</v>
      </c>
      <c r="M98" s="118" t="str">
        <f>_xll.BDP(L98,"NAME")</f>
        <v>MSCI Asia Id      Dec18</v>
      </c>
      <c r="N98" s="180" t="s">
        <v>401</v>
      </c>
      <c r="O98" s="119" t="str">
        <f>IF(ISNUMBER(_xll.BDP(L98,"FUT_AGGTE_OPEN_INT")),_xll.BDP(L98,"FUT_AGGTE_OPEN_INT"),"")</f>
        <v/>
      </c>
      <c r="P98" s="119" t="str">
        <f>IF(ISNUMBER(O98),ROUNDUP(O98*X98*AB98,-6),"")</f>
        <v/>
      </c>
      <c r="Q98" s="120" t="str">
        <f>_xll.BDP(L98,"Crncy")</f>
        <v>USD</v>
      </c>
      <c r="R98" s="119" t="str">
        <f>IF(ISNUMBER(_xll.BDP(L98,"FUT_AGGTE_VOL")),_xll.BDP(L98,"FUT_AGGTE_VOL"),"")</f>
        <v/>
      </c>
      <c r="S98" s="119" t="str">
        <f t="shared" si="92"/>
        <v/>
      </c>
      <c r="T98" s="121">
        <f>_xll.BDP(L98,"Px_Last")</f>
        <v>484.9</v>
      </c>
      <c r="U98" s="122" t="s">
        <v>270</v>
      </c>
      <c r="V98" s="122" t="s">
        <v>271</v>
      </c>
      <c r="W98" s="122" t="s">
        <v>302</v>
      </c>
      <c r="X98" s="123">
        <f>_xll.BDP(L98,"FUT_CONT_SIZE")</f>
        <v>100</v>
      </c>
      <c r="Y98" s="124">
        <v>50</v>
      </c>
      <c r="Z98" s="190">
        <v>100000</v>
      </c>
      <c r="AA98" s="124" t="s">
        <v>126</v>
      </c>
      <c r="AB98" s="125">
        <f>_xll.BDP(L98,"Px_Last")</f>
        <v>484.9</v>
      </c>
      <c r="AC98" s="126" t="str">
        <f>_xll.BDP(L98,"BID")</f>
        <v>#N/A N/A</v>
      </c>
      <c r="AD98" s="126" t="str">
        <f>_xll.BDP(L98,"ASK")</f>
        <v>#N/A N/A</v>
      </c>
      <c r="AE98" s="132">
        <f>_xll.BDP(L98,"FUT_TICK_SIZE")</f>
        <v>0.05</v>
      </c>
      <c r="AF98" s="128">
        <f>_xll.BDP(L98,"FUT_TICK_VAL")</f>
        <v>5</v>
      </c>
      <c r="AG98" s="129" t="s">
        <v>303</v>
      </c>
      <c r="AH98" s="53" t="s">
        <v>43</v>
      </c>
      <c r="AI98" s="53" t="s">
        <v>43</v>
      </c>
      <c r="AJ98" s="53" t="s">
        <v>43</v>
      </c>
      <c r="AK98" s="53" t="s">
        <v>43</v>
      </c>
      <c r="AL98" s="51"/>
      <c r="AM98" s="52">
        <f ca="1">(I98-AU98)/AU98</f>
        <v>0.20460345382919151</v>
      </c>
      <c r="AN98" s="52">
        <f t="shared" si="94"/>
        <v>-0.11775378158608027</v>
      </c>
      <c r="AO98" s="52">
        <f t="shared" si="95"/>
        <v>2.4751920793853483E-2</v>
      </c>
      <c r="AP98" s="52">
        <f t="shared" si="96"/>
        <v>-2.1680822530173679E-3</v>
      </c>
      <c r="AQ98" s="52">
        <f t="shared" si="97"/>
        <v>0.18147248336326177</v>
      </c>
      <c r="AR98" s="52">
        <f t="shared" si="98"/>
        <v>-0.19118306670368865</v>
      </c>
      <c r="AS98" s="52">
        <f t="shared" si="99"/>
        <v>0.16563760394363383</v>
      </c>
      <c r="AT98" s="51"/>
      <c r="AU98" s="53">
        <f>_xll.BDH($H98,"PX_LAST",AU$4,AU$4,"Points",0,"Sort",FALSE,"Per=D","Days= ","Fill= ","Dts",FALSE,"Dir",TRUE,"QtTyp= ","FX=","Quote= ")</f>
        <v>403.61</v>
      </c>
      <c r="AV98" s="53">
        <f>_xll.BDH($H98,"PX_LAST",AV$4,AV$4,"Points",0,"Sort",FALSE,"Per=D","Days= ","Fill= ","Dts",FALSE,"Dir",TRUE,"QtTyp= ","FX=","Quote= ")</f>
        <v>457.48</v>
      </c>
      <c r="AW98" s="53">
        <f>_xll.BDH($H98,"PX_LAST",AW$4,AW$4,"Points",0,"Sort",FALSE,"Per=D","Days= ","Fill= ","Dts",FALSE,"Dir",TRUE,"QtTyp= ","FX=","Quote= ")</f>
        <v>446.43</v>
      </c>
      <c r="AX98" s="53">
        <f>_xll.BDH($H98,"PX_LAST",AX$4,AX$4,"Points",0,"Sort",FALSE,"Per=D","Days= ","Fill= ","Dts",FALSE,"Dir",TRUE,"QtTyp= ","FX=","Quote= ")</f>
        <v>447.4</v>
      </c>
      <c r="AY98" s="53">
        <f>_xll.BDH($H98,"PX_LAST",AY$4,AY$4,"Points",0,"Sort",FALSE,"Per=D","Days= ","Fill= ","Dts",FALSE,"Dir",TRUE,"QtTyp= ","FX=","Quote= ")</f>
        <v>378.68</v>
      </c>
      <c r="AZ98" s="53">
        <f>_xll.BDH($H98,"PX_LAST",AZ$4,AZ$4,"Points",0,"Sort",FALSE,"Per=D","Days= ","Fill= ","Dts",FALSE,"Dir",TRUE,"QtTyp= ","FX=","Quote= ")</f>
        <v>468.19</v>
      </c>
      <c r="BA98" s="53">
        <f>_xll.BDH($H98,"PX_LAST",BA$4,BA$4,"Points",0,"Sort",FALSE,"Per=D","Days= ","Fill= ","Dts",FALSE,"Dir",TRUE,"QtTyp= ","FX=","Quote= ")</f>
        <v>401.66</v>
      </c>
      <c r="BC98" s="4" t="str">
        <f>+LEFT(L98,3)&amp;$BE$3&amp;" Index"</f>
        <v>AESZ5H6 Index</v>
      </c>
      <c r="BD98" s="4" t="str">
        <f>_xll.BDS(BC98,"STRATEGY_LEGS")</f>
        <v>#N/A Invalid Security</v>
      </c>
    </row>
    <row r="99" spans="2:56" s="4" customFormat="1" ht="18" customHeight="1">
      <c r="B99" s="150" t="s">
        <v>381</v>
      </c>
      <c r="C99" s="113" t="s">
        <v>361</v>
      </c>
      <c r="D99" s="133" t="s">
        <v>361</v>
      </c>
      <c r="E99" s="115" t="s">
        <v>361</v>
      </c>
      <c r="F99" s="130" t="s">
        <v>361</v>
      </c>
      <c r="G99" s="115" t="s">
        <v>361</v>
      </c>
      <c r="H99" s="115" t="s">
        <v>361</v>
      </c>
      <c r="I99" s="117" t="s">
        <v>361</v>
      </c>
      <c r="J99" s="117" t="s">
        <v>361</v>
      </c>
      <c r="K99" s="151" t="s">
        <v>361</v>
      </c>
      <c r="L99" s="179" t="s">
        <v>367</v>
      </c>
      <c r="M99" s="118" t="str">
        <f>_xll.BDP(L99,"NAME")</f>
        <v>MSCI Asia BIC     Dec18</v>
      </c>
      <c r="N99" s="180" t="s">
        <v>401</v>
      </c>
      <c r="O99" s="119"/>
      <c r="P99" s="119"/>
      <c r="Q99" s="120" t="str">
        <f>_xll.BDP(L99,"Crncy")</f>
        <v>USD</v>
      </c>
      <c r="R99" s="119" t="str">
        <f>IF(ISNUMBER(_xll.BDP(L99,"FUT_AGGTE_VOL")),_xll.BDP(L99,"FUT_AGGTE_VOL"),"")</f>
        <v/>
      </c>
      <c r="S99" s="119" t="str">
        <f t="shared" si="92"/>
        <v/>
      </c>
      <c r="T99" s="121">
        <f>_xll.BDP(L99,"Px_Last")</f>
        <v>484.9</v>
      </c>
      <c r="U99" s="122" t="s">
        <v>270</v>
      </c>
      <c r="V99" s="122" t="s">
        <v>271</v>
      </c>
      <c r="W99" s="122"/>
      <c r="X99" s="123"/>
      <c r="Y99" s="124"/>
      <c r="Z99" s="191"/>
      <c r="AA99" s="124"/>
      <c r="AB99" s="125">
        <f>_xll.BDP(L99,"Px_Last")</f>
        <v>484.9</v>
      </c>
      <c r="AC99" s="126" t="str">
        <f>_xll.BDP(L99,"BID")</f>
        <v>#N/A N/A</v>
      </c>
      <c r="AD99" s="126" t="str">
        <f>_xll.BDP(L99,"ASK")</f>
        <v>#N/A N/A</v>
      </c>
      <c r="AE99" s="132"/>
      <c r="AF99" s="128"/>
      <c r="AG99" s="129"/>
      <c r="AH99" s="53" t="s">
        <v>43</v>
      </c>
      <c r="AI99" s="53" t="s">
        <v>43</v>
      </c>
      <c r="AJ99" s="53" t="s">
        <v>43</v>
      </c>
      <c r="AK99" s="53" t="s">
        <v>43</v>
      </c>
      <c r="AL99" s="51"/>
      <c r="AM99" s="52" t="s">
        <v>43</v>
      </c>
      <c r="AN99" s="52" t="s">
        <v>43</v>
      </c>
      <c r="AO99" s="52" t="s">
        <v>43</v>
      </c>
      <c r="AP99" s="52" t="s">
        <v>43</v>
      </c>
      <c r="AQ99" s="52" t="s">
        <v>43</v>
      </c>
      <c r="AR99" s="52" t="s">
        <v>43</v>
      </c>
      <c r="AS99" s="52" t="s">
        <v>43</v>
      </c>
      <c r="AT99" s="51"/>
      <c r="AU99" s="53" t="s">
        <v>43</v>
      </c>
      <c r="AV99" s="53" t="s">
        <v>43</v>
      </c>
      <c r="AW99" s="53" t="s">
        <v>43</v>
      </c>
      <c r="AX99" s="53" t="s">
        <v>43</v>
      </c>
      <c r="AY99" s="53" t="s">
        <v>43</v>
      </c>
      <c r="AZ99" s="53" t="s">
        <v>43</v>
      </c>
      <c r="BA99" s="53" t="s">
        <v>43</v>
      </c>
    </row>
    <row r="100" spans="2:56" s="4" customFormat="1" ht="18" customHeight="1">
      <c r="B100" s="150" t="s">
        <v>67</v>
      </c>
      <c r="C100" s="113" t="str">
        <f>_xll.BDP(H100,"Name")</f>
        <v>MSCI EM ASIA NR</v>
      </c>
      <c r="D100" s="114" t="s">
        <v>33</v>
      </c>
      <c r="E100" s="115" t="s">
        <v>52</v>
      </c>
      <c r="F100" s="130" t="str">
        <f>_xll.BDP(H100,"Crncy")</f>
        <v>USD</v>
      </c>
      <c r="G100" s="115" t="s">
        <v>35</v>
      </c>
      <c r="H100" s="115" t="s">
        <v>304</v>
      </c>
      <c r="I100" s="117">
        <f ca="1">_xll.BDH(H100,"PX_LAST",$J$4,$J$4,"Points",0,"Sort",FALSE,"Per=D","Days= ","Fill= ","Dts",FALSE,"Dir",TRUE,"QtTyp= ","FX=","Quote= ")</f>
        <v>493.92</v>
      </c>
      <c r="J100" s="117">
        <f>_xll.BDP(H100,"PX_LAST")</f>
        <v>493.92</v>
      </c>
      <c r="K100" s="151">
        <f t="shared" ca="1" si="93"/>
        <v>0</v>
      </c>
      <c r="L100" s="179" t="s">
        <v>428</v>
      </c>
      <c r="M100" s="118" t="str">
        <f>_xll.BDP(L100,"NAME")</f>
        <v>EmerMkt Asi       Jun19</v>
      </c>
      <c r="N100" s="180" t="s">
        <v>401</v>
      </c>
      <c r="O100" s="119">
        <f>IF(ISNUMBER(_xll.BDP(L100,"FUT_AGGTE_OPEN_INT")),_xll.BDP(L100,"FUT_AGGTE_OPEN_INT"),"")</f>
        <v>69027</v>
      </c>
      <c r="P100" s="119">
        <f>IF(ISNUMBER(O100),ROUNDUP(O100*X100*AB100,-6),"")</f>
        <v>3444000000</v>
      </c>
      <c r="Q100" s="120" t="str">
        <f>_xll.BDP(L100,"Crncy")</f>
        <v>USD</v>
      </c>
      <c r="R100" s="119">
        <f>IF(ISNUMBER(_xll.BDP(L100,"FUT_AGGTE_VOL")),_xll.BDP(L100,"FUT_AGGTE_VOL"),"")</f>
        <v>23000</v>
      </c>
      <c r="S100" s="119">
        <f t="shared" si="92"/>
        <v>1148000000</v>
      </c>
      <c r="T100" s="121">
        <f>_xll.BDP(L100,"Px_Last")</f>
        <v>498.9</v>
      </c>
      <c r="U100" s="122" t="s">
        <v>270</v>
      </c>
      <c r="V100" s="122" t="s">
        <v>271</v>
      </c>
      <c r="W100" s="122" t="s">
        <v>305</v>
      </c>
      <c r="X100" s="123">
        <f>_xll.BDP(L100,"FUT_CONT_SIZE")</f>
        <v>100</v>
      </c>
      <c r="Y100" s="124">
        <v>50</v>
      </c>
      <c r="Z100" s="191"/>
      <c r="AA100" s="124" t="s">
        <v>126</v>
      </c>
      <c r="AB100" s="125">
        <f>_xll.BDP(L100,"Px_Last")</f>
        <v>498.9</v>
      </c>
      <c r="AC100" s="126" t="str">
        <f>_xll.BDP(L100,"BID")</f>
        <v>#N/A N/A</v>
      </c>
      <c r="AD100" s="126" t="str">
        <f>_xll.BDP(L100,"ASK")</f>
        <v>#N/A N/A</v>
      </c>
      <c r="AE100" s="132">
        <f>_xll.BDP(L100,"FUT_TICK_SIZE")</f>
        <v>0.05</v>
      </c>
      <c r="AF100" s="128">
        <f>_xll.BDP(L100,"FUT_TICK_VAL")</f>
        <v>5</v>
      </c>
      <c r="AG100" s="129" t="s">
        <v>303</v>
      </c>
      <c r="AH100" s="53" t="s">
        <v>43</v>
      </c>
      <c r="AI100" s="53" t="s">
        <v>43</v>
      </c>
      <c r="AJ100" s="53" t="s">
        <v>43</v>
      </c>
      <c r="AK100" s="53" t="s">
        <v>43</v>
      </c>
      <c r="AL100" s="51"/>
      <c r="AM100" s="52">
        <f ca="1">(I100-AU100)/AU100</f>
        <v>0.28071358191152823</v>
      </c>
      <c r="AN100" s="52">
        <f t="shared" si="94"/>
        <v>-9.7913547904191517E-2</v>
      </c>
      <c r="AO100" s="52">
        <f t="shared" si="95"/>
        <v>4.8948646858208378E-2</v>
      </c>
      <c r="AP100" s="52">
        <f t="shared" si="96"/>
        <v>1.9817340172651111E-2</v>
      </c>
      <c r="AQ100" s="52">
        <f t="shared" si="97"/>
        <v>0.20824137618284608</v>
      </c>
      <c r="AR100" s="52">
        <f t="shared" si="98"/>
        <v>-0.17439596645367414</v>
      </c>
      <c r="AS100" s="52">
        <f t="shared" si="99"/>
        <v>0.18979597897425227</v>
      </c>
      <c r="AT100" s="51"/>
      <c r="AU100" s="53">
        <f>_xll.BDH($H100,"PX_LAST",AU$4,AU$4,"Points",0,"Sort",FALSE,"Per=D","Days= ","Fill= ","Dts",FALSE,"Dir",TRUE,"QtTyp= ","FX=","Quote= ")</f>
        <v>385.66</v>
      </c>
      <c r="AV100" s="53">
        <f>_xll.BDH($H100,"PX_LAST",AV$4,AV$4,"Points",0,"Sort",FALSE,"Per=D","Days= ","Fill= ","Dts",FALSE,"Dir",TRUE,"QtTyp= ","FX=","Quote= ")</f>
        <v>427.52</v>
      </c>
      <c r="AW100" s="53">
        <f>_xll.BDH($H100,"PX_LAST",AW$4,AW$4,"Points",0,"Sort",FALSE,"Per=D","Days= ","Fill= ","Dts",FALSE,"Dir",TRUE,"QtTyp= ","FX=","Quote= ")</f>
        <v>407.57</v>
      </c>
      <c r="AX100" s="53">
        <f>_xll.BDH($H100,"PX_LAST",AX$4,AX$4,"Points",0,"Sort",FALSE,"Per=D","Days= ","Fill= ","Dts",FALSE,"Dir",TRUE,"QtTyp= ","FX=","Quote= ")</f>
        <v>399.65</v>
      </c>
      <c r="AY100" s="53">
        <f>_xll.BDH($H100,"PX_LAST",AY$4,AY$4,"Points",0,"Sort",FALSE,"Per=D","Days= ","Fill= ","Dts",FALSE,"Dir",TRUE,"QtTyp= ","FX=","Quote= ")</f>
        <v>330.77</v>
      </c>
      <c r="AZ100" s="53">
        <f>_xll.BDH($H100,"PX_LAST",AZ$4,AZ$4,"Points",0,"Sort",FALSE,"Per=D","Days= ","Fill= ","Dts",FALSE,"Dir",TRUE,"QtTyp= ","FX=","Quote= ")</f>
        <v>400.64</v>
      </c>
      <c r="BA100" s="53">
        <f>_xll.BDH($H100,"PX_LAST",BA$4,BA$4,"Points",0,"Sort",FALSE,"Per=D","Days= ","Fill= ","Dts",FALSE,"Dir",TRUE,"QtTyp= ","FX=","Quote= ")</f>
        <v>336.73</v>
      </c>
      <c r="BC100" s="4" t="str">
        <f>+LEFT(L100,3)&amp;$BE$3&amp;" Index"</f>
        <v>ANSZ5H6 Index</v>
      </c>
      <c r="BD100" s="4" t="str">
        <f>_xll.BDS(BC100,"STRATEGY_LEGS")</f>
        <v>#N/A Invalid Security</v>
      </c>
    </row>
    <row r="101" spans="2:56" s="4" customFormat="1" ht="18" customHeight="1">
      <c r="B101" s="150" t="s">
        <v>382</v>
      </c>
      <c r="C101" s="113" t="s">
        <v>361</v>
      </c>
      <c r="D101" s="114" t="s">
        <v>361</v>
      </c>
      <c r="E101" s="115" t="s">
        <v>361</v>
      </c>
      <c r="F101" s="130" t="s">
        <v>361</v>
      </c>
      <c r="G101" s="115" t="s">
        <v>361</v>
      </c>
      <c r="H101" s="115" t="s">
        <v>361</v>
      </c>
      <c r="I101" s="117" t="s">
        <v>361</v>
      </c>
      <c r="J101" s="117" t="s">
        <v>361</v>
      </c>
      <c r="K101" s="151" t="s">
        <v>361</v>
      </c>
      <c r="L101" s="179" t="s">
        <v>368</v>
      </c>
      <c r="M101" s="118" t="str">
        <f>_xll.BDP(L101,"NAME")</f>
        <v>MSCI Asia NTR BI  Dec18</v>
      </c>
      <c r="N101" s="180" t="s">
        <v>401</v>
      </c>
      <c r="O101" s="119"/>
      <c r="P101" s="119"/>
      <c r="Q101" s="120" t="str">
        <f>_xll.BDP(L101,"Crncy")</f>
        <v>USD</v>
      </c>
      <c r="R101" s="119" t="str">
        <f>IF(ISNUMBER(_xll.BDP(L101,"FUT_AGGTE_VOL")),_xll.BDP(L101,"FUT_AGGTE_VOL"),"")</f>
        <v/>
      </c>
      <c r="S101" s="119" t="str">
        <f t="shared" si="92"/>
        <v/>
      </c>
      <c r="T101" s="121">
        <f>_xll.BDP(L101,"Px_Last")</f>
        <v>492.9</v>
      </c>
      <c r="U101" s="122" t="s">
        <v>270</v>
      </c>
      <c r="V101" s="122" t="s">
        <v>271</v>
      </c>
      <c r="W101" s="122"/>
      <c r="X101" s="123"/>
      <c r="Y101" s="124"/>
      <c r="Z101" s="193"/>
      <c r="AA101" s="124"/>
      <c r="AB101" s="125">
        <f>_xll.BDP(L101,"Px_Last")</f>
        <v>492.9</v>
      </c>
      <c r="AC101" s="126" t="str">
        <f>_xll.BDP(L101,"BID")</f>
        <v>#N/A N/A</v>
      </c>
      <c r="AD101" s="126" t="str">
        <f>_xll.BDP(L101,"ASK")</f>
        <v>#N/A N/A</v>
      </c>
      <c r="AE101" s="127"/>
      <c r="AF101" s="128"/>
      <c r="AG101" s="129"/>
      <c r="AH101" s="53" t="s">
        <v>43</v>
      </c>
      <c r="AI101" s="53" t="s">
        <v>43</v>
      </c>
      <c r="AJ101" s="53" t="s">
        <v>43</v>
      </c>
      <c r="AK101" s="53" t="s">
        <v>43</v>
      </c>
      <c r="AL101" s="51"/>
      <c r="AM101" s="52" t="s">
        <v>43</v>
      </c>
      <c r="AN101" s="52" t="s">
        <v>43</v>
      </c>
      <c r="AO101" s="52" t="s">
        <v>43</v>
      </c>
      <c r="AP101" s="52" t="s">
        <v>43</v>
      </c>
      <c r="AQ101" s="52" t="s">
        <v>43</v>
      </c>
      <c r="AR101" s="52" t="s">
        <v>43</v>
      </c>
      <c r="AS101" s="52" t="s">
        <v>43</v>
      </c>
      <c r="AT101" s="51"/>
      <c r="AU101" s="53" t="s">
        <v>43</v>
      </c>
      <c r="AV101" s="53" t="s">
        <v>43</v>
      </c>
      <c r="AW101" s="53" t="s">
        <v>43</v>
      </c>
      <c r="AX101" s="53" t="s">
        <v>43</v>
      </c>
      <c r="AY101" s="53" t="s">
        <v>43</v>
      </c>
      <c r="AZ101" s="53" t="s">
        <v>43</v>
      </c>
      <c r="BA101" s="53" t="s">
        <v>43</v>
      </c>
    </row>
    <row r="102" spans="2:56" s="4" customFormat="1" ht="18" customHeight="1">
      <c r="B102" s="150" t="s">
        <v>306</v>
      </c>
      <c r="C102" s="113" t="str">
        <f>_xll.BDP(H102,"Name")</f>
        <v>MSCI EM LATIN AMERICA</v>
      </c>
      <c r="D102" s="114" t="s">
        <v>33</v>
      </c>
      <c r="E102" s="115" t="s">
        <v>52</v>
      </c>
      <c r="F102" s="130" t="str">
        <f>_xll.BDP(H102,"Crncy")</f>
        <v>USD</v>
      </c>
      <c r="G102" s="115" t="s">
        <v>267</v>
      </c>
      <c r="H102" s="115" t="s">
        <v>307</v>
      </c>
      <c r="I102" s="117">
        <f ca="1">_xll.BDH(H102,"PX_LAST",$J$4,$J$4,"Points",0,"Sort",FALSE,"Per=D","Days= ","Fill= ","Dts",FALSE,"Dir",TRUE,"QtTyp= ","FX=","Quote= ")</f>
        <v>2521.08</v>
      </c>
      <c r="J102" s="117">
        <f>_xll.BDP(H102,"PX_LAST")</f>
        <v>2521.0839999999998</v>
      </c>
      <c r="K102" s="151">
        <f t="shared" ca="1" si="93"/>
        <v>1.5866216065755204E-6</v>
      </c>
      <c r="L102" s="179" t="s">
        <v>308</v>
      </c>
      <c r="M102" s="118" t="str">
        <f>_xll.BDP(L102,"NAME")</f>
        <v>MSCI Lat Ame      Dec18</v>
      </c>
      <c r="N102" s="180" t="s">
        <v>401</v>
      </c>
      <c r="O102" s="119">
        <f>IF(ISNUMBER(_xll.BDP(L102,"FUT_AGGTE_OPEN_INT")),_xll.BDP(L102,"FUT_AGGTE_OPEN_INT"),"")</f>
        <v>873</v>
      </c>
      <c r="P102" s="119">
        <f>IF(ISNUMBER(O102),ROUNDUP(O102*X102*AB102,-6),"")</f>
        <v>45000000</v>
      </c>
      <c r="Q102" s="120" t="str">
        <f>_xll.BDP(L102,"Crncy")</f>
        <v>USD</v>
      </c>
      <c r="R102" s="119">
        <f>IF(ISNUMBER(_xll.BDP(L102,"FUT_AGGTE_VOL")),_xll.BDP(L102,"FUT_AGGTE_VOL"),"")</f>
        <v>13</v>
      </c>
      <c r="S102" s="119">
        <f t="shared" si="92"/>
        <v>1000000</v>
      </c>
      <c r="T102" s="121">
        <f>_xll.BDP(L102,"Px_Last")</f>
        <v>2521</v>
      </c>
      <c r="U102" s="122" t="s">
        <v>270</v>
      </c>
      <c r="V102" s="122" t="s">
        <v>271</v>
      </c>
      <c r="W102" s="122" t="s">
        <v>309</v>
      </c>
      <c r="X102" s="123">
        <f>_xll.BDP(L102,"FUT_CONT_SIZE")</f>
        <v>20</v>
      </c>
      <c r="Y102" s="124">
        <v>100</v>
      </c>
      <c r="Z102" s="190">
        <v>10000</v>
      </c>
      <c r="AA102" s="124" t="s">
        <v>126</v>
      </c>
      <c r="AB102" s="125">
        <f>_xll.BDP(L102,"Px_Last")</f>
        <v>2521</v>
      </c>
      <c r="AC102" s="126" t="str">
        <f>_xll.BDP(L102,"BID")</f>
        <v>#N/A N/A</v>
      </c>
      <c r="AD102" s="126" t="str">
        <f>_xll.BDP(L102,"ASK")</f>
        <v>#N/A N/A</v>
      </c>
      <c r="AE102" s="131">
        <f>_xll.BDP(L102,"FUT_TICK_SIZE")</f>
        <v>0.1</v>
      </c>
      <c r="AF102" s="128">
        <f>_xll.BDP(L102,"FUT_TICK_VAL")</f>
        <v>2</v>
      </c>
      <c r="AG102" s="129" t="s">
        <v>273</v>
      </c>
      <c r="AH102" s="53" t="s">
        <v>43</v>
      </c>
      <c r="AI102" s="53" t="s">
        <v>43</v>
      </c>
      <c r="AJ102" s="53" t="s">
        <v>43</v>
      </c>
      <c r="AK102" s="53" t="s">
        <v>43</v>
      </c>
      <c r="AL102" s="51"/>
      <c r="AM102" s="52">
        <f ca="1">(I102-AU102)/AU102</f>
        <v>0.37778239270743957</v>
      </c>
      <c r="AN102" s="52">
        <f t="shared" si="94"/>
        <v>-0.32917230330426117</v>
      </c>
      <c r="AO102" s="52">
        <f t="shared" si="95"/>
        <v>-0.1478099225193702</v>
      </c>
      <c r="AP102" s="52">
        <f t="shared" si="96"/>
        <v>-0.15719849070911915</v>
      </c>
      <c r="AQ102" s="52">
        <f t="shared" si="97"/>
        <v>5.4279511864707836E-2</v>
      </c>
      <c r="AR102" s="52">
        <f t="shared" si="98"/>
        <v>-0.21921255405156428</v>
      </c>
      <c r="AS102" s="52">
        <f t="shared" si="99"/>
        <v>0.120704732385334</v>
      </c>
      <c r="AT102" s="51"/>
      <c r="AU102" s="53">
        <f>_xll.BDH($H102,"PX_LAST",AU$4,AU$4,"Points",0,"Sort",FALSE,"Per=D","Days= ","Fill= ","Dts",FALSE,"Dir",TRUE,"QtTyp= ","FX=","Quote= ")</f>
        <v>1829.81</v>
      </c>
      <c r="AV102" s="53">
        <f>_xll.BDH($H102,"PX_LAST",AV$4,AV$4,"Points",0,"Sort",FALSE,"Per=D","Days= ","Fill= ","Dts",FALSE,"Dir",TRUE,"QtTyp= ","FX=","Quote= ")</f>
        <v>2727.69</v>
      </c>
      <c r="AW102" s="53">
        <f>_xll.BDH($H102,"PX_LAST",AW$4,AW$4,"Points",0,"Sort",FALSE,"Per=D","Days= ","Fill= ","Dts",FALSE,"Dir",TRUE,"QtTyp= ","FX=","Quote= ")</f>
        <v>3200.8</v>
      </c>
      <c r="AX102" s="53">
        <f>_xll.BDH($H102,"PX_LAST",AX$4,AX$4,"Points",0,"Sort",FALSE,"Per=D","Days= ","Fill= ","Dts",FALSE,"Dir",TRUE,"QtTyp= ","FX=","Quote= ")</f>
        <v>3797.81</v>
      </c>
      <c r="AY102" s="53">
        <f>_xll.BDH($H102,"PX_LAST",AY$4,AY$4,"Points",0,"Sort",FALSE,"Per=D","Days= ","Fill= ","Dts",FALSE,"Dir",TRUE,"QtTyp= ","FX=","Quote= ")</f>
        <v>3602.28</v>
      </c>
      <c r="AZ102" s="53">
        <f>_xll.BDH($H102,"PX_LAST",AZ$4,AZ$4,"Points",0,"Sort",FALSE,"Per=D","Days= ","Fill= ","Dts",FALSE,"Dir",TRUE,"QtTyp= ","FX=","Quote= ")</f>
        <v>4613.6499999999996</v>
      </c>
      <c r="BA102" s="53">
        <f>_xll.BDH($H102,"PX_LAST",BA$4,BA$4,"Points",0,"Sort",FALSE,"Per=D","Days= ","Fill= ","Dts",FALSE,"Dir",TRUE,"QtTyp= ","FX=","Quote= ")</f>
        <v>4116.74</v>
      </c>
      <c r="BC102" s="4" t="str">
        <f>+LEFT(L102,3)&amp;$BE$3&amp;" Index"</f>
        <v>MLEZ5H6 Index</v>
      </c>
      <c r="BD102" s="4" t="str">
        <f>_xll.BDS(BC102,"STRATEGY_LEGS")</f>
        <v>#N/A Invalid Security</v>
      </c>
    </row>
    <row r="103" spans="2:56" s="4" customFormat="1" ht="18" customHeight="1">
      <c r="B103" s="150" t="s">
        <v>383</v>
      </c>
      <c r="C103" s="113" t="s">
        <v>361</v>
      </c>
      <c r="D103" s="114" t="s">
        <v>361</v>
      </c>
      <c r="E103" s="115" t="s">
        <v>361</v>
      </c>
      <c r="F103" s="130" t="s">
        <v>361</v>
      </c>
      <c r="G103" s="115" t="s">
        <v>361</v>
      </c>
      <c r="H103" s="115" t="s">
        <v>361</v>
      </c>
      <c r="I103" s="117" t="s">
        <v>361</v>
      </c>
      <c r="J103" s="117" t="s">
        <v>361</v>
      </c>
      <c r="K103" s="151" t="s">
        <v>361</v>
      </c>
      <c r="L103" s="179" t="s">
        <v>359</v>
      </c>
      <c r="M103" s="118" t="str">
        <f>_xll.BDP(L103,"NAME")</f>
        <v>MSCI Latam BI     Dec18</v>
      </c>
      <c r="N103" s="180" t="s">
        <v>401</v>
      </c>
      <c r="O103" s="119"/>
      <c r="P103" s="119"/>
      <c r="Q103" s="120" t="str">
        <f>_xll.BDP(L103,"Crncy")</f>
        <v>USD</v>
      </c>
      <c r="R103" s="119" t="str">
        <f>IF(ISNUMBER(_xll.BDP(L103,"FUT_AGGTE_VOL")),_xll.BDP(L103,"FUT_AGGTE_VOL"),"")</f>
        <v/>
      </c>
      <c r="S103" s="119" t="str">
        <f t="shared" si="92"/>
        <v/>
      </c>
      <c r="T103" s="121">
        <f>_xll.BDP(L103,"Px_Last")</f>
        <v>2513.3000000000002</v>
      </c>
      <c r="U103" s="122" t="s">
        <v>270</v>
      </c>
      <c r="V103" s="122" t="s">
        <v>271</v>
      </c>
      <c r="W103" s="122"/>
      <c r="X103" s="123"/>
      <c r="Y103" s="124"/>
      <c r="Z103" s="193"/>
      <c r="AA103" s="124"/>
      <c r="AB103" s="125">
        <f>_xll.BDP(L103,"Px_Last")</f>
        <v>2513.3000000000002</v>
      </c>
      <c r="AC103" s="126" t="str">
        <f>_xll.BDP(L103,"BID")</f>
        <v>#N/A N/A</v>
      </c>
      <c r="AD103" s="126" t="str">
        <f>_xll.BDP(L103,"ASK")</f>
        <v>#N/A N/A</v>
      </c>
      <c r="AE103" s="131"/>
      <c r="AF103" s="128"/>
      <c r="AG103" s="129"/>
      <c r="AH103" s="53" t="s">
        <v>43</v>
      </c>
      <c r="AI103" s="53" t="s">
        <v>43</v>
      </c>
      <c r="AJ103" s="53" t="s">
        <v>43</v>
      </c>
      <c r="AK103" s="53" t="s">
        <v>43</v>
      </c>
      <c r="AL103" s="51"/>
      <c r="AM103" s="52" t="s">
        <v>43</v>
      </c>
      <c r="AN103" s="52" t="s">
        <v>43</v>
      </c>
      <c r="AO103" s="52" t="s">
        <v>43</v>
      </c>
      <c r="AP103" s="52" t="s">
        <v>43</v>
      </c>
      <c r="AQ103" s="52" t="s">
        <v>43</v>
      </c>
      <c r="AR103" s="52" t="s">
        <v>43</v>
      </c>
      <c r="AS103" s="52" t="s">
        <v>43</v>
      </c>
      <c r="AT103" s="51"/>
      <c r="AU103" s="53" t="s">
        <v>43</v>
      </c>
      <c r="AV103" s="53" t="s">
        <v>43</v>
      </c>
      <c r="AW103" s="53" t="s">
        <v>43</v>
      </c>
      <c r="AX103" s="53" t="s">
        <v>43</v>
      </c>
      <c r="AY103" s="53" t="s">
        <v>43</v>
      </c>
      <c r="AZ103" s="53" t="s">
        <v>43</v>
      </c>
      <c r="BA103" s="53" t="s">
        <v>43</v>
      </c>
    </row>
    <row r="104" spans="2:56" s="4" customFormat="1" ht="18" customHeight="1">
      <c r="B104" s="152" t="s">
        <v>310</v>
      </c>
      <c r="C104" s="113" t="str">
        <f>_xll.BDP(H104,"Name")</f>
        <v>MSCI EM</v>
      </c>
      <c r="D104" s="114" t="s">
        <v>33</v>
      </c>
      <c r="E104" s="115" t="s">
        <v>52</v>
      </c>
      <c r="F104" s="130" t="str">
        <f>_xll.BDP(H104,"Crncy")</f>
        <v>USD</v>
      </c>
      <c r="G104" s="115" t="s">
        <v>267</v>
      </c>
      <c r="H104" s="115" t="s">
        <v>311</v>
      </c>
      <c r="I104" s="117">
        <f ca="1">_xll.BDH(H104,"PX_LAST",$J$4,$J$4,"Points",0,"Sort",FALSE,"Per=D","Days= ","Fill= ","Dts",FALSE,"Dir",TRUE,"QtTyp= ","FX=","Quote= ")</f>
        <v>964.8</v>
      </c>
      <c r="J104" s="117">
        <f>_xll.BDP(H104,"PX_LAST")</f>
        <v>964.80430000000001</v>
      </c>
      <c r="K104" s="151">
        <f t="shared" ca="1" si="93"/>
        <v>4.4568822554492952E-6</v>
      </c>
      <c r="L104" s="179" t="s">
        <v>312</v>
      </c>
      <c r="M104" s="118" t="str">
        <f>_xll.BDP(L104,"NAME")</f>
        <v>MSCI EmgMkt       Dec18</v>
      </c>
      <c r="N104" s="180" t="s">
        <v>401</v>
      </c>
      <c r="O104" s="119">
        <f>IF(ISNUMBER(_xll.BDP(L104,"FUT_AGGTE_OPEN_INT")),_xll.BDP(L104,"FUT_AGGTE_OPEN_INT"),"")</f>
        <v>1226398</v>
      </c>
      <c r="P104" s="119">
        <f>IF(ISNUMBER(O104),ROUNDUP(O104*X104*AB104,-6),"")</f>
        <v>59272000000</v>
      </c>
      <c r="Q104" s="120" t="str">
        <f>_xll.BDP(L104,"Crncy")</f>
        <v>USD</v>
      </c>
      <c r="R104" s="119">
        <f>IF(ISNUMBER(_xll.BDP(L104,"FUT_AGGTE_VOL")),_xll.BDP(L104,"FUT_AGGTE_VOL"),"")</f>
        <v>93365</v>
      </c>
      <c r="S104" s="119">
        <f t="shared" si="92"/>
        <v>4513000000</v>
      </c>
      <c r="T104" s="121">
        <f>_xll.BDP(L104,"Px_Last")</f>
        <v>966.6</v>
      </c>
      <c r="U104" s="122" t="s">
        <v>270</v>
      </c>
      <c r="V104" s="122" t="s">
        <v>271</v>
      </c>
      <c r="W104" s="122" t="s">
        <v>313</v>
      </c>
      <c r="X104" s="123">
        <f>_xll.BDP(L104,"FUT_CONT_SIZE")</f>
        <v>50</v>
      </c>
      <c r="Y104" s="124">
        <v>50</v>
      </c>
      <c r="Z104" s="190">
        <v>200000</v>
      </c>
      <c r="AA104" s="124" t="s">
        <v>126</v>
      </c>
      <c r="AB104" s="125">
        <f>_xll.BDP(L104,"Px_Last")</f>
        <v>966.6</v>
      </c>
      <c r="AC104" s="126">
        <f>_xll.BDP(L104,"BID")</f>
        <v>979.6</v>
      </c>
      <c r="AD104" s="126">
        <f>_xll.BDP(L104,"ASK")</f>
        <v>979.8</v>
      </c>
      <c r="AE104" s="131">
        <f>_xll.BDP(L104,"FUT_TICK_SIZE")</f>
        <v>0.1</v>
      </c>
      <c r="AF104" s="128">
        <f>_xll.BDP(L104,"FUT_TICK_VAL")</f>
        <v>5</v>
      </c>
      <c r="AG104" s="129" t="s">
        <v>273</v>
      </c>
      <c r="AH104" s="53" t="s">
        <v>43</v>
      </c>
      <c r="AI104" s="53" t="s">
        <v>43</v>
      </c>
      <c r="AJ104" s="53" t="s">
        <v>43</v>
      </c>
      <c r="AK104" s="53" t="s">
        <v>43</v>
      </c>
      <c r="AL104" s="51"/>
      <c r="AM104" s="52">
        <f ca="1">(I104-AU104)/AU104</f>
        <v>0.21489913617246326</v>
      </c>
      <c r="AN104" s="52">
        <f t="shared" si="94"/>
        <v>-0.16957890223881375</v>
      </c>
      <c r="AO104" s="52">
        <f t="shared" si="95"/>
        <v>-4.6255572509948342E-2</v>
      </c>
      <c r="AP104" s="52">
        <f t="shared" si="96"/>
        <v>-4.9763078089461704E-2</v>
      </c>
      <c r="AQ104" s="52">
        <f t="shared" si="97"/>
        <v>0.15147480876046232</v>
      </c>
      <c r="AR104" s="52">
        <f t="shared" si="98"/>
        <v>-0.20409421737393396</v>
      </c>
      <c r="AS104" s="52">
        <f t="shared" si="99"/>
        <v>0.16363305608052803</v>
      </c>
      <c r="AT104" s="51"/>
      <c r="AU104" s="53">
        <f>_xll.BDH($H104,"PX_LAST",AU$4,AU$4,"Points",0,"Sort",FALSE,"Per=D","Days= ","Fill= ","Dts",FALSE,"Dir",TRUE,"QtTyp= ","FX=","Quote= ")</f>
        <v>794.14</v>
      </c>
      <c r="AV104" s="53">
        <f>_xll.BDH($H104,"PX_LAST",AV$4,AV$4,"Points",0,"Sort",FALSE,"Per=D","Days= ","Fill= ","Dts",FALSE,"Dir",TRUE,"QtTyp= ","FX=","Quote= ")</f>
        <v>956.31</v>
      </c>
      <c r="AW104" s="53">
        <f>_xll.BDH($H104,"PX_LAST",AW$4,AW$4,"Points",0,"Sort",FALSE,"Per=D","Days= ","Fill= ","Dts",FALSE,"Dir",TRUE,"QtTyp= ","FX=","Quote= ")</f>
        <v>1002.69</v>
      </c>
      <c r="AX104" s="53">
        <f>_xll.BDH($H104,"PX_LAST",AX$4,AX$4,"Points",0,"Sort",FALSE,"Per=D","Days= ","Fill= ","Dts",FALSE,"Dir",TRUE,"QtTyp= ","FX=","Quote= ")</f>
        <v>1055.2</v>
      </c>
      <c r="AY104" s="53">
        <f>_xll.BDH($H104,"PX_LAST",AY$4,AY$4,"Points",0,"Sort",FALSE,"Per=D","Days= ","Fill= ","Dts",FALSE,"Dir",TRUE,"QtTyp= ","FX=","Quote= ")</f>
        <v>916.39</v>
      </c>
      <c r="AZ104" s="53">
        <f>_xll.BDH($H104,"PX_LAST",AZ$4,AZ$4,"Points",0,"Sort",FALSE,"Per=D","Days= ","Fill= ","Dts",FALSE,"Dir",TRUE,"QtTyp= ","FX=","Quote= ")</f>
        <v>1151.3800000000001</v>
      </c>
      <c r="BA104" s="53">
        <f>_xll.BDH($H104,"PX_LAST",BA$4,BA$4,"Points",0,"Sort",FALSE,"Per=D","Days= ","Fill= ","Dts",FALSE,"Dir",TRUE,"QtTyp= ","FX=","Quote= ")</f>
        <v>989.47</v>
      </c>
      <c r="BC104" s="4" t="str">
        <f>+LEFT(L104,3)&amp;$BE$3&amp;" Index"</f>
        <v>MESZ5H6 Index</v>
      </c>
      <c r="BD104" s="4" t="str">
        <f>_xll.BDS(BC104,"STRATEGY_LEGS")</f>
        <v>#N/A Invalid Security</v>
      </c>
    </row>
    <row r="105" spans="2:56" s="4" customFormat="1" ht="18" customHeight="1">
      <c r="B105" s="150" t="s">
        <v>384</v>
      </c>
      <c r="C105" s="113" t="s">
        <v>361</v>
      </c>
      <c r="D105" s="114" t="s">
        <v>361</v>
      </c>
      <c r="E105" s="115" t="s">
        <v>361</v>
      </c>
      <c r="F105" s="130" t="s">
        <v>361</v>
      </c>
      <c r="G105" s="115" t="s">
        <v>361</v>
      </c>
      <c r="H105" s="115" t="s">
        <v>361</v>
      </c>
      <c r="I105" s="117" t="s">
        <v>361</v>
      </c>
      <c r="J105" s="117" t="s">
        <v>361</v>
      </c>
      <c r="K105" s="151" t="s">
        <v>361</v>
      </c>
      <c r="L105" s="179" t="s">
        <v>370</v>
      </c>
      <c r="M105" s="118" t="str">
        <f>_xll.BDP(L105,"NAME")</f>
        <v>MSCI EmgMkt BI    Dec18</v>
      </c>
      <c r="N105" s="180" t="s">
        <v>401</v>
      </c>
      <c r="O105" s="119"/>
      <c r="P105" s="119"/>
      <c r="Q105" s="120" t="str">
        <f>_xll.BDP(L105,"Crncy")</f>
        <v>USD</v>
      </c>
      <c r="R105" s="119">
        <f>IF(ISNUMBER(_xll.BDP(L105,"FUT_AGGTE_VOL")),_xll.BDP(L105,"FUT_AGGTE_VOL"),"")</f>
        <v>748</v>
      </c>
      <c r="S105" s="119">
        <f t="shared" si="92"/>
        <v>0</v>
      </c>
      <c r="T105" s="121">
        <f>_xll.BDP(L105,"Px_Last")</f>
        <v>962.5</v>
      </c>
      <c r="U105" s="122" t="s">
        <v>270</v>
      </c>
      <c r="V105" s="122" t="s">
        <v>271</v>
      </c>
      <c r="W105" s="122"/>
      <c r="X105" s="123"/>
      <c r="Y105" s="124"/>
      <c r="Z105" s="191"/>
      <c r="AA105" s="124"/>
      <c r="AB105" s="125">
        <f>_xll.BDP(L105,"Px_Last")</f>
        <v>962.5</v>
      </c>
      <c r="AC105" s="126" t="str">
        <f>_xll.BDP(L105,"BID")</f>
        <v>#N/A N/A</v>
      </c>
      <c r="AD105" s="126" t="str">
        <f>_xll.BDP(L105,"ASK")</f>
        <v>#N/A N/A</v>
      </c>
      <c r="AE105" s="131"/>
      <c r="AF105" s="128"/>
      <c r="AG105" s="129"/>
      <c r="AH105" s="53" t="s">
        <v>43</v>
      </c>
      <c r="AI105" s="53" t="s">
        <v>43</v>
      </c>
      <c r="AJ105" s="53" t="s">
        <v>43</v>
      </c>
      <c r="AK105" s="53" t="s">
        <v>43</v>
      </c>
      <c r="AL105" s="51"/>
      <c r="AM105" s="52" t="s">
        <v>43</v>
      </c>
      <c r="AN105" s="52" t="s">
        <v>43</v>
      </c>
      <c r="AO105" s="52" t="s">
        <v>43</v>
      </c>
      <c r="AP105" s="52" t="s">
        <v>43</v>
      </c>
      <c r="AQ105" s="52" t="s">
        <v>43</v>
      </c>
      <c r="AR105" s="52" t="s">
        <v>43</v>
      </c>
      <c r="AS105" s="52" t="s">
        <v>43</v>
      </c>
      <c r="AT105" s="51"/>
      <c r="AU105" s="53" t="s">
        <v>43</v>
      </c>
      <c r="AV105" s="53" t="s">
        <v>43</v>
      </c>
      <c r="AW105" s="53" t="s">
        <v>43</v>
      </c>
      <c r="AX105" s="53" t="s">
        <v>43</v>
      </c>
      <c r="AY105" s="53" t="s">
        <v>43</v>
      </c>
      <c r="AZ105" s="53" t="s">
        <v>43</v>
      </c>
      <c r="BA105" s="53" t="s">
        <v>43</v>
      </c>
    </row>
    <row r="106" spans="2:56" s="4" customFormat="1" ht="18" customHeight="1">
      <c r="B106" s="150" t="s">
        <v>310</v>
      </c>
      <c r="C106" s="113" t="str">
        <f>_xll.BDP(H106,"Name")</f>
        <v>MSCI EM NR</v>
      </c>
      <c r="D106" s="114" t="s">
        <v>33</v>
      </c>
      <c r="E106" s="115" t="s">
        <v>52</v>
      </c>
      <c r="F106" s="130" t="str">
        <f>_xll.BDP(H106,"Crncy")</f>
        <v>USD</v>
      </c>
      <c r="G106" s="115" t="s">
        <v>35</v>
      </c>
      <c r="H106" s="115" t="s">
        <v>314</v>
      </c>
      <c r="I106" s="117">
        <f ca="1">_xll.BDH(H106,"PX_LAST",$J$4,$J$4,"Points",0,"Sort",FALSE,"Per=D","Days= ","Fill= ","Dts",FALSE,"Dir",TRUE,"QtTyp= ","FX=","Quote= ")</f>
        <v>443.91</v>
      </c>
      <c r="J106" s="117">
        <f>_xll.BDP(H106,"PX_LAST")</f>
        <v>443.91</v>
      </c>
      <c r="K106" s="151">
        <f t="shared" ca="1" si="93"/>
        <v>0</v>
      </c>
      <c r="L106" s="179" t="s">
        <v>315</v>
      </c>
      <c r="M106" s="118" t="str">
        <f>_xll.BDP(L106,"NAME")</f>
        <v>MSCI EM NTR       Dec18</v>
      </c>
      <c r="N106" s="180" t="s">
        <v>401</v>
      </c>
      <c r="O106" s="119" t="str">
        <f>IF(ISNUMBER(_xll.BDP(L106,"FUT_AGGTE_OPEN_INT")),_xll.BDP(L106,"FUT_AGGTE_OPEN_INT"),"")</f>
        <v/>
      </c>
      <c r="P106" s="119" t="str">
        <f>IF(ISNUMBER(O106),ROUNDUP(O106*X106*AB106,-6),"")</f>
        <v/>
      </c>
      <c r="Q106" s="120" t="str">
        <f>_xll.BDP(L106,"Crncy")</f>
        <v>USD</v>
      </c>
      <c r="R106" s="119" t="str">
        <f>IF(ISNUMBER(_xll.BDP(L106,"FUT_AGGTE_VOL")),_xll.BDP(L106,"FUT_AGGTE_VOL"),"")</f>
        <v/>
      </c>
      <c r="S106" s="119" t="str">
        <f t="shared" si="92"/>
        <v/>
      </c>
      <c r="T106" s="121">
        <f>_xll.BDP(L106,"Px_Last")</f>
        <v>442.7</v>
      </c>
      <c r="U106" s="122" t="s">
        <v>270</v>
      </c>
      <c r="V106" s="122" t="s">
        <v>271</v>
      </c>
      <c r="W106" s="122" t="s">
        <v>316</v>
      </c>
      <c r="X106" s="123">
        <f>_xll.BDP(L106,"FUT_CONT_SIZE")</f>
        <v>100</v>
      </c>
      <c r="Y106" s="124">
        <v>50</v>
      </c>
      <c r="Z106" s="191"/>
      <c r="AA106" s="124" t="s">
        <v>126</v>
      </c>
      <c r="AB106" s="125">
        <f>_xll.BDP(L106,"Px_Last")</f>
        <v>442.7</v>
      </c>
      <c r="AC106" s="126" t="str">
        <f>_xll.BDP(L106,"BID")</f>
        <v>#N/A N/A</v>
      </c>
      <c r="AD106" s="126" t="str">
        <f>_xll.BDP(L106,"ASK")</f>
        <v>#N/A N/A</v>
      </c>
      <c r="AE106" s="131">
        <f>_xll.BDP(L106,"FUT_TICK_SIZE")</f>
        <v>0.1</v>
      </c>
      <c r="AF106" s="128">
        <f>_xll.BDP(L106,"FUT_TICK_VAL")</f>
        <v>10</v>
      </c>
      <c r="AG106" s="129" t="s">
        <v>273</v>
      </c>
      <c r="AH106" s="53" t="s">
        <v>43</v>
      </c>
      <c r="AI106" s="53" t="s">
        <v>43</v>
      </c>
      <c r="AJ106" s="53" t="s">
        <v>43</v>
      </c>
      <c r="AK106" s="53" t="s">
        <v>43</v>
      </c>
      <c r="AL106" s="51"/>
      <c r="AM106" s="52">
        <f ca="1">(I106-AU106)/AU106</f>
        <v>0.29942626309935022</v>
      </c>
      <c r="AN106" s="52">
        <f t="shared" si="94"/>
        <v>-0.14918310420402467</v>
      </c>
      <c r="AO106" s="52">
        <f t="shared" si="95"/>
        <v>-2.1875761266747912E-2</v>
      </c>
      <c r="AP106" s="52">
        <f t="shared" si="96"/>
        <v>-2.6027949794766001E-2</v>
      </c>
      <c r="AQ106" s="52">
        <f t="shared" si="97"/>
        <v>0.1822440392706873</v>
      </c>
      <c r="AR106" s="52">
        <f t="shared" si="98"/>
        <v>-0.18424786050981645</v>
      </c>
      <c r="AS106" s="52">
        <f t="shared" si="99"/>
        <v>0.1887818943474239</v>
      </c>
      <c r="AT106" s="51"/>
      <c r="AU106" s="53">
        <f>_xll.BDH($H106,"PX_LAST",AU$4,AU$4,"Points",0,"Sort",FALSE,"Per=D","Days= ","Fill= ","Dts",FALSE,"Dir",TRUE,"QtTyp= ","FX=","Quote= ")</f>
        <v>341.62</v>
      </c>
      <c r="AV106" s="53">
        <f>_xll.BDH($H106,"PX_LAST",AV$4,AV$4,"Points",0,"Sort",FALSE,"Per=D","Days= ","Fill= ","Dts",FALSE,"Dir",TRUE,"QtTyp= ","FX=","Quote= ")</f>
        <v>401.52</v>
      </c>
      <c r="AW106" s="53">
        <f>_xll.BDH($H106,"PX_LAST",AW$4,AW$4,"Points",0,"Sort",FALSE,"Per=D","Days= ","Fill= ","Dts",FALSE,"Dir",TRUE,"QtTyp= ","FX=","Quote= ")</f>
        <v>410.5</v>
      </c>
      <c r="AX106" s="53">
        <f>_xll.BDH($H106,"PX_LAST",AX$4,AX$4,"Points",0,"Sort",FALSE,"Per=D","Days= ","Fill= ","Dts",FALSE,"Dir",TRUE,"QtTyp= ","FX=","Quote= ")</f>
        <v>421.47</v>
      </c>
      <c r="AY106" s="53">
        <f>_xll.BDH($H106,"PX_LAST",AY$4,AY$4,"Points",0,"Sort",FALSE,"Per=D","Days= ","Fill= ","Dts",FALSE,"Dir",TRUE,"QtTyp= ","FX=","Quote= ")</f>
        <v>356.5</v>
      </c>
      <c r="AZ106" s="53">
        <f>_xll.BDH($H106,"PX_LAST",AZ$4,AZ$4,"Points",0,"Sort",FALSE,"Per=D","Days= ","Fill= ","Dts",FALSE,"Dir",TRUE,"QtTyp= ","FX=","Quote= ")</f>
        <v>437.02</v>
      </c>
      <c r="BA106" s="53">
        <f>_xll.BDH($H106,"PX_LAST",BA$4,BA$4,"Points",0,"Sort",FALSE,"Per=D","Days= ","Fill= ","Dts",FALSE,"Dir",TRUE,"QtTyp= ","FX=","Quote= ")</f>
        <v>367.62</v>
      </c>
      <c r="BC106" s="4" t="str">
        <f>+LEFT(L106,3)&amp;$BE$3&amp;" Index"</f>
        <v>MMOZ5H6 Index</v>
      </c>
      <c r="BD106" s="4" t="str">
        <f>_xll.BDS(BC106,"STRATEGY_LEGS")</f>
        <v>#N/A Invalid Security</v>
      </c>
    </row>
    <row r="107" spans="2:56" s="4" customFormat="1" ht="18" customHeight="1">
      <c r="B107" s="150" t="s">
        <v>385</v>
      </c>
      <c r="C107" s="113" t="s">
        <v>361</v>
      </c>
      <c r="D107" s="114" t="s">
        <v>361</v>
      </c>
      <c r="E107" s="115" t="s">
        <v>361</v>
      </c>
      <c r="F107" s="130" t="s">
        <v>361</v>
      </c>
      <c r="G107" s="115" t="s">
        <v>361</v>
      </c>
      <c r="H107" s="115" t="s">
        <v>361</v>
      </c>
      <c r="I107" s="117" t="s">
        <v>361</v>
      </c>
      <c r="J107" s="117" t="s">
        <v>361</v>
      </c>
      <c r="K107" s="151" t="s">
        <v>361</v>
      </c>
      <c r="L107" s="179" t="s">
        <v>357</v>
      </c>
      <c r="M107" s="118" t="str">
        <f>_xll.BDP(L107,"NAME")</f>
        <v>MSCI EM NTR BI    Dec18</v>
      </c>
      <c r="N107" s="180" t="s">
        <v>401</v>
      </c>
      <c r="O107" s="119"/>
      <c r="P107" s="119"/>
      <c r="Q107" s="120" t="str">
        <f>_xll.BDP(L107,"Crncy")</f>
        <v>USD</v>
      </c>
      <c r="R107" s="119" t="str">
        <f>IF(ISNUMBER(_xll.BDP(L107,"FUT_AGGTE_VOL")),_xll.BDP(L107,"FUT_AGGTE_VOL"),"")</f>
        <v/>
      </c>
      <c r="S107" s="119" t="str">
        <f t="shared" si="92"/>
        <v/>
      </c>
      <c r="T107" s="121">
        <f>_xll.BDP(L107,"Px_Last")</f>
        <v>442.7</v>
      </c>
      <c r="U107" s="122" t="s">
        <v>270</v>
      </c>
      <c r="V107" s="122" t="s">
        <v>271</v>
      </c>
      <c r="W107" s="122"/>
      <c r="X107" s="123"/>
      <c r="Y107" s="124"/>
      <c r="Z107" s="193"/>
      <c r="AA107" s="124"/>
      <c r="AB107" s="125">
        <f>_xll.BDP(L107,"Px_Last")</f>
        <v>442.7</v>
      </c>
      <c r="AC107" s="126" t="str">
        <f>_xll.BDP(L107,"BID")</f>
        <v>#N/A N/A</v>
      </c>
      <c r="AD107" s="126" t="str">
        <f>_xll.BDP(L107,"ASK")</f>
        <v>#N/A N/A</v>
      </c>
      <c r="AE107" s="131"/>
      <c r="AF107" s="128"/>
      <c r="AG107" s="129"/>
      <c r="AH107" s="53" t="s">
        <v>43</v>
      </c>
      <c r="AI107" s="53" t="s">
        <v>43</v>
      </c>
      <c r="AJ107" s="53" t="s">
        <v>43</v>
      </c>
      <c r="AK107" s="53" t="s">
        <v>43</v>
      </c>
      <c r="AL107" s="51"/>
      <c r="AM107" s="52" t="s">
        <v>43</v>
      </c>
      <c r="AN107" s="52" t="s">
        <v>43</v>
      </c>
      <c r="AO107" s="52" t="s">
        <v>43</v>
      </c>
      <c r="AP107" s="52" t="s">
        <v>43</v>
      </c>
      <c r="AQ107" s="52" t="s">
        <v>43</v>
      </c>
      <c r="AR107" s="52" t="s">
        <v>43</v>
      </c>
      <c r="AS107" s="52" t="s">
        <v>43</v>
      </c>
      <c r="AT107" s="51"/>
      <c r="AU107" s="53" t="s">
        <v>43</v>
      </c>
      <c r="AV107" s="53" t="s">
        <v>43</v>
      </c>
      <c r="AW107" s="53" t="s">
        <v>43</v>
      </c>
      <c r="AX107" s="53" t="s">
        <v>43</v>
      </c>
      <c r="AY107" s="53" t="s">
        <v>43</v>
      </c>
      <c r="AZ107" s="53" t="s">
        <v>43</v>
      </c>
      <c r="BA107" s="53" t="s">
        <v>43</v>
      </c>
    </row>
    <row r="108" spans="2:56" s="4" customFormat="1" ht="18" customHeight="1">
      <c r="B108" s="150" t="s">
        <v>317</v>
      </c>
      <c r="C108" s="113" t="str">
        <f>_xll.BDP(H108,"Name")</f>
        <v>MSCI EURO</v>
      </c>
      <c r="D108" s="114" t="s">
        <v>33</v>
      </c>
      <c r="E108" s="115" t="s">
        <v>59</v>
      </c>
      <c r="F108" s="130" t="str">
        <f>_xll.BDP(H108,"Crncy")</f>
        <v>EUR</v>
      </c>
      <c r="G108" s="115" t="s">
        <v>267</v>
      </c>
      <c r="H108" s="115" t="s">
        <v>318</v>
      </c>
      <c r="I108" s="117">
        <f ca="1">_xll.BDH(H108,"PX_LAST",$J$4,$J$4,"Points",0,"Sort",FALSE,"Per=D","Days= ","Fill= ","Dts",FALSE,"Dir",TRUE,"QtTyp= ","FX=","Quote= ")</f>
        <v>1042.79</v>
      </c>
      <c r="J108" s="117">
        <f>_xll.BDP(H108,"PX_LAST")</f>
        <v>1053.2</v>
      </c>
      <c r="K108" s="151">
        <f t="shared" ca="1" si="93"/>
        <v>9.982834511263132E-3</v>
      </c>
      <c r="L108" s="179" t="s">
        <v>319</v>
      </c>
      <c r="M108" s="118" t="str">
        <f>_xll.BDP(L108,"NAME")</f>
        <v>MSCI Euro Id      Dec18</v>
      </c>
      <c r="N108" s="180" t="s">
        <v>401</v>
      </c>
      <c r="O108" s="119" t="str">
        <f>IF(ISNUMBER(_xll.BDP(L108,"FUT_AGGTE_OPEN_INT")),_xll.BDP(L108,"FUT_AGGTE_OPEN_INT"),"")</f>
        <v/>
      </c>
      <c r="P108" s="119" t="str">
        <f>IF(ISNUMBER(O108),ROUNDUP(O108*X108*AB108,-6),"")</f>
        <v/>
      </c>
      <c r="Q108" s="120" t="str">
        <f>_xll.BDP(L108,"Crncy")</f>
        <v>EUR</v>
      </c>
      <c r="R108" s="119" t="str">
        <f>IF(ISNUMBER(_xll.BDP(L108,"FUT_AGGTE_VOL")),_xll.BDP(L108,"FUT_AGGTE_VOL"),"")</f>
        <v/>
      </c>
      <c r="S108" s="119" t="str">
        <f t="shared" si="92"/>
        <v/>
      </c>
      <c r="T108" s="121">
        <f>_xll.BDP(L108,"Px_Last")</f>
        <v>1029.5999999999999</v>
      </c>
      <c r="U108" s="122" t="s">
        <v>270</v>
      </c>
      <c r="V108" s="122" t="s">
        <v>271</v>
      </c>
      <c r="W108" s="122" t="s">
        <v>320</v>
      </c>
      <c r="X108" s="123">
        <f>_xll.BDP(L108,"FUT_CONT_SIZE")</f>
        <v>20</v>
      </c>
      <c r="Y108" s="124">
        <v>100</v>
      </c>
      <c r="Z108" s="190">
        <v>20000</v>
      </c>
      <c r="AA108" s="124" t="s">
        <v>126</v>
      </c>
      <c r="AB108" s="125">
        <f>_xll.BDP(L108,"Px_Last")</f>
        <v>1029.5999999999999</v>
      </c>
      <c r="AC108" s="126" t="str">
        <f>_xll.BDP(L108,"BID")</f>
        <v>#N/A N/A</v>
      </c>
      <c r="AD108" s="126" t="str">
        <f>_xll.BDP(L108,"ASK")</f>
        <v>#N/A N/A</v>
      </c>
      <c r="AE108" s="131">
        <f>_xll.BDP(L108,"FUT_TICK_SIZE")</f>
        <v>0.1</v>
      </c>
      <c r="AF108" s="128">
        <f>_xll.BDP(L108,"FUT_TICK_VAL")</f>
        <v>2</v>
      </c>
      <c r="AG108" s="129" t="s">
        <v>273</v>
      </c>
      <c r="AH108" s="53" t="s">
        <v>43</v>
      </c>
      <c r="AI108" s="53" t="s">
        <v>43</v>
      </c>
      <c r="AJ108" s="53" t="s">
        <v>43</v>
      </c>
      <c r="AK108" s="53" t="s">
        <v>43</v>
      </c>
      <c r="AL108" s="51"/>
      <c r="AM108" s="52">
        <f ca="1">(I108-AU108)/AU108</f>
        <v>-3.1179449063966132E-2</v>
      </c>
      <c r="AN108" s="52">
        <f t="shared" si="94"/>
        <v>6.0840511718672906E-2</v>
      </c>
      <c r="AO108" s="52">
        <f t="shared" si="95"/>
        <v>2.2709633198600906E-2</v>
      </c>
      <c r="AP108" s="52">
        <f t="shared" si="96"/>
        <v>0.19598080817822361</v>
      </c>
      <c r="AQ108" s="52">
        <f t="shared" si="97"/>
        <v>0.15648003569038593</v>
      </c>
      <c r="AR108" s="52">
        <f t="shared" si="98"/>
        <v>-0.16492420890865495</v>
      </c>
      <c r="AS108" s="52">
        <f t="shared" si="99"/>
        <v>-2.2487766017981099E-2</v>
      </c>
      <c r="AT108" s="51"/>
      <c r="AU108" s="53">
        <f>_xll.BDH($H108,"PX_LAST",AU$4,AU$4,"Points",0,"Sort",FALSE,"Per=D","Days= ","Fill= ","Dts",FALSE,"Dir",TRUE,"QtTyp= ","FX=","Quote= ")</f>
        <v>1076.3499999999999</v>
      </c>
      <c r="AV108" s="53">
        <f>_xll.BDH($H108,"PX_LAST",AV$4,AV$4,"Points",0,"Sort",FALSE,"Per=D","Days= ","Fill= ","Dts",FALSE,"Dir",TRUE,"QtTyp= ","FX=","Quote= ")</f>
        <v>1014.62</v>
      </c>
      <c r="AW108" s="53">
        <f>_xll.BDH($H108,"PX_LAST",AW$4,AW$4,"Points",0,"Sort",FALSE,"Per=D","Days= ","Fill= ","Dts",FALSE,"Dir",TRUE,"QtTyp= ","FX=","Quote= ")</f>
        <v>992.09</v>
      </c>
      <c r="AX108" s="53">
        <f>_xll.BDH($H108,"PX_LAST",AX$4,AX$4,"Points",0,"Sort",FALSE,"Per=D","Days= ","Fill= ","Dts",FALSE,"Dir",TRUE,"QtTyp= ","FX=","Quote= ")</f>
        <v>829.52</v>
      </c>
      <c r="AY108" s="53">
        <f>_xll.BDH($H108,"PX_LAST",AY$4,AY$4,"Points",0,"Sort",FALSE,"Per=D","Days= ","Fill= ","Dts",FALSE,"Dir",TRUE,"QtTyp= ","FX=","Quote= ")</f>
        <v>717.28</v>
      </c>
      <c r="AZ108" s="53">
        <f>_xll.BDH($H108,"PX_LAST",AZ$4,AZ$4,"Points",0,"Sort",FALSE,"Per=D","Days= ","Fill= ","Dts",FALSE,"Dir",TRUE,"QtTyp= ","FX=","Quote= ")</f>
        <v>858.94</v>
      </c>
      <c r="BA108" s="53">
        <f>_xll.BDH($H108,"PX_LAST",BA$4,BA$4,"Points",0,"Sort",FALSE,"Per=D","Days= ","Fill= ","Dts",FALSE,"Dir",TRUE,"QtTyp= ","FX=","Quote= ")</f>
        <v>878.7</v>
      </c>
      <c r="BC108" s="4" t="str">
        <f>+LEFT(L108,3)&amp;$BE$3&amp;" Index"</f>
        <v>MUEZ5H6 Index</v>
      </c>
      <c r="BD108" s="4" t="str">
        <f>_xll.BDS(BC108,"STRATEGY_LEGS")</f>
        <v>#N/A Invalid Security</v>
      </c>
    </row>
    <row r="109" spans="2:56" s="4" customFormat="1" ht="18" customHeight="1">
      <c r="B109" s="150" t="s">
        <v>386</v>
      </c>
      <c r="C109" s="113" t="s">
        <v>361</v>
      </c>
      <c r="D109" s="114" t="s">
        <v>361</v>
      </c>
      <c r="E109" s="115" t="s">
        <v>361</v>
      </c>
      <c r="F109" s="130" t="s">
        <v>361</v>
      </c>
      <c r="G109" s="115" t="s">
        <v>361</v>
      </c>
      <c r="H109" s="115" t="s">
        <v>361</v>
      </c>
      <c r="I109" s="117" t="s">
        <v>361</v>
      </c>
      <c r="J109" s="117" t="s">
        <v>361</v>
      </c>
      <c r="K109" s="151" t="s">
        <v>361</v>
      </c>
      <c r="L109" s="179" t="s">
        <v>424</v>
      </c>
      <c r="M109" s="118" t="str">
        <f>_xll.BDP(L109,"NAME")</f>
        <v>MSCI Euro BI      Dec18</v>
      </c>
      <c r="N109" s="180" t="s">
        <v>401</v>
      </c>
      <c r="O109" s="119"/>
      <c r="P109" s="119"/>
      <c r="Q109" s="120" t="str">
        <f>_xll.BDP(L109,"Crncy")</f>
        <v>EUR</v>
      </c>
      <c r="R109" s="119" t="str">
        <f>IF(ISNUMBER(_xll.BDP(L109,"FUT_AGGTE_VOL")),_xll.BDP(L109,"FUT_AGGTE_VOL"),"")</f>
        <v/>
      </c>
      <c r="S109" s="119" t="str">
        <f t="shared" si="92"/>
        <v/>
      </c>
      <c r="T109" s="121" t="str">
        <f>_xll.BDP(L109,"Px_Last")</f>
        <v>#N/A N/A</v>
      </c>
      <c r="U109" s="122" t="s">
        <v>270</v>
      </c>
      <c r="V109" s="122" t="s">
        <v>271</v>
      </c>
      <c r="W109" s="122"/>
      <c r="X109" s="123"/>
      <c r="Y109" s="124"/>
      <c r="Z109" s="188"/>
      <c r="AA109" s="124"/>
      <c r="AB109" s="125" t="str">
        <f>_xll.BDP(L109,"Px_Last")</f>
        <v>#N/A N/A</v>
      </c>
      <c r="AC109" s="126" t="str">
        <f>_xll.BDP(L109,"BID")</f>
        <v>#N/A N/A</v>
      </c>
      <c r="AD109" s="126" t="str">
        <f>_xll.BDP(L109,"ASK")</f>
        <v>#N/A N/A</v>
      </c>
      <c r="AE109" s="127"/>
      <c r="AF109" s="128"/>
      <c r="AG109" s="129"/>
      <c r="AH109" s="53" t="s">
        <v>43</v>
      </c>
      <c r="AI109" s="53" t="s">
        <v>43</v>
      </c>
      <c r="AJ109" s="53" t="s">
        <v>43</v>
      </c>
      <c r="AK109" s="53" t="s">
        <v>43</v>
      </c>
      <c r="AL109" s="51"/>
      <c r="AM109" s="52" t="s">
        <v>43</v>
      </c>
      <c r="AN109" s="52" t="s">
        <v>43</v>
      </c>
      <c r="AO109" s="52" t="s">
        <v>43</v>
      </c>
      <c r="AP109" s="52" t="s">
        <v>43</v>
      </c>
      <c r="AQ109" s="52" t="s">
        <v>43</v>
      </c>
      <c r="AR109" s="52" t="s">
        <v>43</v>
      </c>
      <c r="AS109" s="52" t="s">
        <v>43</v>
      </c>
      <c r="AT109" s="51"/>
      <c r="AU109" s="53" t="s">
        <v>43</v>
      </c>
      <c r="AV109" s="53" t="s">
        <v>43</v>
      </c>
      <c r="AW109" s="53" t="s">
        <v>43</v>
      </c>
      <c r="AX109" s="53" t="s">
        <v>43</v>
      </c>
      <c r="AY109" s="53" t="s">
        <v>43</v>
      </c>
      <c r="AZ109" s="53" t="s">
        <v>43</v>
      </c>
      <c r="BA109" s="53" t="s">
        <v>43</v>
      </c>
    </row>
    <row r="110" spans="2:56" s="4" customFormat="1" ht="18" customHeight="1">
      <c r="B110" s="150" t="s">
        <v>321</v>
      </c>
      <c r="C110" s="113" t="str">
        <f>_xll.BDP(H110,"Name")</f>
        <v>MSCI EUROPE</v>
      </c>
      <c r="D110" s="114" t="s">
        <v>33</v>
      </c>
      <c r="E110" s="115" t="s">
        <v>59</v>
      </c>
      <c r="F110" s="130" t="str">
        <f>_xll.BDP(H110,"Crncy")</f>
        <v>EUR</v>
      </c>
      <c r="G110" s="115" t="s">
        <v>267</v>
      </c>
      <c r="H110" s="115" t="s">
        <v>322</v>
      </c>
      <c r="I110" s="117">
        <f ca="1">_xll.BDH(H110,"PX_LAST",$J$4,$J$4,"Points",0,"Sort",FALSE,"Per=D","Days= ","Fill= ","Dts",FALSE,"Dir",TRUE,"QtTyp= ","FX=","Quote= ")</f>
        <v>116.49</v>
      </c>
      <c r="J110" s="117">
        <f>_xll.BDP(H110,"PX_LAST")</f>
        <v>116.48950000000001</v>
      </c>
      <c r="K110" s="151">
        <f t="shared" ca="1" si="93"/>
        <v>-4.2922139238404718E-6</v>
      </c>
      <c r="L110" s="179" t="s">
        <v>323</v>
      </c>
      <c r="M110" s="118" t="str">
        <f>_xll.BDP(L110,"NAME")</f>
        <v>MSCI Europe       Dec18</v>
      </c>
      <c r="N110" s="180" t="s">
        <v>401</v>
      </c>
      <c r="O110" s="119">
        <f>IF(ISNUMBER(_xll.BDP(L110,"FUT_AGGTE_OPEN_INT")),_xll.BDP(L110,"FUT_AGGTE_OPEN_INT"),"")</f>
        <v>2</v>
      </c>
      <c r="P110" s="119">
        <f>IF(ISNUMBER(O110),ROUNDUP(O110*X110*AB110,-6),"")</f>
        <v>1000000</v>
      </c>
      <c r="Q110" s="120" t="str">
        <f>_xll.BDP(L110,"Crncy")</f>
        <v>EUR</v>
      </c>
      <c r="R110" s="119" t="str">
        <f>IF(ISNUMBER(_xll.BDP(L110,"FUT_AGGTE_VOL")),_xll.BDP(L110,"FUT_AGGTE_VOL"),"")</f>
        <v/>
      </c>
      <c r="S110" s="119" t="str">
        <f t="shared" si="92"/>
        <v/>
      </c>
      <c r="T110" s="121">
        <f>_xll.BDP(L110,"Px_Last")</f>
        <v>114.9</v>
      </c>
      <c r="U110" s="122" t="s">
        <v>270</v>
      </c>
      <c r="V110" s="122" t="s">
        <v>271</v>
      </c>
      <c r="W110" s="122" t="s">
        <v>324</v>
      </c>
      <c r="X110" s="123">
        <f>_xll.BDP(L110,"FUT_CONT_SIZE")</f>
        <v>200</v>
      </c>
      <c r="Y110" s="124">
        <v>100</v>
      </c>
      <c r="Z110" s="190">
        <v>200000</v>
      </c>
      <c r="AA110" s="124" t="s">
        <v>126</v>
      </c>
      <c r="AB110" s="125">
        <f>_xll.BDP(L110,"Px_Last")</f>
        <v>114.9</v>
      </c>
      <c r="AC110" s="126" t="str">
        <f>_xll.BDP(L110,"BID")</f>
        <v>#N/A N/A</v>
      </c>
      <c r="AD110" s="126" t="str">
        <f>_xll.BDP(L110,"ASK")</f>
        <v>#N/A N/A</v>
      </c>
      <c r="AE110" s="132">
        <f>_xll.BDP(L110,"FUT_TICK_SIZE")</f>
        <v>0.01</v>
      </c>
      <c r="AF110" s="128">
        <f>_xll.BDP(L110,"FUT_TICK_VAL")</f>
        <v>2</v>
      </c>
      <c r="AG110" s="129" t="s">
        <v>273</v>
      </c>
      <c r="AH110" s="53" t="s">
        <v>43</v>
      </c>
      <c r="AI110" s="53" t="s">
        <v>43</v>
      </c>
      <c r="AJ110" s="53" t="s">
        <v>43</v>
      </c>
      <c r="AK110" s="53" t="s">
        <v>43</v>
      </c>
      <c r="AL110" s="51"/>
      <c r="AM110" s="52">
        <f ca="1">(I110-AU110)/AU110</f>
        <v>-5.3773048493217485E-2</v>
      </c>
      <c r="AN110" s="52">
        <f t="shared" si="94"/>
        <v>5.4746401644962306E-2</v>
      </c>
      <c r="AO110" s="52">
        <f t="shared" si="95"/>
        <v>4.0934629447962216E-2</v>
      </c>
      <c r="AP110" s="52">
        <f t="shared" si="96"/>
        <v>0.16426123974665136</v>
      </c>
      <c r="AQ110" s="52">
        <f t="shared" si="97"/>
        <v>0.13372572101236019</v>
      </c>
      <c r="AR110" s="52">
        <f t="shared" si="98"/>
        <v>-0.10935206542252038</v>
      </c>
      <c r="AS110" s="52">
        <f t="shared" si="99"/>
        <v>8.0425917535115479E-2</v>
      </c>
      <c r="AT110" s="51"/>
      <c r="AU110" s="53">
        <f>_xll.BDH($H110,"PX_LAST",AU$4,AU$4,"Points",0,"Sort",FALSE,"Per=D","Days= ","Fill= ","Dts",FALSE,"Dir",TRUE,"QtTyp= ","FX=","Quote= ")</f>
        <v>123.11</v>
      </c>
      <c r="AV110" s="53">
        <f>_xll.BDH($H110,"PX_LAST",AV$4,AV$4,"Points",0,"Sort",FALSE,"Per=D","Days= ","Fill= ","Dts",FALSE,"Dir",TRUE,"QtTyp= ","FX=","Quote= ")</f>
        <v>116.72</v>
      </c>
      <c r="AW110" s="53">
        <f>_xll.BDH($H110,"PX_LAST",AW$4,AW$4,"Points",0,"Sort",FALSE,"Per=D","Days= ","Fill= ","Dts",FALSE,"Dir",TRUE,"QtTyp= ","FX=","Quote= ")</f>
        <v>112.13</v>
      </c>
      <c r="AX110" s="53">
        <f>_xll.BDH($H110,"PX_LAST",AX$4,AX$4,"Points",0,"Sort",FALSE,"Per=D","Days= ","Fill= ","Dts",FALSE,"Dir",TRUE,"QtTyp= ","FX=","Quote= ")</f>
        <v>96.31</v>
      </c>
      <c r="AY110" s="53">
        <f>_xll.BDH($H110,"PX_LAST",AY$4,AY$4,"Points",0,"Sort",FALSE,"Per=D","Days= ","Fill= ","Dts",FALSE,"Dir",TRUE,"QtTyp= ","FX=","Quote= ")</f>
        <v>84.95</v>
      </c>
      <c r="AZ110" s="53">
        <f>_xll.BDH($H110,"PX_LAST",AZ$4,AZ$4,"Points",0,"Sort",FALSE,"Per=D","Days= ","Fill= ","Dts",FALSE,"Dir",TRUE,"QtTyp= ","FX=","Quote= ")</f>
        <v>95.38</v>
      </c>
      <c r="BA110" s="53">
        <f>_xll.BDH($H110,"PX_LAST",BA$4,BA$4,"Points",0,"Sort",FALSE,"Per=D","Days= ","Fill= ","Dts",FALSE,"Dir",TRUE,"QtTyp= ","FX=","Quote= ")</f>
        <v>88.28</v>
      </c>
      <c r="BC110" s="4" t="str">
        <f>+LEFT(L110,3)&amp;$BE$3&amp;" Index"</f>
        <v>MCEZ5H6 Index</v>
      </c>
      <c r="BD110" s="4" t="str">
        <f>_xll.BDS(BC110,"STRATEGY_LEGS")</f>
        <v>#N/A Invalid Security</v>
      </c>
    </row>
    <row r="111" spans="2:56" s="4" customFormat="1" ht="18" customHeight="1">
      <c r="B111" s="150" t="s">
        <v>387</v>
      </c>
      <c r="C111" s="113" t="s">
        <v>361</v>
      </c>
      <c r="D111" s="114" t="s">
        <v>361</v>
      </c>
      <c r="E111" s="115" t="s">
        <v>361</v>
      </c>
      <c r="F111" s="130" t="s">
        <v>361</v>
      </c>
      <c r="G111" s="115" t="s">
        <v>361</v>
      </c>
      <c r="H111" s="115" t="s">
        <v>361</v>
      </c>
      <c r="I111" s="117" t="s">
        <v>361</v>
      </c>
      <c r="J111" s="117" t="s">
        <v>361</v>
      </c>
      <c r="K111" s="151" t="s">
        <v>361</v>
      </c>
      <c r="L111" s="179" t="s">
        <v>423</v>
      </c>
      <c r="M111" s="118" t="str">
        <f>_xll.BDP(L111,"NAME")</f>
        <v>MSCI Eur BIC      Dec18</v>
      </c>
      <c r="N111" s="180" t="s">
        <v>401</v>
      </c>
      <c r="O111" s="119"/>
      <c r="P111" s="119"/>
      <c r="Q111" s="120" t="str">
        <f>_xll.BDP(L111,"Crncy")</f>
        <v>EUR</v>
      </c>
      <c r="R111" s="119" t="str">
        <f>IF(ISNUMBER(_xll.BDP(L111,"FUT_AGGTE_VOL")),_xll.BDP(L111,"FUT_AGGTE_VOL"),"")</f>
        <v/>
      </c>
      <c r="S111" s="119" t="str">
        <f t="shared" si="92"/>
        <v/>
      </c>
      <c r="T111" s="121">
        <f>_xll.BDP(L111,"Px_Last")</f>
        <v>114.9</v>
      </c>
      <c r="U111" s="122" t="s">
        <v>270</v>
      </c>
      <c r="V111" s="122" t="s">
        <v>271</v>
      </c>
      <c r="W111" s="122"/>
      <c r="X111" s="123"/>
      <c r="Y111" s="124"/>
      <c r="Z111" s="193"/>
      <c r="AA111" s="124"/>
      <c r="AB111" s="125">
        <f>_xll.BDP(L111,"Px_Last")</f>
        <v>114.9</v>
      </c>
      <c r="AC111" s="126" t="str">
        <f>_xll.BDP(L111,"BID")</f>
        <v>#N/A N/A</v>
      </c>
      <c r="AD111" s="126" t="str">
        <f>_xll.BDP(L111,"ASK")</f>
        <v>#N/A N/A</v>
      </c>
      <c r="AE111" s="132"/>
      <c r="AF111" s="128"/>
      <c r="AG111" s="129"/>
      <c r="AH111" s="53" t="s">
        <v>43</v>
      </c>
      <c r="AI111" s="53" t="s">
        <v>43</v>
      </c>
      <c r="AJ111" s="53" t="s">
        <v>43</v>
      </c>
      <c r="AK111" s="53" t="s">
        <v>43</v>
      </c>
      <c r="AL111" s="51"/>
      <c r="AM111" s="52" t="s">
        <v>43</v>
      </c>
      <c r="AN111" s="52" t="s">
        <v>43</v>
      </c>
      <c r="AO111" s="52" t="s">
        <v>43</v>
      </c>
      <c r="AP111" s="52" t="s">
        <v>43</v>
      </c>
      <c r="AQ111" s="52" t="s">
        <v>43</v>
      </c>
      <c r="AR111" s="52" t="s">
        <v>43</v>
      </c>
      <c r="AS111" s="52" t="s">
        <v>43</v>
      </c>
      <c r="AT111" s="51"/>
      <c r="AU111" s="53" t="s">
        <v>43</v>
      </c>
      <c r="AV111" s="53" t="s">
        <v>43</v>
      </c>
      <c r="AW111" s="53" t="s">
        <v>43</v>
      </c>
      <c r="AX111" s="53" t="s">
        <v>43</v>
      </c>
      <c r="AY111" s="53" t="s">
        <v>43</v>
      </c>
      <c r="AZ111" s="53" t="s">
        <v>43</v>
      </c>
      <c r="BA111" s="53" t="s">
        <v>43</v>
      </c>
    </row>
    <row r="112" spans="2:56" s="4" customFormat="1" ht="18" customHeight="1">
      <c r="B112" s="150" t="s">
        <v>325</v>
      </c>
      <c r="C112" s="113" t="str">
        <f>_xll.BDP(H112,"Name")</f>
        <v>MSCI EUROPE GROWTH</v>
      </c>
      <c r="D112" s="124" t="s">
        <v>238</v>
      </c>
      <c r="E112" s="115" t="s">
        <v>59</v>
      </c>
      <c r="F112" s="130" t="str">
        <f>_xll.BDP(H112,"Crncy")</f>
        <v>EUR</v>
      </c>
      <c r="G112" s="115" t="s">
        <v>267</v>
      </c>
      <c r="H112" s="115" t="s">
        <v>326</v>
      </c>
      <c r="I112" s="117">
        <f ca="1">_xll.BDH(H112,"PX_LAST",$J$4,$J$4,"Points",0,"Sort",FALSE,"Per=D","Days= ","Fill= ","Dts",FALSE,"Dir",TRUE,"QtTyp= ","FX=","Quote= ")</f>
        <v>123.38</v>
      </c>
      <c r="J112" s="117">
        <f>_xll.BDP(H112,"PX_LAST")</f>
        <v>123.3814</v>
      </c>
      <c r="K112" s="151">
        <f t="shared" ca="1" si="93"/>
        <v>1.1347057870026283E-5</v>
      </c>
      <c r="L112" s="179" t="s">
        <v>327</v>
      </c>
      <c r="M112" s="118" t="str">
        <f>_xll.BDP(L112,"NAME")</f>
        <v>MSCI EU Grwth     Dec18</v>
      </c>
      <c r="N112" s="180" t="s">
        <v>401</v>
      </c>
      <c r="O112" s="119" t="str">
        <f>IF(ISNUMBER(_xll.BDP(L112,"FUT_AGGTE_OPEN_INT")),_xll.BDP(L112,"FUT_AGGTE_OPEN_INT"),"")</f>
        <v/>
      </c>
      <c r="P112" s="119" t="str">
        <f>IF(ISNUMBER(O112),ROUNDUP(O112*X112*AB112,-6),"")</f>
        <v/>
      </c>
      <c r="Q112" s="120" t="str">
        <f>_xll.BDP(L112,"Crncy")</f>
        <v>EUR</v>
      </c>
      <c r="R112" s="119" t="str">
        <f>IF(ISNUMBER(_xll.BDP(L112,"FUT_AGGTE_VOL")),_xll.BDP(L112,"FUT_AGGTE_VOL"),"")</f>
        <v/>
      </c>
      <c r="S112" s="119" t="str">
        <f t="shared" si="92"/>
        <v/>
      </c>
      <c r="T112" s="121">
        <f>_xll.BDP(L112,"Px_Last")</f>
        <v>121.53</v>
      </c>
      <c r="U112" s="122" t="s">
        <v>270</v>
      </c>
      <c r="V112" s="122" t="s">
        <v>271</v>
      </c>
      <c r="W112" s="122" t="s">
        <v>328</v>
      </c>
      <c r="X112" s="123">
        <f>_xll.BDP(L112,"FUT_CONT_SIZE")</f>
        <v>200</v>
      </c>
      <c r="Y112" s="124">
        <v>100</v>
      </c>
      <c r="Z112" s="190">
        <v>20000</v>
      </c>
      <c r="AA112" s="124" t="s">
        <v>126</v>
      </c>
      <c r="AB112" s="125">
        <f>_xll.BDP(L112,"Px_Last")</f>
        <v>121.53</v>
      </c>
      <c r="AC112" s="126" t="str">
        <f>_xll.BDP(L112,"BID")</f>
        <v>#N/A N/A</v>
      </c>
      <c r="AD112" s="126" t="str">
        <f>_xll.BDP(L112,"ASK")</f>
        <v>#N/A N/A</v>
      </c>
      <c r="AE112" s="132">
        <f>_xll.BDP(L112,"FUT_TICK_SIZE")</f>
        <v>0.01</v>
      </c>
      <c r="AF112" s="128">
        <f>_xll.BDP(L112,"FUT_TICK_VAL")</f>
        <v>2</v>
      </c>
      <c r="AG112" s="129" t="s">
        <v>273</v>
      </c>
      <c r="AH112" s="53" t="s">
        <v>43</v>
      </c>
      <c r="AI112" s="53" t="s">
        <v>43</v>
      </c>
      <c r="AJ112" s="53" t="s">
        <v>43</v>
      </c>
      <c r="AK112" s="53" t="s">
        <v>43</v>
      </c>
      <c r="AL112" s="51"/>
      <c r="AM112" s="52">
        <f ca="1">(I112-AU112)/AU112</f>
        <v>-3.9694894146948899E-2</v>
      </c>
      <c r="AN112" s="52">
        <f t="shared" si="94"/>
        <v>0.13709177803345424</v>
      </c>
      <c r="AO112" s="52">
        <f t="shared" si="95"/>
        <v>5.9645503141704956E-2</v>
      </c>
      <c r="AP112" s="52">
        <f t="shared" si="96"/>
        <v>0.15675851594705997</v>
      </c>
      <c r="AQ112" s="52">
        <f t="shared" si="97"/>
        <v>0.14923326268545087</v>
      </c>
      <c r="AR112" s="52">
        <f t="shared" si="98"/>
        <v>-8.8211890417187744E-2</v>
      </c>
      <c r="AS112" s="52">
        <f t="shared" si="99"/>
        <v>0.1550682773109244</v>
      </c>
      <c r="AT112" s="51"/>
      <c r="AU112" s="53">
        <f>_xll.BDH($H112,"PX_LAST",AU$4,AU$4,"Points",0,"Sort",FALSE,"Per=D","Days= ","Fill= ","Dts",FALSE,"Dir",TRUE,"QtTyp= ","FX=","Quote= ")</f>
        <v>128.47999999999999</v>
      </c>
      <c r="AV112" s="53">
        <f>_xll.BDH($H112,"PX_LAST",AV$4,AV$4,"Points",0,"Sort",FALSE,"Per=D","Days= ","Fill= ","Dts",FALSE,"Dir",TRUE,"QtTyp= ","FX=","Quote= ")</f>
        <v>112.99</v>
      </c>
      <c r="AW112" s="53">
        <f>_xll.BDH($H112,"PX_LAST",AW$4,AW$4,"Points",0,"Sort",FALSE,"Per=D","Days= ","Fill= ","Dts",FALSE,"Dir",TRUE,"QtTyp= ","FX=","Quote= ")</f>
        <v>106.63</v>
      </c>
      <c r="AX112" s="53">
        <f>_xll.BDH($H112,"PX_LAST",AX$4,AX$4,"Points",0,"Sort",FALSE,"Per=D","Days= ","Fill= ","Dts",FALSE,"Dir",TRUE,"QtTyp= ","FX=","Quote= ")</f>
        <v>92.18</v>
      </c>
      <c r="AY112" s="53">
        <f>_xll.BDH($H112,"PX_LAST",AY$4,AY$4,"Points",0,"Sort",FALSE,"Per=D","Days= ","Fill= ","Dts",FALSE,"Dir",TRUE,"QtTyp= ","FX=","Quote= ")</f>
        <v>80.209999999999994</v>
      </c>
      <c r="AZ112" s="53">
        <f>_xll.BDH($H112,"PX_LAST",AZ$4,AZ$4,"Points",0,"Sort",FALSE,"Per=D","Days= ","Fill= ","Dts",FALSE,"Dir",TRUE,"QtTyp= ","FX=","Quote= ")</f>
        <v>87.97</v>
      </c>
      <c r="BA112" s="53">
        <f>_xll.BDH($H112,"PX_LAST",BA$4,BA$4,"Points",0,"Sort",FALSE,"Per=D","Days= ","Fill= ","Dts",FALSE,"Dir",TRUE,"QtTyp= ","FX=","Quote= ")</f>
        <v>76.16</v>
      </c>
      <c r="BC112" s="4" t="str">
        <f>+LEFT(L112,3)&amp;$BE$3&amp;" Index"</f>
        <v>MJEZ5H6 Index</v>
      </c>
      <c r="BD112" s="4" t="str">
        <f>_xll.BDS(BC112,"STRATEGY_LEGS")</f>
        <v>#N/A Invalid Security</v>
      </c>
    </row>
    <row r="113" spans="2:56" s="4" customFormat="1" ht="18" customHeight="1">
      <c r="B113" s="150" t="s">
        <v>388</v>
      </c>
      <c r="C113" s="113" t="s">
        <v>361</v>
      </c>
      <c r="D113" s="124" t="s">
        <v>361</v>
      </c>
      <c r="E113" s="115" t="s">
        <v>361</v>
      </c>
      <c r="F113" s="130" t="s">
        <v>361</v>
      </c>
      <c r="G113" s="115" t="s">
        <v>361</v>
      </c>
      <c r="H113" s="115" t="s">
        <v>361</v>
      </c>
      <c r="I113" s="117" t="s">
        <v>361</v>
      </c>
      <c r="J113" s="117" t="s">
        <v>361</v>
      </c>
      <c r="K113" s="151" t="s">
        <v>361</v>
      </c>
      <c r="L113" s="179" t="s">
        <v>371</v>
      </c>
      <c r="M113" s="118" t="str">
        <f>_xll.BDP(L113,"NAME")</f>
        <v>MSCI EU Grwth BI  Dec18</v>
      </c>
      <c r="N113" s="180" t="s">
        <v>401</v>
      </c>
      <c r="O113" s="119"/>
      <c r="P113" s="119"/>
      <c r="Q113" s="120" t="str">
        <f>_xll.BDP(L113,"Crncy")</f>
        <v>EUR</v>
      </c>
      <c r="R113" s="119" t="str">
        <f>IF(ISNUMBER(_xll.BDP(L113,"FUT_AGGTE_VOL")),_xll.BDP(L113,"FUT_AGGTE_VOL"),"")</f>
        <v/>
      </c>
      <c r="S113" s="119" t="str">
        <f t="shared" si="92"/>
        <v/>
      </c>
      <c r="T113" s="121">
        <f>_xll.BDP(L113,"Px_Last")</f>
        <v>121.53</v>
      </c>
      <c r="U113" s="122" t="s">
        <v>270</v>
      </c>
      <c r="V113" s="122" t="s">
        <v>271</v>
      </c>
      <c r="W113" s="122"/>
      <c r="X113" s="123"/>
      <c r="Y113" s="124"/>
      <c r="Z113" s="193"/>
      <c r="AA113" s="124"/>
      <c r="AB113" s="125">
        <f>_xll.BDP(L113,"Px_Last")</f>
        <v>121.53</v>
      </c>
      <c r="AC113" s="126" t="str">
        <f>_xll.BDP(L113,"BID")</f>
        <v>#N/A N/A</v>
      </c>
      <c r="AD113" s="126" t="str">
        <f>_xll.BDP(L113,"ASK")</f>
        <v>#N/A N/A</v>
      </c>
      <c r="AE113" s="132"/>
      <c r="AF113" s="128"/>
      <c r="AG113" s="129"/>
      <c r="AH113" s="53" t="s">
        <v>43</v>
      </c>
      <c r="AI113" s="53" t="s">
        <v>43</v>
      </c>
      <c r="AJ113" s="53" t="s">
        <v>43</v>
      </c>
      <c r="AK113" s="53" t="s">
        <v>43</v>
      </c>
      <c r="AL113" s="51"/>
      <c r="AM113" s="52" t="s">
        <v>43</v>
      </c>
      <c r="AN113" s="52" t="s">
        <v>43</v>
      </c>
      <c r="AO113" s="52" t="s">
        <v>43</v>
      </c>
      <c r="AP113" s="52" t="s">
        <v>43</v>
      </c>
      <c r="AQ113" s="52" t="s">
        <v>43</v>
      </c>
      <c r="AR113" s="52" t="s">
        <v>43</v>
      </c>
      <c r="AS113" s="52" t="s">
        <v>43</v>
      </c>
      <c r="AT113" s="51"/>
      <c r="AU113" s="53" t="s">
        <v>43</v>
      </c>
      <c r="AV113" s="53" t="s">
        <v>43</v>
      </c>
      <c r="AW113" s="53" t="s">
        <v>43</v>
      </c>
      <c r="AX113" s="53" t="s">
        <v>43</v>
      </c>
      <c r="AY113" s="53" t="s">
        <v>43</v>
      </c>
      <c r="AZ113" s="53" t="s">
        <v>43</v>
      </c>
      <c r="BA113" s="53" t="s">
        <v>43</v>
      </c>
    </row>
    <row r="114" spans="2:56" s="4" customFormat="1" ht="18" customHeight="1">
      <c r="B114" s="150" t="s">
        <v>329</v>
      </c>
      <c r="C114" s="113" t="str">
        <f>_xll.BDP(H114,"Name")</f>
        <v>MSCI EUROPE VALUE</v>
      </c>
      <c r="D114" s="124" t="s">
        <v>238</v>
      </c>
      <c r="E114" s="115" t="s">
        <v>59</v>
      </c>
      <c r="F114" s="130" t="str">
        <f>_xll.BDP(H114,"Crncy")</f>
        <v>EUR</v>
      </c>
      <c r="G114" s="115" t="s">
        <v>267</v>
      </c>
      <c r="H114" s="115" t="s">
        <v>330</v>
      </c>
      <c r="I114" s="117">
        <f ca="1">_xll.BDH(H114,"PX_LAST",$J$4,$J$4,"Points",0,"Sort",FALSE,"Per=D","Days= ","Fill= ","Dts",FALSE,"Dir",TRUE,"QtTyp= ","FX=","Quote= ")</f>
        <v>105.11</v>
      </c>
      <c r="J114" s="117">
        <f>_xll.BDP(H114,"PX_LAST")</f>
        <v>105.1099</v>
      </c>
      <c r="K114" s="151">
        <f t="shared" ca="1" si="93"/>
        <v>-9.5138426413585445E-7</v>
      </c>
      <c r="L114" s="179" t="s">
        <v>331</v>
      </c>
      <c r="M114" s="118" t="str">
        <f>_xll.BDP(L114,"NAME")</f>
        <v>MSCI Eur Val      Dec18</v>
      </c>
      <c r="N114" s="180" t="s">
        <v>401</v>
      </c>
      <c r="O114" s="119" t="str">
        <f>IF(ISNUMBER(_xll.BDP(L114,"FUT_AGGTE_OPEN_INT")),_xll.BDP(L114,"FUT_AGGTE_OPEN_INT"),"")</f>
        <v/>
      </c>
      <c r="P114" s="119" t="str">
        <f>IF(ISNUMBER(O114),ROUNDUP(O114*X114*AB114,-6),"")</f>
        <v/>
      </c>
      <c r="Q114" s="120" t="str">
        <f>_xll.BDP(L114,"Crncy")</f>
        <v>EUR</v>
      </c>
      <c r="R114" s="119" t="str">
        <f>IF(ISNUMBER(_xll.BDP(L114,"FUT_AGGTE_VOL")),_xll.BDP(L114,"FUT_AGGTE_VOL"),"")</f>
        <v/>
      </c>
      <c r="S114" s="119" t="str">
        <f t="shared" si="92"/>
        <v/>
      </c>
      <c r="T114" s="121">
        <f>_xll.BDP(L114,"Px_Last")</f>
        <v>103.82</v>
      </c>
      <c r="U114" s="122" t="s">
        <v>270</v>
      </c>
      <c r="V114" s="122" t="s">
        <v>271</v>
      </c>
      <c r="W114" s="122" t="s">
        <v>332</v>
      </c>
      <c r="X114" s="123">
        <f>_xll.BDP(L114,"FUT_CONT_SIZE")</f>
        <v>200</v>
      </c>
      <c r="Y114" s="124">
        <v>100</v>
      </c>
      <c r="Z114" s="190">
        <v>20000</v>
      </c>
      <c r="AA114" s="124" t="s">
        <v>126</v>
      </c>
      <c r="AB114" s="125">
        <f>_xll.BDP(L114,"Px_Last")</f>
        <v>103.82</v>
      </c>
      <c r="AC114" s="126" t="str">
        <f>_xll.BDP(L114,"BID")</f>
        <v>#N/A N/A</v>
      </c>
      <c r="AD114" s="126" t="str">
        <f>_xll.BDP(L114,"ASK")</f>
        <v>#N/A N/A</v>
      </c>
      <c r="AE114" s="132">
        <f>_xll.BDP(L114,"FUT_TICK_SIZE")</f>
        <v>0.01</v>
      </c>
      <c r="AF114" s="128">
        <f>_xll.BDP(L114,"FUT_TICK_VAL")</f>
        <v>2</v>
      </c>
      <c r="AG114" s="129" t="s">
        <v>273</v>
      </c>
      <c r="AH114" s="53" t="s">
        <v>43</v>
      </c>
      <c r="AI114" s="53" t="s">
        <v>43</v>
      </c>
      <c r="AJ114" s="53" t="s">
        <v>43</v>
      </c>
      <c r="AK114" s="53" t="s">
        <v>43</v>
      </c>
      <c r="AL114" s="51"/>
      <c r="AM114" s="52">
        <f ca="1">(I114-AU114)/AU114</f>
        <v>-6.9164009918526406E-2</v>
      </c>
      <c r="AN114" s="52">
        <f t="shared" si="94"/>
        <v>-2.655172413793102E-2</v>
      </c>
      <c r="AO114" s="52">
        <f t="shared" si="95"/>
        <v>2.2026431718061675E-2</v>
      </c>
      <c r="AP114" s="52">
        <f t="shared" si="96"/>
        <v>0.17034440090740355</v>
      </c>
      <c r="AQ114" s="52">
        <f t="shared" si="97"/>
        <v>0.11548194156889817</v>
      </c>
      <c r="AR114" s="52">
        <f t="shared" si="98"/>
        <v>-0.13060000000000002</v>
      </c>
      <c r="AS114" s="52">
        <f t="shared" si="99"/>
        <v>5.7326762546514448E-3</v>
      </c>
      <c r="AT114" s="51"/>
      <c r="AU114" s="53">
        <f>_xll.BDH($H114,"PX_LAST",AU$4,AU$4,"Points",0,"Sort",FALSE,"Per=D","Days= ","Fill= ","Dts",FALSE,"Dir",TRUE,"QtTyp= ","FX=","Quote= ")</f>
        <v>112.92</v>
      </c>
      <c r="AV114" s="53">
        <f>_xll.BDH($H114,"PX_LAST",AV$4,AV$4,"Points",0,"Sort",FALSE,"Per=D","Days= ","Fill= ","Dts",FALSE,"Dir",TRUE,"QtTyp= ","FX=","Quote= ")</f>
        <v>116</v>
      </c>
      <c r="AW114" s="53">
        <f>_xll.BDH($H114,"PX_LAST",AW$4,AW$4,"Points",0,"Sort",FALSE,"Per=D","Days= ","Fill= ","Dts",FALSE,"Dir",TRUE,"QtTyp= ","FX=","Quote= ")</f>
        <v>113.5</v>
      </c>
      <c r="AX114" s="53">
        <f>_xll.BDH($H114,"PX_LAST",AX$4,AX$4,"Points",0,"Sort",FALSE,"Per=D","Days= ","Fill= ","Dts",FALSE,"Dir",TRUE,"QtTyp= ","FX=","Quote= ")</f>
        <v>96.98</v>
      </c>
      <c r="AY114" s="53">
        <f>_xll.BDH($H114,"PX_LAST",AY$4,AY$4,"Points",0,"Sort",FALSE,"Per=D","Days= ","Fill= ","Dts",FALSE,"Dir",TRUE,"QtTyp= ","FX=","Quote= ")</f>
        <v>86.94</v>
      </c>
      <c r="AZ114" s="53">
        <f>_xll.BDH($H114,"PX_LAST",AZ$4,AZ$4,"Points",0,"Sort",FALSE,"Per=D","Days= ","Fill= ","Dts",FALSE,"Dir",TRUE,"QtTyp= ","FX=","Quote= ")</f>
        <v>100</v>
      </c>
      <c r="BA114" s="53">
        <f>_xll.BDH($H114,"PX_LAST",BA$4,BA$4,"Points",0,"Sort",FALSE,"Per=D","Days= ","Fill= ","Dts",FALSE,"Dir",TRUE,"QtTyp= ","FX=","Quote= ")</f>
        <v>99.43</v>
      </c>
      <c r="BC114" s="4" t="str">
        <f>+LEFT(L114,3)&amp;$BE$3&amp;" Index"</f>
        <v>MPEZ5H6 Index</v>
      </c>
      <c r="BD114" s="4" t="str">
        <f>_xll.BDS(BC114,"STRATEGY_LEGS")</f>
        <v>#N/A Invalid Security</v>
      </c>
    </row>
    <row r="115" spans="2:56" s="4" customFormat="1" ht="18" customHeight="1">
      <c r="B115" s="150" t="s">
        <v>389</v>
      </c>
      <c r="C115" s="113" t="s">
        <v>361</v>
      </c>
      <c r="D115" s="124" t="s">
        <v>361</v>
      </c>
      <c r="E115" s="115" t="s">
        <v>361</v>
      </c>
      <c r="F115" s="130" t="s">
        <v>361</v>
      </c>
      <c r="G115" s="115" t="s">
        <v>361</v>
      </c>
      <c r="H115" s="115" t="s">
        <v>361</v>
      </c>
      <c r="I115" s="117" t="s">
        <v>361</v>
      </c>
      <c r="J115" s="117" t="s">
        <v>361</v>
      </c>
      <c r="K115" s="151" t="s">
        <v>361</v>
      </c>
      <c r="L115" s="179" t="s">
        <v>358</v>
      </c>
      <c r="M115" s="118" t="str">
        <f>_xll.BDP(L115,"NAME")</f>
        <v>MSCI Eu Val BI    Dec18</v>
      </c>
      <c r="N115" s="180" t="s">
        <v>401</v>
      </c>
      <c r="O115" s="119"/>
      <c r="P115" s="119"/>
      <c r="Q115" s="120" t="str">
        <f>_xll.BDP(L115,"Crncy")</f>
        <v>EUR</v>
      </c>
      <c r="R115" s="119" t="str">
        <f>IF(ISNUMBER(_xll.BDP(L115,"FUT_AGGTE_VOL")),_xll.BDP(L115,"FUT_AGGTE_VOL"),"")</f>
        <v/>
      </c>
      <c r="S115" s="119" t="str">
        <f t="shared" si="92"/>
        <v/>
      </c>
      <c r="T115" s="121">
        <f>_xll.BDP(L115,"Px_Last")</f>
        <v>103.82</v>
      </c>
      <c r="U115" s="122" t="s">
        <v>270</v>
      </c>
      <c r="V115" s="122" t="s">
        <v>271</v>
      </c>
      <c r="W115" s="122"/>
      <c r="X115" s="123"/>
      <c r="Y115" s="124"/>
      <c r="Z115" s="193"/>
      <c r="AA115" s="124"/>
      <c r="AB115" s="125">
        <f>_xll.BDP(L115,"Px_Last")</f>
        <v>103.82</v>
      </c>
      <c r="AC115" s="126" t="str">
        <f>_xll.BDP(L115,"BID")</f>
        <v>#N/A N/A</v>
      </c>
      <c r="AD115" s="126" t="str">
        <f>_xll.BDP(L115,"ASK")</f>
        <v>#N/A N/A</v>
      </c>
      <c r="AE115" s="127"/>
      <c r="AF115" s="128"/>
      <c r="AG115" s="129"/>
      <c r="AH115" s="53" t="s">
        <v>43</v>
      </c>
      <c r="AI115" s="53" t="s">
        <v>43</v>
      </c>
      <c r="AJ115" s="53" t="s">
        <v>43</v>
      </c>
      <c r="AK115" s="53" t="s">
        <v>43</v>
      </c>
      <c r="AL115" s="51"/>
      <c r="AM115" s="52" t="s">
        <v>43</v>
      </c>
      <c r="AN115" s="52" t="s">
        <v>43</v>
      </c>
      <c r="AO115" s="52" t="s">
        <v>43</v>
      </c>
      <c r="AP115" s="52" t="s">
        <v>43</v>
      </c>
      <c r="AQ115" s="52" t="s">
        <v>43</v>
      </c>
      <c r="AR115" s="52" t="s">
        <v>43</v>
      </c>
      <c r="AS115" s="52" t="s">
        <v>43</v>
      </c>
      <c r="AT115" s="51"/>
      <c r="AU115" s="53" t="s">
        <v>43</v>
      </c>
      <c r="AV115" s="53" t="s">
        <v>43</v>
      </c>
      <c r="AW115" s="53" t="s">
        <v>43</v>
      </c>
      <c r="AX115" s="53" t="s">
        <v>43</v>
      </c>
      <c r="AY115" s="53" t="s">
        <v>43</v>
      </c>
      <c r="AZ115" s="53" t="s">
        <v>43</v>
      </c>
      <c r="BA115" s="53" t="s">
        <v>43</v>
      </c>
    </row>
    <row r="116" spans="2:56" s="4" customFormat="1" ht="18" customHeight="1">
      <c r="B116" s="150" t="s">
        <v>333</v>
      </c>
      <c r="C116" s="113" t="str">
        <f>_xll.BDP(H116,"Name")</f>
        <v>MSCI PAN-EURO</v>
      </c>
      <c r="D116" s="114" t="s">
        <v>33</v>
      </c>
      <c r="E116" s="115" t="s">
        <v>59</v>
      </c>
      <c r="F116" s="130" t="str">
        <f>_xll.BDP(H116,"Crncy")</f>
        <v>EUR</v>
      </c>
      <c r="G116" s="115" t="s">
        <v>267</v>
      </c>
      <c r="H116" s="115" t="s">
        <v>334</v>
      </c>
      <c r="I116" s="117">
        <f ca="1">_xll.BDH(H116,"PX_LAST",$J$4,$J$4,"Points",0,"Sort",FALSE,"Per=D","Days= ","Fill= ","Dts",FALSE,"Dir",TRUE,"QtTyp= ","FX=","Quote= ")</f>
        <v>1083.3800000000001</v>
      </c>
      <c r="J116" s="117">
        <f>_xll.BDP(H116,"PX_LAST")</f>
        <v>1092.4000000000001</v>
      </c>
      <c r="K116" s="151">
        <f t="shared" ca="1" si="93"/>
        <v>8.3257951965145932E-3</v>
      </c>
      <c r="L116" s="179" t="s">
        <v>335</v>
      </c>
      <c r="M116" s="118" t="str">
        <f>_xll.BDP(L116,"NAME")</f>
        <v>MSCI Pan-Eur      Dec18</v>
      </c>
      <c r="N116" s="180" t="s">
        <v>401</v>
      </c>
      <c r="O116" s="119">
        <f>IF(ISNUMBER(_xll.BDP(L116,"FUT_AGGTE_OPEN_INT")),_xll.BDP(L116,"FUT_AGGTE_OPEN_INT"),"")</f>
        <v>850</v>
      </c>
      <c r="P116" s="119">
        <f>IF(ISNUMBER(O116),ROUNDUP(O116*X116*AB116,-6),"")</f>
        <v>19000000</v>
      </c>
      <c r="Q116" s="120" t="str">
        <f>_xll.BDP(L116,"Crncy")</f>
        <v>EUR</v>
      </c>
      <c r="R116" s="119" t="str">
        <f>IF(ISNUMBER(_xll.BDP(L116,"FUT_AGGTE_VOL")),_xll.BDP(L116,"FUT_AGGTE_VOL"),"")</f>
        <v/>
      </c>
      <c r="S116" s="119" t="str">
        <f t="shared" si="92"/>
        <v/>
      </c>
      <c r="T116" s="121">
        <f>_xll.BDP(L116,"Px_Last")</f>
        <v>1068.7</v>
      </c>
      <c r="U116" s="122" t="s">
        <v>270</v>
      </c>
      <c r="V116" s="122" t="s">
        <v>271</v>
      </c>
      <c r="W116" s="122" t="s">
        <v>336</v>
      </c>
      <c r="X116" s="123">
        <f>_xll.BDP(L116,"FUT_CONT_SIZE")</f>
        <v>20</v>
      </c>
      <c r="Y116" s="124">
        <v>100</v>
      </c>
      <c r="Z116" s="190">
        <v>20000</v>
      </c>
      <c r="AA116" s="124" t="s">
        <v>126</v>
      </c>
      <c r="AB116" s="125">
        <f>_xll.BDP(L116,"Px_Last")</f>
        <v>1068.7</v>
      </c>
      <c r="AC116" s="126" t="str">
        <f>_xll.BDP(L116,"BID")</f>
        <v>#N/A N/A</v>
      </c>
      <c r="AD116" s="126" t="str">
        <f>_xll.BDP(L116,"ASK")</f>
        <v>#N/A N/A</v>
      </c>
      <c r="AE116" s="131">
        <f>_xll.BDP(L116,"FUT_TICK_SIZE")</f>
        <v>0.1</v>
      </c>
      <c r="AF116" s="128">
        <f>_xll.BDP(L116,"FUT_TICK_VAL")</f>
        <v>2</v>
      </c>
      <c r="AG116" s="129" t="s">
        <v>273</v>
      </c>
      <c r="AH116" s="53" t="s">
        <v>43</v>
      </c>
      <c r="AI116" s="53" t="s">
        <v>43</v>
      </c>
      <c r="AJ116" s="53" t="s">
        <v>43</v>
      </c>
      <c r="AK116" s="53" t="s">
        <v>43</v>
      </c>
      <c r="AL116" s="51"/>
      <c r="AM116" s="52">
        <f ca="1">(I116-AU116)/AU116</f>
        <v>-5.4295640636184132E-2</v>
      </c>
      <c r="AN116" s="52">
        <f t="shared" si="94"/>
        <v>3.8905212754380109E-2</v>
      </c>
      <c r="AO116" s="52">
        <f t="shared" si="95"/>
        <v>3.6275468009924199E-2</v>
      </c>
      <c r="AP116" s="52">
        <f t="shared" si="96"/>
        <v>0.15527761492193776</v>
      </c>
      <c r="AQ116" s="52">
        <f t="shared" si="97"/>
        <v>0.12707871905630119</v>
      </c>
      <c r="AR116" s="52">
        <f t="shared" si="98"/>
        <v>-0.10024662541562984</v>
      </c>
      <c r="AS116" s="52">
        <f t="shared" si="99"/>
        <v>6.3274838739888262E-2</v>
      </c>
      <c r="AT116" s="51"/>
      <c r="AU116" s="53">
        <f>_xll.BDH($H116,"PX_LAST",AU$4,AU$4,"Points",0,"Sort",FALSE,"Per=D","Days= ","Fill= ","Dts",FALSE,"Dir",TRUE,"QtTyp= ","FX=","Quote= ")</f>
        <v>1145.58</v>
      </c>
      <c r="AV116" s="53">
        <f>_xll.BDH($H116,"PX_LAST",AV$4,AV$4,"Points",0,"Sort",FALSE,"Per=D","Days= ","Fill= ","Dts",FALSE,"Dir",TRUE,"QtTyp= ","FX=","Quote= ")</f>
        <v>1102.68</v>
      </c>
      <c r="AW116" s="53">
        <f>_xll.BDH($H116,"PX_LAST",AW$4,AW$4,"Points",0,"Sort",FALSE,"Per=D","Days= ","Fill= ","Dts",FALSE,"Dir",TRUE,"QtTyp= ","FX=","Quote= ")</f>
        <v>1064.08</v>
      </c>
      <c r="AX116" s="53">
        <f>_xll.BDH($H116,"PX_LAST",AX$4,AX$4,"Points",0,"Sort",FALSE,"Per=D","Days= ","Fill= ","Dts",FALSE,"Dir",TRUE,"QtTyp= ","FX=","Quote= ")</f>
        <v>921.06</v>
      </c>
      <c r="AY116" s="53">
        <f>_xll.BDH($H116,"PX_LAST",AY$4,AY$4,"Points",0,"Sort",FALSE,"Per=D","Days= ","Fill= ","Dts",FALSE,"Dir",TRUE,"QtTyp= ","FX=","Quote= ")</f>
        <v>817.21</v>
      </c>
      <c r="AZ116" s="53">
        <f>_xll.BDH($H116,"PX_LAST",AZ$4,AZ$4,"Points",0,"Sort",FALSE,"Per=D","Days= ","Fill= ","Dts",FALSE,"Dir",TRUE,"QtTyp= ","FX=","Quote= ")</f>
        <v>908.26</v>
      </c>
      <c r="BA116" s="53">
        <f>_xll.BDH($H116,"PX_LAST",BA$4,BA$4,"Points",0,"Sort",FALSE,"Per=D","Days= ","Fill= ","Dts",FALSE,"Dir",TRUE,"QtTyp= ","FX=","Quote= ")</f>
        <v>854.21</v>
      </c>
      <c r="BC116" s="4" t="str">
        <f>+LEFT(L116,3)&amp;$BE$3&amp;" Index"</f>
        <v>MPPZ5H6 Index</v>
      </c>
      <c r="BD116" s="4" t="str">
        <f>_xll.BDS(BC116,"STRATEGY_LEGS")</f>
        <v>#N/A Invalid Security</v>
      </c>
    </row>
    <row r="117" spans="2:56" s="4" customFormat="1" ht="18" customHeight="1">
      <c r="B117" s="150" t="s">
        <v>390</v>
      </c>
      <c r="C117" s="113" t="s">
        <v>361</v>
      </c>
      <c r="D117" s="114" t="s">
        <v>361</v>
      </c>
      <c r="E117" s="115" t="s">
        <v>361</v>
      </c>
      <c r="F117" s="130" t="s">
        <v>361</v>
      </c>
      <c r="G117" s="115" t="s">
        <v>361</v>
      </c>
      <c r="H117" s="115" t="s">
        <v>361</v>
      </c>
      <c r="I117" s="117" t="s">
        <v>361</v>
      </c>
      <c r="J117" s="117" t="s">
        <v>361</v>
      </c>
      <c r="K117" s="183" t="s">
        <v>361</v>
      </c>
      <c r="L117" s="185" t="s">
        <v>372</v>
      </c>
      <c r="M117" s="118" t="str">
        <f>_xll.BDP(L117,"NAME")</f>
        <v>MSCI Pan-Eur BI   Sep18</v>
      </c>
      <c r="N117" s="180" t="s">
        <v>401</v>
      </c>
      <c r="O117" s="119"/>
      <c r="P117" s="119"/>
      <c r="Q117" s="120" t="str">
        <f>_xll.BDP(L117,"Crncy")</f>
        <v>EUR</v>
      </c>
      <c r="R117" s="119" t="str">
        <f>IF(ISNUMBER(_xll.BDP(L117,"FUT_AGGTE_VOL")),_xll.BDP(L117,"FUT_AGGTE_VOL"),"")</f>
        <v/>
      </c>
      <c r="S117" s="119" t="str">
        <f t="shared" si="92"/>
        <v/>
      </c>
      <c r="T117" s="121" t="str">
        <f>_xll.BDP(L117,"Px_Last")</f>
        <v>#N/A Field Not Applicable</v>
      </c>
      <c r="U117" s="122" t="s">
        <v>270</v>
      </c>
      <c r="V117" s="122" t="s">
        <v>271</v>
      </c>
      <c r="W117" s="122"/>
      <c r="X117" s="123"/>
      <c r="Y117" s="124"/>
      <c r="Z117" s="193"/>
      <c r="AA117" s="124"/>
      <c r="AB117" s="125" t="str">
        <f>_xll.BDP(L117,"Px_Last")</f>
        <v>#N/A Field Not Applicable</v>
      </c>
      <c r="AC117" s="126" t="str">
        <f>_xll.BDP(L117,"BID")</f>
        <v>#N/A Real Time</v>
      </c>
      <c r="AD117" s="126" t="str">
        <f>_xll.BDP(L117,"ASK")</f>
        <v>#N/A Real Time</v>
      </c>
      <c r="AE117" s="131"/>
      <c r="AF117" s="128"/>
      <c r="AG117" s="129"/>
      <c r="AH117" s="53" t="s">
        <v>43</v>
      </c>
      <c r="AI117" s="53" t="s">
        <v>43</v>
      </c>
      <c r="AJ117" s="53" t="s">
        <v>43</v>
      </c>
      <c r="AK117" s="53" t="s">
        <v>43</v>
      </c>
      <c r="AL117" s="51"/>
      <c r="AM117" s="52" t="s">
        <v>43</v>
      </c>
      <c r="AN117" s="52" t="s">
        <v>43</v>
      </c>
      <c r="AO117" s="52" t="s">
        <v>43</v>
      </c>
      <c r="AP117" s="52" t="s">
        <v>43</v>
      </c>
      <c r="AQ117" s="52" t="s">
        <v>43</v>
      </c>
      <c r="AR117" s="52" t="s">
        <v>43</v>
      </c>
      <c r="AS117" s="52" t="s">
        <v>43</v>
      </c>
      <c r="AT117" s="51"/>
      <c r="AU117" s="53" t="s">
        <v>43</v>
      </c>
      <c r="AV117" s="53" t="s">
        <v>43</v>
      </c>
      <c r="AW117" s="53" t="s">
        <v>43</v>
      </c>
      <c r="AX117" s="53" t="s">
        <v>43</v>
      </c>
      <c r="AY117" s="53" t="s">
        <v>43</v>
      </c>
      <c r="AZ117" s="53" t="s">
        <v>43</v>
      </c>
      <c r="BA117" s="53" t="s">
        <v>43</v>
      </c>
    </row>
    <row r="118" spans="2:56" s="4" customFormat="1" ht="18" customHeight="1">
      <c r="B118" s="150" t="s">
        <v>337</v>
      </c>
      <c r="C118" s="113" t="str">
        <f>_xll.BDP(H118,"Name")</f>
        <v>MSCI U.S GROWTH INDEX</v>
      </c>
      <c r="D118" s="124" t="s">
        <v>238</v>
      </c>
      <c r="E118" s="115" t="s">
        <v>59</v>
      </c>
      <c r="F118" s="130" t="str">
        <f>_xll.BDP(H118,"Crncy")</f>
        <v>USD</v>
      </c>
      <c r="G118" s="115" t="s">
        <v>267</v>
      </c>
      <c r="H118" s="115" t="s">
        <v>338</v>
      </c>
      <c r="I118" s="117">
        <f ca="1">_xll.BDH(H118,"PX_LAST",$J$4,$J$4,"Points",0,"Sort",FALSE,"Per=D","Days= ","Fill= ","Dts",FALSE,"Dir",TRUE,"QtTyp= ","FX=","Quote= ")</f>
        <v>4627.3599999999997</v>
      </c>
      <c r="J118" s="117">
        <f>_xll.BDP(H118,"PX_LAST")</f>
        <v>4627.3599999999997</v>
      </c>
      <c r="K118" s="183">
        <f t="shared" ca="1" si="93"/>
        <v>0</v>
      </c>
      <c r="L118" s="185" t="s">
        <v>339</v>
      </c>
      <c r="M118" s="118" t="str">
        <f>_xll.BDP(L118,"NAME")</f>
        <v>MSCI USA Grwt     Dec18</v>
      </c>
      <c r="N118" s="180" t="s">
        <v>401</v>
      </c>
      <c r="O118" s="119" t="str">
        <f>IF(ISNUMBER(_xll.BDP(L118,"FUT_AGGTE_OPEN_INT")),_xll.BDP(L118,"FUT_AGGTE_OPEN_INT"),"")</f>
        <v/>
      </c>
      <c r="P118" s="119" t="str">
        <f>IF(ISNUMBER(O118),ROUNDUP(O118*X118*AB118,-6),"")</f>
        <v/>
      </c>
      <c r="Q118" s="120" t="str">
        <f>_xll.BDP(L118,"Crncy")</f>
        <v>USD</v>
      </c>
      <c r="R118" s="119" t="str">
        <f>IF(ISNUMBER(_xll.BDP(L118,"FUT_AGGTE_VOL")),_xll.BDP(L118,"FUT_AGGTE_VOL"),"")</f>
        <v/>
      </c>
      <c r="S118" s="119" t="str">
        <f t="shared" si="92"/>
        <v/>
      </c>
      <c r="T118" s="121">
        <f>_xll.BDP(L118,"Px_Last")</f>
        <v>4625.6000000000004</v>
      </c>
      <c r="U118" s="122" t="s">
        <v>270</v>
      </c>
      <c r="V118" s="122" t="s">
        <v>271</v>
      </c>
      <c r="W118" s="122" t="s">
        <v>340</v>
      </c>
      <c r="X118" s="123">
        <f>_xll.BDP(L118,"FUT_CONT_SIZE")</f>
        <v>50</v>
      </c>
      <c r="Y118" s="124">
        <v>100</v>
      </c>
      <c r="Z118" s="190">
        <v>100000</v>
      </c>
      <c r="AA118" s="124" t="s">
        <v>126</v>
      </c>
      <c r="AB118" s="125">
        <f>_xll.BDP(L118,"Px_Last")</f>
        <v>4625.6000000000004</v>
      </c>
      <c r="AC118" s="126" t="str">
        <f>_xll.BDP(L118,"BID")</f>
        <v>#N/A N/A</v>
      </c>
      <c r="AD118" s="126" t="str">
        <f>_xll.BDP(L118,"ASK")</f>
        <v>#N/A N/A</v>
      </c>
      <c r="AE118" s="131">
        <f>_xll.BDP(L118,"FUT_TICK_SIZE")</f>
        <v>0.1</v>
      </c>
      <c r="AF118" s="128">
        <f>_xll.BDP(L118,"FUT_TICK_VAL")</f>
        <v>5</v>
      </c>
      <c r="AG118" s="129" t="s">
        <v>341</v>
      </c>
      <c r="AH118" s="53" t="s">
        <v>43</v>
      </c>
      <c r="AI118" s="53" t="s">
        <v>43</v>
      </c>
      <c r="AJ118" s="53" t="s">
        <v>43</v>
      </c>
      <c r="AK118" s="53" t="s">
        <v>43</v>
      </c>
      <c r="AL118" s="51"/>
      <c r="AM118" s="52">
        <f ca="1">(I118-AU118)/AU118</f>
        <v>0.36427453188710446</v>
      </c>
      <c r="AN118" s="52">
        <f t="shared" si="94"/>
        <v>3.2684215974619846E-2</v>
      </c>
      <c r="AO118" s="52">
        <f t="shared" si="95"/>
        <v>0.12979079094918036</v>
      </c>
      <c r="AP118" s="52">
        <f t="shared" si="96"/>
        <v>0.31005362534360775</v>
      </c>
      <c r="AQ118" s="52">
        <f t="shared" si="97"/>
        <v>0.15526378809491584</v>
      </c>
      <c r="AR118" s="52">
        <f t="shared" si="98"/>
        <v>9.9477375732146354E-3</v>
      </c>
      <c r="AS118" s="52">
        <f t="shared" si="99"/>
        <v>0.15061283258115649</v>
      </c>
      <c r="AT118" s="51"/>
      <c r="AU118" s="53">
        <f>_xll.BDH($H118,"PX_LAST",AU$4,AU$4,"Points",0,"Sort",FALSE,"Per=D","Days= ","Fill= ","Dts",FALSE,"Dir",TRUE,"QtTyp= ","FX=","Quote= ")</f>
        <v>3391.81</v>
      </c>
      <c r="AV118" s="53">
        <f>_xll.BDH($H118,"PX_LAST",AV$4,AV$4,"Points",0,"Sort",FALSE,"Per=D","Days= ","Fill= ","Dts",FALSE,"Dir",TRUE,"QtTyp= ","FX=","Quote= ")</f>
        <v>3284.46</v>
      </c>
      <c r="AW118" s="53">
        <f>_xll.BDH($H118,"PX_LAST",AW$4,AW$4,"Points",0,"Sort",FALSE,"Per=D","Days= ","Fill= ","Dts",FALSE,"Dir",TRUE,"QtTyp= ","FX=","Quote= ")</f>
        <v>2907.14</v>
      </c>
      <c r="AX118" s="53">
        <f>_xll.BDH($H118,"PX_LAST",AX$4,AX$4,"Points",0,"Sort",FALSE,"Per=D","Days= ","Fill= ","Dts",FALSE,"Dir",TRUE,"QtTyp= ","FX=","Quote= ")</f>
        <v>2219.1</v>
      </c>
      <c r="AY118" s="53">
        <f>_xll.BDH($H118,"PX_LAST",AY$4,AY$4,"Points",0,"Sort",FALSE,"Per=D","Days= ","Fill= ","Dts",FALSE,"Dir",TRUE,"QtTyp= ","FX=","Quote= ")</f>
        <v>1920.86</v>
      </c>
      <c r="AZ118" s="53">
        <f>_xll.BDH($H118,"PX_LAST",AZ$4,AZ$4,"Points",0,"Sort",FALSE,"Per=D","Days= ","Fill= ","Dts",FALSE,"Dir",TRUE,"QtTyp= ","FX=","Quote= ")</f>
        <v>1901.94</v>
      </c>
      <c r="BA118" s="53">
        <f>_xll.BDH($H118,"PX_LAST",BA$4,BA$4,"Points",0,"Sort",FALSE,"Per=D","Days= ","Fill= ","Dts",FALSE,"Dir",TRUE,"QtTyp= ","FX=","Quote= ")</f>
        <v>1652.98</v>
      </c>
      <c r="BC118" s="4" t="str">
        <f>+LEFT(L118,3)&amp;$BE$3&amp;" Index"</f>
        <v>MGAZ5H6 Index</v>
      </c>
      <c r="BD118" s="4" t="str">
        <f>_xll.BDS(BC118,"STRATEGY_LEGS")</f>
        <v>#N/A Invalid Security</v>
      </c>
    </row>
    <row r="119" spans="2:56" s="4" customFormat="1" ht="18" customHeight="1">
      <c r="B119" s="150" t="s">
        <v>391</v>
      </c>
      <c r="C119" s="113" t="s">
        <v>361</v>
      </c>
      <c r="D119" s="124" t="s">
        <v>361</v>
      </c>
      <c r="E119" s="115" t="s">
        <v>361</v>
      </c>
      <c r="F119" s="130" t="s">
        <v>361</v>
      </c>
      <c r="G119" s="115" t="s">
        <v>361</v>
      </c>
      <c r="H119" s="115" t="s">
        <v>361</v>
      </c>
      <c r="I119" s="117" t="s">
        <v>361</v>
      </c>
      <c r="J119" s="117" t="s">
        <v>361</v>
      </c>
      <c r="K119" s="183" t="s">
        <v>361</v>
      </c>
      <c r="L119" s="185" t="s">
        <v>425</v>
      </c>
      <c r="M119" s="118" t="str">
        <f>_xll.BDP(L119,"NAME")</f>
        <v>MSCI US Gr BIC    Dec18</v>
      </c>
      <c r="N119" s="180" t="s">
        <v>401</v>
      </c>
      <c r="O119" s="119" t="str">
        <f>IF(ISNUMBER(_xll.BDP(L119,"FUT_AGGTE_OPEN_INT")),_xll.BDP(L119,"FUT_AGGTE_OPEN_INT"),"")</f>
        <v/>
      </c>
      <c r="P119" s="119" t="str">
        <f>IF(ISNUMBER(O119),ROUNDUP(O119*X119*AB119,-6),"")</f>
        <v/>
      </c>
      <c r="Q119" s="120" t="str">
        <f>_xll.BDP(L119,"Crncy")</f>
        <v>USD</v>
      </c>
      <c r="R119" s="119" t="str">
        <f>IF(ISNUMBER(_xll.BDP(L119,"FUT_AGGTE_VOL")),_xll.BDP(L119,"FUT_AGGTE_VOL"),"")</f>
        <v/>
      </c>
      <c r="S119" s="119" t="str">
        <f t="shared" ref="S119:S139" si="100">IF(ISNUMBER(R119),ROUNDUP(R119*X119*AB119,-6),"")</f>
        <v/>
      </c>
      <c r="T119" s="121">
        <f>_xll.BDP(L119,"Px_Last")</f>
        <v>4625.6000000000004</v>
      </c>
      <c r="U119" s="122" t="s">
        <v>270</v>
      </c>
      <c r="V119" s="122" t="s">
        <v>271</v>
      </c>
      <c r="W119" s="122"/>
      <c r="X119" s="123"/>
      <c r="Y119" s="124"/>
      <c r="Z119" s="192"/>
      <c r="AA119" s="124"/>
      <c r="AB119" s="125">
        <f>_xll.BDP(L119,"Px_Last")</f>
        <v>4625.6000000000004</v>
      </c>
      <c r="AC119" s="126" t="str">
        <f>_xll.BDP(L119,"BID")</f>
        <v>#N/A N/A</v>
      </c>
      <c r="AD119" s="126" t="str">
        <f>_xll.BDP(L119,"ASK")</f>
        <v>#N/A N/A</v>
      </c>
      <c r="AE119" s="131"/>
      <c r="AF119" s="128"/>
      <c r="AG119" s="129"/>
      <c r="AH119" s="53" t="s">
        <v>43</v>
      </c>
      <c r="AI119" s="53" t="s">
        <v>43</v>
      </c>
      <c r="AJ119" s="53" t="s">
        <v>43</v>
      </c>
      <c r="AK119" s="53" t="s">
        <v>43</v>
      </c>
      <c r="AL119" s="51"/>
      <c r="AM119" s="52" t="s">
        <v>43</v>
      </c>
      <c r="AN119" s="52" t="s">
        <v>43</v>
      </c>
      <c r="AO119" s="52" t="s">
        <v>43</v>
      </c>
      <c r="AP119" s="52" t="s">
        <v>43</v>
      </c>
      <c r="AQ119" s="52" t="s">
        <v>43</v>
      </c>
      <c r="AR119" s="52" t="s">
        <v>43</v>
      </c>
      <c r="AS119" s="52" t="s">
        <v>43</v>
      </c>
      <c r="AT119" s="51"/>
      <c r="AU119" s="53" t="s">
        <v>43</v>
      </c>
      <c r="AV119" s="53" t="s">
        <v>43</v>
      </c>
      <c r="AW119" s="53" t="s">
        <v>43</v>
      </c>
      <c r="AX119" s="53" t="s">
        <v>43</v>
      </c>
      <c r="AY119" s="53" t="s">
        <v>43</v>
      </c>
      <c r="AZ119" s="53" t="s">
        <v>43</v>
      </c>
      <c r="BA119" s="53" t="s">
        <v>43</v>
      </c>
    </row>
    <row r="120" spans="2:56" s="4" customFormat="1" ht="18" customHeight="1">
      <c r="B120" s="150" t="s">
        <v>342</v>
      </c>
      <c r="C120" s="113" t="str">
        <f>_xll.BDP(H120,"Name")</f>
        <v>MSCI U.S VALUE INDEX</v>
      </c>
      <c r="D120" s="124" t="s">
        <v>238</v>
      </c>
      <c r="E120" s="115" t="s">
        <v>59</v>
      </c>
      <c r="F120" s="130" t="str">
        <f>_xll.BDP(H120,"Crncy")</f>
        <v>USD</v>
      </c>
      <c r="G120" s="115" t="s">
        <v>267</v>
      </c>
      <c r="H120" s="115" t="s">
        <v>343</v>
      </c>
      <c r="I120" s="117">
        <f ca="1">_xll.BDH(H120,"PX_LAST",$J$4,$J$4,"Points",0,"Sort",FALSE,"Per=D","Days= ","Fill= ","Dts",FALSE,"Dir",TRUE,"QtTyp= ","FX=","Quote= ")</f>
        <v>2484.41</v>
      </c>
      <c r="J120" s="117">
        <f>_xll.BDP(H120,"PX_LAST")</f>
        <v>2484.41</v>
      </c>
      <c r="K120" s="183">
        <f t="shared" ca="1" si="93"/>
        <v>0</v>
      </c>
      <c r="L120" s="185" t="s">
        <v>344</v>
      </c>
      <c r="M120" s="118" t="str">
        <f>_xll.BDP(L120,"NAME")</f>
        <v>MSCI USA Val      Dec18</v>
      </c>
      <c r="N120" s="180" t="s">
        <v>401</v>
      </c>
      <c r="O120" s="119" t="str">
        <f>IF(ISNUMBER(_xll.BDP(L120,"FUT_AGGTE_OPEN_INT")),_xll.BDP(L120,"FUT_AGGTE_OPEN_INT"),"")</f>
        <v/>
      </c>
      <c r="P120" s="119" t="str">
        <f>IF(ISNUMBER(O120),ROUNDUP(O120*X120*AB120,-6),"")</f>
        <v/>
      </c>
      <c r="Q120" s="120" t="str">
        <f>_xll.BDP(L120,"Crncy")</f>
        <v>USD</v>
      </c>
      <c r="R120" s="119" t="str">
        <f>IF(ISNUMBER(_xll.BDP(L120,"FUT_AGGTE_VOL")),_xll.BDP(L120,"FUT_AGGTE_VOL"),"")</f>
        <v/>
      </c>
      <c r="S120" s="119" t="str">
        <f t="shared" si="100"/>
        <v/>
      </c>
      <c r="T120" s="121">
        <f>_xll.BDP(L120,"Px_Last")</f>
        <v>2487.9</v>
      </c>
      <c r="U120" s="122" t="s">
        <v>270</v>
      </c>
      <c r="V120" s="122" t="s">
        <v>271</v>
      </c>
      <c r="W120" s="122" t="s">
        <v>153</v>
      </c>
      <c r="X120" s="123">
        <f>_xll.BDP(L120,"FUT_CONT_SIZE")</f>
        <v>50</v>
      </c>
      <c r="Y120" s="124">
        <v>100</v>
      </c>
      <c r="Z120" s="192"/>
      <c r="AA120" s="124" t="s">
        <v>126</v>
      </c>
      <c r="AB120" s="125">
        <f>_xll.BDP(L120,"Px_Last")</f>
        <v>2487.9</v>
      </c>
      <c r="AC120" s="126" t="str">
        <f>_xll.BDP(L120,"BID")</f>
        <v>#N/A N/A</v>
      </c>
      <c r="AD120" s="126" t="str">
        <f>_xll.BDP(L120,"ASK")</f>
        <v>#N/A N/A</v>
      </c>
      <c r="AE120" s="131">
        <f>_xll.BDP(L120,"FUT_TICK_SIZE")</f>
        <v>0.1</v>
      </c>
      <c r="AF120" s="128">
        <f>_xll.BDP(L120,"FUT_TICK_VAL")</f>
        <v>5</v>
      </c>
      <c r="AG120" s="129" t="s">
        <v>341</v>
      </c>
      <c r="AH120" s="53" t="s">
        <v>43</v>
      </c>
      <c r="AI120" s="53" t="s">
        <v>43</v>
      </c>
      <c r="AJ120" s="53" t="s">
        <v>43</v>
      </c>
      <c r="AK120" s="53" t="s">
        <v>43</v>
      </c>
      <c r="AL120" s="51"/>
      <c r="AM120" s="52">
        <f ca="1">(I120-AU120)/AU120</f>
        <v>0.20629949551596705</v>
      </c>
      <c r="AN120" s="52">
        <f t="shared" si="94"/>
        <v>-4.7761497667407858E-2</v>
      </c>
      <c r="AO120" s="52">
        <f t="shared" si="95"/>
        <v>9.1566569092560723E-2</v>
      </c>
      <c r="AP120" s="52">
        <f t="shared" si="96"/>
        <v>0.28611394188016448</v>
      </c>
      <c r="AQ120" s="52">
        <f t="shared" si="97"/>
        <v>0.1156079828525083</v>
      </c>
      <c r="AR120" s="52">
        <f t="shared" si="98"/>
        <v>-1.3296941203369536E-2</v>
      </c>
      <c r="AS120" s="52">
        <f t="shared" si="99"/>
        <v>0.11330570426288436</v>
      </c>
      <c r="AT120" s="51"/>
      <c r="AU120" s="53">
        <f>_xll.BDH($H120,"PX_LAST",AU$4,AU$4,"Points",0,"Sort",FALSE,"Per=D","Days= ","Fill= ","Dts",FALSE,"Dir",TRUE,"QtTyp= ","FX=","Quote= ")</f>
        <v>2059.5300000000002</v>
      </c>
      <c r="AV120" s="53">
        <f>_xll.BDH($H120,"PX_LAST",AV$4,AV$4,"Points",0,"Sort",FALSE,"Per=D","Days= ","Fill= ","Dts",FALSE,"Dir",TRUE,"QtTyp= ","FX=","Quote= ")</f>
        <v>2162.83</v>
      </c>
      <c r="AW120" s="53">
        <f>_xll.BDH($H120,"PX_LAST",AW$4,AW$4,"Points",0,"Sort",FALSE,"Per=D","Days= ","Fill= ","Dts",FALSE,"Dir",TRUE,"QtTyp= ","FX=","Quote= ")</f>
        <v>1981.4</v>
      </c>
      <c r="AX120" s="53">
        <f>_xll.BDH($H120,"PX_LAST",AX$4,AX$4,"Points",0,"Sort",FALSE,"Per=D","Days= ","Fill= ","Dts",FALSE,"Dir",TRUE,"QtTyp= ","FX=","Quote= ")</f>
        <v>1540.61</v>
      </c>
      <c r="AY120" s="53">
        <f>_xll.BDH($H120,"PX_LAST",AY$4,AY$4,"Points",0,"Sort",FALSE,"Per=D","Days= ","Fill= ","Dts",FALSE,"Dir",TRUE,"QtTyp= ","FX=","Quote= ")</f>
        <v>1380.96</v>
      </c>
      <c r="AZ120" s="53">
        <f>_xll.BDH($H120,"PX_LAST",AZ$4,AZ$4,"Points",0,"Sort",FALSE,"Per=D","Days= ","Fill= ","Dts",FALSE,"Dir",TRUE,"QtTyp= ","FX=","Quote= ")</f>
        <v>1399.57</v>
      </c>
      <c r="BA120" s="53">
        <f>_xll.BDH($H120,"PX_LAST",BA$4,BA$4,"Points",0,"Sort",FALSE,"Per=D","Days= ","Fill= ","Dts",FALSE,"Dir",TRUE,"QtTyp= ","FX=","Quote= ")</f>
        <v>1257.1300000000001</v>
      </c>
      <c r="BC120" s="4" t="str">
        <f>+LEFT(L120,3)&amp;$BE$3&amp;" Index"</f>
        <v>MVAZ5H6 Index</v>
      </c>
      <c r="BD120" s="4" t="str">
        <f>_xll.BDS(BC120,"STRATEGY_LEGS")</f>
        <v>#N/A Invalid Security</v>
      </c>
    </row>
    <row r="121" spans="2:56" s="4" customFormat="1" ht="18" customHeight="1">
      <c r="B121" s="150" t="s">
        <v>392</v>
      </c>
      <c r="C121" s="113" t="s">
        <v>361</v>
      </c>
      <c r="D121" s="124" t="s">
        <v>361</v>
      </c>
      <c r="E121" s="115" t="s">
        <v>361</v>
      </c>
      <c r="F121" s="130" t="s">
        <v>361</v>
      </c>
      <c r="G121" s="115" t="s">
        <v>361</v>
      </c>
      <c r="H121" s="115" t="s">
        <v>361</v>
      </c>
      <c r="I121" s="117" t="s">
        <v>361</v>
      </c>
      <c r="J121" s="117" t="s">
        <v>361</v>
      </c>
      <c r="K121" s="183" t="s">
        <v>361</v>
      </c>
      <c r="L121" s="185" t="s">
        <v>373</v>
      </c>
      <c r="M121" s="118" t="str">
        <f>_xll.BDP(L121,"NAME")</f>
        <v>MSCI USA Val BI   Dec18</v>
      </c>
      <c r="N121" s="180" t="s">
        <v>401</v>
      </c>
      <c r="O121" s="119"/>
      <c r="P121" s="119"/>
      <c r="Q121" s="120" t="str">
        <f>_xll.BDP(L121,"Crncy")</f>
        <v>USD</v>
      </c>
      <c r="R121" s="119" t="str">
        <f>IF(ISNUMBER(_xll.BDP(L121,"FUT_AGGTE_VOL")),_xll.BDP(L121,"FUT_AGGTE_VOL"),"")</f>
        <v/>
      </c>
      <c r="S121" s="119" t="str">
        <f t="shared" si="100"/>
        <v/>
      </c>
      <c r="T121" s="121">
        <f>_xll.BDP(L121,"Px_Last")</f>
        <v>2487.9</v>
      </c>
      <c r="U121" s="122" t="s">
        <v>270</v>
      </c>
      <c r="V121" s="122" t="s">
        <v>271</v>
      </c>
      <c r="W121" s="122"/>
      <c r="X121" s="123"/>
      <c r="Y121" s="124"/>
      <c r="Z121" s="192"/>
      <c r="AA121" s="124"/>
      <c r="AB121" s="125">
        <f>_xll.BDP(L121,"Px_Last")</f>
        <v>2487.9</v>
      </c>
      <c r="AC121" s="126" t="str">
        <f>_xll.BDP(L121,"BID")</f>
        <v>#N/A N/A</v>
      </c>
      <c r="AD121" s="126" t="str">
        <f>_xll.BDP(L121,"ASK")</f>
        <v>#N/A N/A</v>
      </c>
      <c r="AE121" s="131"/>
      <c r="AF121" s="128"/>
      <c r="AG121" s="129"/>
      <c r="AH121" s="53" t="s">
        <v>43</v>
      </c>
      <c r="AI121" s="53" t="s">
        <v>43</v>
      </c>
      <c r="AJ121" s="53" t="s">
        <v>43</v>
      </c>
      <c r="AK121" s="53" t="s">
        <v>43</v>
      </c>
      <c r="AL121" s="51"/>
      <c r="AM121" s="52" t="s">
        <v>43</v>
      </c>
      <c r="AN121" s="52" t="s">
        <v>43</v>
      </c>
      <c r="AO121" s="52" t="s">
        <v>43</v>
      </c>
      <c r="AP121" s="52" t="s">
        <v>43</v>
      </c>
      <c r="AQ121" s="52" t="s">
        <v>43</v>
      </c>
      <c r="AR121" s="52" t="s">
        <v>43</v>
      </c>
      <c r="AS121" s="52" t="s">
        <v>43</v>
      </c>
      <c r="AT121" s="51"/>
      <c r="AU121" s="53" t="s">
        <v>43</v>
      </c>
      <c r="AV121" s="53" t="s">
        <v>43</v>
      </c>
      <c r="AW121" s="53" t="s">
        <v>43</v>
      </c>
      <c r="AX121" s="53" t="s">
        <v>43</v>
      </c>
      <c r="AY121" s="53" t="s">
        <v>43</v>
      </c>
      <c r="AZ121" s="53" t="s">
        <v>43</v>
      </c>
      <c r="BA121" s="53" t="s">
        <v>43</v>
      </c>
      <c r="BB121"/>
    </row>
    <row r="122" spans="2:56" s="4" customFormat="1" ht="18" customHeight="1">
      <c r="B122" s="150" t="s">
        <v>345</v>
      </c>
      <c r="C122" s="113" t="str">
        <f>_xll.BDP(H122,"Name")</f>
        <v>MSCI USA</v>
      </c>
      <c r="D122" s="114" t="s">
        <v>285</v>
      </c>
      <c r="E122" s="115" t="s">
        <v>59</v>
      </c>
      <c r="F122" s="130" t="str">
        <f>_xll.BDP(H122,"Crncy")</f>
        <v>USD</v>
      </c>
      <c r="G122" s="115" t="s">
        <v>267</v>
      </c>
      <c r="H122" s="115" t="s">
        <v>346</v>
      </c>
      <c r="I122" s="117">
        <f ca="1">_xll.BDH(H122,"PX_LAST",$J$4,$J$4,"Points",0,"Sort",FALSE,"Per=D","Days= ","Fill= ","Dts",FALSE,"Dir",TRUE,"QtTyp= ","FX=","Quote= ")</f>
        <v>2507.2399999999998</v>
      </c>
      <c r="J122" s="117">
        <f>_xll.BDP(H122,"PX_LAST")</f>
        <v>2507.2399999999998</v>
      </c>
      <c r="K122" s="183">
        <f t="shared" ca="1" si="93"/>
        <v>0</v>
      </c>
      <c r="L122" s="185" t="s">
        <v>347</v>
      </c>
      <c r="M122" s="118" t="str">
        <f>_xll.BDP(L122,"NAME")</f>
        <v>MSCI USA Ind      Dec18</v>
      </c>
      <c r="N122" s="180" t="s">
        <v>401</v>
      </c>
      <c r="O122" s="119" t="str">
        <f>IF(ISNUMBER(_xll.BDP(L122,"FUT_AGGTE_OPEN_INT")),_xll.BDP(L122,"FUT_AGGTE_OPEN_INT"),"")</f>
        <v/>
      </c>
      <c r="P122" s="119" t="str">
        <f>IF(ISNUMBER(O122),ROUNDUP(O122*X122*AB122,-6),"")</f>
        <v/>
      </c>
      <c r="Q122" s="120" t="str">
        <f>_xll.BDP(L122,"Crncy")</f>
        <v>USD</v>
      </c>
      <c r="R122" s="119" t="str">
        <f>IF(ISNUMBER(_xll.BDP(L122,"FUT_AGGTE_VOL")),_xll.BDP(L122,"FUT_AGGTE_VOL"),"")</f>
        <v/>
      </c>
      <c r="S122" s="119" t="str">
        <f t="shared" si="100"/>
        <v/>
      </c>
      <c r="T122" s="121">
        <f>_xll.BDP(L122,"Px_Last")</f>
        <v>2508.6</v>
      </c>
      <c r="U122" s="122" t="s">
        <v>270</v>
      </c>
      <c r="V122" s="122" t="s">
        <v>271</v>
      </c>
      <c r="W122" s="122" t="s">
        <v>150</v>
      </c>
      <c r="X122" s="123">
        <f>_xll.BDP(L122,"FUT_CONT_SIZE")</f>
        <v>50</v>
      </c>
      <c r="Y122" s="124">
        <v>100</v>
      </c>
      <c r="Z122" s="192"/>
      <c r="AA122" s="124" t="s">
        <v>126</v>
      </c>
      <c r="AB122" s="125">
        <f>_xll.BDP(L122,"Px_Last")</f>
        <v>2508.6</v>
      </c>
      <c r="AC122" s="126" t="str">
        <f>_xll.BDP(L122,"BID")</f>
        <v>#N/A N/A</v>
      </c>
      <c r="AD122" s="126" t="str">
        <f>_xll.BDP(L122,"ASK")</f>
        <v>#N/A N/A</v>
      </c>
      <c r="AE122" s="131">
        <f>_xll.BDP(L122,"FUT_TICK_SIZE")</f>
        <v>0.1</v>
      </c>
      <c r="AF122" s="128">
        <f>_xll.BDP(L122,"FUT_TICK_VAL")</f>
        <v>5</v>
      </c>
      <c r="AG122" s="129" t="s">
        <v>341</v>
      </c>
      <c r="AH122" s="53" t="s">
        <v>43</v>
      </c>
      <c r="AI122" s="53" t="s">
        <v>43</v>
      </c>
      <c r="AJ122" s="53" t="s">
        <v>43</v>
      </c>
      <c r="AK122" s="53" t="s">
        <v>43</v>
      </c>
      <c r="AL122" s="51"/>
      <c r="AM122" s="52">
        <f ca="1">(I122-AU122)/AU122</f>
        <v>0.28596194286300441</v>
      </c>
      <c r="AN122" s="52">
        <f t="shared" si="94"/>
        <v>-7.649906093967096E-3</v>
      </c>
      <c r="AO122" s="52">
        <f t="shared" si="95"/>
        <v>0.11100869702898629</v>
      </c>
      <c r="AP122" s="52">
        <f t="shared" si="96"/>
        <v>0.29851381913237579</v>
      </c>
      <c r="AQ122" s="52">
        <f t="shared" si="97"/>
        <v>0.13523110907347977</v>
      </c>
      <c r="AR122" s="52">
        <f t="shared" si="98"/>
        <v>-1.1240632805994248E-3</v>
      </c>
      <c r="AS122" s="52">
        <f t="shared" si="99"/>
        <v>0.13181231328866386</v>
      </c>
      <c r="AT122" s="51"/>
      <c r="AU122" s="53">
        <f>_xll.BDH($H122,"PX_LAST",AU$4,AU$4,"Points",0,"Sort",FALSE,"Per=D","Days= ","Fill= ","Dts",FALSE,"Dir",TRUE,"QtTyp= ","FX=","Quote= ")</f>
        <v>1949.7</v>
      </c>
      <c r="AV122" s="53">
        <f>_xll.BDH($H122,"PX_LAST",AV$4,AV$4,"Points",0,"Sort",FALSE,"Per=D","Days= ","Fill= ","Dts",FALSE,"Dir",TRUE,"QtTyp= ","FX=","Quote= ")</f>
        <v>1964.73</v>
      </c>
      <c r="AW122" s="53">
        <f>_xll.BDH($H122,"PX_LAST",AW$4,AW$4,"Points",0,"Sort",FALSE,"Per=D","Days= ","Fill= ","Dts",FALSE,"Dir",TRUE,"QtTyp= ","FX=","Quote= ")</f>
        <v>1768.42</v>
      </c>
      <c r="AX122" s="53">
        <f>_xll.BDH($H122,"PX_LAST",AX$4,AX$4,"Points",0,"Sort",FALSE,"Per=D","Days= ","Fill= ","Dts",FALSE,"Dir",TRUE,"QtTyp= ","FX=","Quote= ")</f>
        <v>1361.88</v>
      </c>
      <c r="AY122" s="53">
        <f>_xll.BDH($H122,"PX_LAST",AY$4,AY$4,"Points",0,"Sort",FALSE,"Per=D","Days= ","Fill= ","Dts",FALSE,"Dir",TRUE,"QtTyp= ","FX=","Quote= ")</f>
        <v>1199.6500000000001</v>
      </c>
      <c r="AZ122" s="53">
        <f>_xll.BDH($H122,"PX_LAST",AZ$4,AZ$4,"Points",0,"Sort",FALSE,"Per=D","Days= ","Fill= ","Dts",FALSE,"Dir",TRUE,"QtTyp= ","FX=","Quote= ")</f>
        <v>1201</v>
      </c>
      <c r="BA122" s="53">
        <f>_xll.BDH($H122,"PX_LAST",BA$4,BA$4,"Points",0,"Sort",FALSE,"Per=D","Days= ","Fill= ","Dts",FALSE,"Dir",TRUE,"QtTyp= ","FX=","Quote= ")</f>
        <v>1061.1300000000001</v>
      </c>
      <c r="BC122" s="4" t="str">
        <f>+LEFT(L122,3)&amp;$BE$3&amp;" Index"</f>
        <v>MUIZ5H6 Index</v>
      </c>
      <c r="BD122" s="4" t="str">
        <f>_xll.BDS(BC122,"STRATEGY_LEGS")</f>
        <v>#N/A Invalid Security</v>
      </c>
    </row>
    <row r="123" spans="2:56" s="4" customFormat="1" ht="18" customHeight="1">
      <c r="B123" s="150" t="s">
        <v>393</v>
      </c>
      <c r="C123" s="113" t="s">
        <v>361</v>
      </c>
      <c r="D123" s="114" t="s">
        <v>361</v>
      </c>
      <c r="E123" s="115" t="s">
        <v>361</v>
      </c>
      <c r="F123" s="130" t="s">
        <v>361</v>
      </c>
      <c r="G123" s="115" t="s">
        <v>361</v>
      </c>
      <c r="H123" s="115" t="s">
        <v>361</v>
      </c>
      <c r="I123" s="117" t="s">
        <v>361</v>
      </c>
      <c r="J123" s="117" t="s">
        <v>361</v>
      </c>
      <c r="K123" s="183" t="s">
        <v>361</v>
      </c>
      <c r="L123" s="185" t="s">
        <v>375</v>
      </c>
      <c r="M123" s="118" t="str">
        <f>_xll.BDP(L123,"NAME")</f>
        <v>MSCI USA BIC      Dec18</v>
      </c>
      <c r="N123" s="180" t="s">
        <v>401</v>
      </c>
      <c r="O123" s="119"/>
      <c r="P123" s="119"/>
      <c r="Q123" s="120" t="str">
        <f>_xll.BDP(L123,"Crncy")</f>
        <v>USD</v>
      </c>
      <c r="R123" s="119" t="str">
        <f>IF(ISNUMBER(_xll.BDP(L123,"FUT_AGGTE_VOL")),_xll.BDP(L123,"FUT_AGGTE_VOL"),"")</f>
        <v/>
      </c>
      <c r="S123" s="119" t="str">
        <f t="shared" si="100"/>
        <v/>
      </c>
      <c r="T123" s="121">
        <f>_xll.BDP(L123,"Px_Last")</f>
        <v>2508.6</v>
      </c>
      <c r="U123" s="122" t="s">
        <v>270</v>
      </c>
      <c r="V123" s="122" t="s">
        <v>271</v>
      </c>
      <c r="W123" s="122"/>
      <c r="X123" s="123"/>
      <c r="Y123" s="124"/>
      <c r="Z123" s="188"/>
      <c r="AA123" s="124"/>
      <c r="AB123" s="125">
        <f>_xll.BDP(L123,"Px_Last")</f>
        <v>2508.6</v>
      </c>
      <c r="AC123" s="126" t="str">
        <f>_xll.BDP(L123,"BID")</f>
        <v>#N/A N/A</v>
      </c>
      <c r="AD123" s="126" t="str">
        <f>_xll.BDP(L123,"ASK")</f>
        <v>#N/A N/A</v>
      </c>
      <c r="AE123" s="131"/>
      <c r="AF123" s="128"/>
      <c r="AG123" s="129"/>
      <c r="AH123" s="53" t="s">
        <v>43</v>
      </c>
      <c r="AI123" s="53" t="s">
        <v>43</v>
      </c>
      <c r="AJ123" s="53" t="s">
        <v>43</v>
      </c>
      <c r="AK123" s="53" t="s">
        <v>43</v>
      </c>
      <c r="AL123" s="51"/>
      <c r="AM123" s="52" t="s">
        <v>43</v>
      </c>
      <c r="AN123" s="52" t="s">
        <v>43</v>
      </c>
      <c r="AO123" s="52" t="s">
        <v>43</v>
      </c>
      <c r="AP123" s="52" t="s">
        <v>43</v>
      </c>
      <c r="AQ123" s="52" t="s">
        <v>43</v>
      </c>
      <c r="AR123" s="52" t="s">
        <v>43</v>
      </c>
      <c r="AS123" s="52" t="s">
        <v>43</v>
      </c>
      <c r="AT123" s="51"/>
      <c r="AU123" s="53" t="s">
        <v>43</v>
      </c>
      <c r="AV123" s="53" t="s">
        <v>43</v>
      </c>
      <c r="AW123" s="53" t="s">
        <v>43</v>
      </c>
      <c r="AX123" s="53" t="s">
        <v>43</v>
      </c>
      <c r="AY123" s="53" t="s">
        <v>43</v>
      </c>
      <c r="AZ123" s="53" t="s">
        <v>43</v>
      </c>
      <c r="BA123" s="53" t="s">
        <v>43</v>
      </c>
    </row>
    <row r="124" spans="2:56" s="4" customFormat="1" ht="18" customHeight="1">
      <c r="B124" s="150" t="s">
        <v>348</v>
      </c>
      <c r="C124" s="113" t="str">
        <f>_xll.BDP(H124,"Name")</f>
        <v>MSCI WORLD</v>
      </c>
      <c r="D124" s="114" t="s">
        <v>33</v>
      </c>
      <c r="E124" s="115" t="s">
        <v>59</v>
      </c>
      <c r="F124" s="130" t="str">
        <f>_xll.BDP(H124,"Crncy")</f>
        <v>USD</v>
      </c>
      <c r="G124" s="115" t="s">
        <v>267</v>
      </c>
      <c r="H124" s="115" t="s">
        <v>349</v>
      </c>
      <c r="I124" s="117">
        <f ca="1">_xll.BDH(H124,"PX_LAST",$J$4,$J$4,"Points",0,"Sort",FALSE,"Per=D","Days= ","Fill= ","Dts",FALSE,"Dir",TRUE,"QtTyp= ","FX=","Quote= ")</f>
        <v>1954.65</v>
      </c>
      <c r="J124" s="117">
        <f>_xll.BDP(H124,"PX_LAST")</f>
        <v>1954.652</v>
      </c>
      <c r="K124" s="183">
        <f t="shared" ca="1" si="93"/>
        <v>1.0232010845689541E-6</v>
      </c>
      <c r="L124" s="185" t="s">
        <v>350</v>
      </c>
      <c r="M124" s="118" t="str">
        <f>_xll.BDP(L124,"NAME")</f>
        <v>MSCI World        Dec18</v>
      </c>
      <c r="N124" s="180" t="s">
        <v>401</v>
      </c>
      <c r="O124" s="119">
        <f>IF(ISNUMBER(_xll.BDP(L124,"FUT_AGGTE_OPEN_INT")),_xll.BDP(L124,"FUT_AGGTE_OPEN_INT"),"")</f>
        <v>777</v>
      </c>
      <c r="P124" s="119">
        <f>IF(ISNUMBER(O124),ROUNDUP(O124*X124*AB124,-6),"")</f>
        <v>77000000</v>
      </c>
      <c r="Q124" s="120" t="str">
        <f>_xll.BDP(L124,"Crncy")</f>
        <v>USD</v>
      </c>
      <c r="R124" s="119">
        <f>IF(ISNUMBER(_xll.BDP(L124,"FUT_AGGTE_VOL")),_xll.BDP(L124,"FUT_AGGTE_VOL"),"")</f>
        <v>169</v>
      </c>
      <c r="S124" s="119">
        <f t="shared" si="100"/>
        <v>17000000</v>
      </c>
      <c r="T124" s="121">
        <f>_xll.BDP(L124,"Px_Last")</f>
        <v>1960</v>
      </c>
      <c r="U124" s="122" t="s">
        <v>270</v>
      </c>
      <c r="V124" s="122" t="s">
        <v>271</v>
      </c>
      <c r="W124" s="122" t="s">
        <v>129</v>
      </c>
      <c r="X124" s="123">
        <f>_xll.BDP(L124,"FUT_CONT_SIZE")</f>
        <v>50</v>
      </c>
      <c r="Y124" s="124">
        <v>100</v>
      </c>
      <c r="Z124" s="190">
        <v>20000</v>
      </c>
      <c r="AA124" s="124" t="s">
        <v>126</v>
      </c>
      <c r="AB124" s="125">
        <f>_xll.BDP(L124,"Px_Last")</f>
        <v>1960</v>
      </c>
      <c r="AC124" s="126">
        <f>_xll.BDP(L124,"BID")</f>
        <v>1971.2</v>
      </c>
      <c r="AD124" s="126">
        <f>_xll.BDP(L124,"ASK")</f>
        <v>1977.2</v>
      </c>
      <c r="AE124" s="131">
        <f>_xll.BDP(L124,"FUT_TICK_SIZE")</f>
        <v>0.1</v>
      </c>
      <c r="AF124" s="128">
        <f>_xll.BDP(L124,"FUT_TICK_VAL")</f>
        <v>5</v>
      </c>
      <c r="AG124" s="129" t="s">
        <v>273</v>
      </c>
      <c r="AH124" s="53" t="s">
        <v>43</v>
      </c>
      <c r="AI124" s="53" t="s">
        <v>43</v>
      </c>
      <c r="AJ124" s="53" t="s">
        <v>43</v>
      </c>
      <c r="AK124" s="53" t="s">
        <v>43</v>
      </c>
      <c r="AL124" s="51"/>
      <c r="AM124" s="52">
        <f ca="1">(I124-AU124)/AU124</f>
        <v>0.17552426945074251</v>
      </c>
      <c r="AN124" s="52">
        <f t="shared" si="94"/>
        <v>-2.7420496353097443E-2</v>
      </c>
      <c r="AO124" s="52">
        <f t="shared" si="95"/>
        <v>2.9258249200816426E-2</v>
      </c>
      <c r="AP124" s="52">
        <f t="shared" si="96"/>
        <v>0.24099364960776984</v>
      </c>
      <c r="AQ124" s="52">
        <f t="shared" si="97"/>
        <v>0.13183774596436643</v>
      </c>
      <c r="AR124" s="52">
        <f t="shared" si="98"/>
        <v>-7.6152085432827907E-2</v>
      </c>
      <c r="AS124" s="52">
        <f t="shared" si="99"/>
        <v>9.5509512439343677E-2</v>
      </c>
      <c r="AT124" s="51"/>
      <c r="AU124" s="53">
        <f>_xll.BDH($H124,"PX_LAST",AU$4,AU$4,"Points",0,"Sort",FALSE,"Per=D","Days= ","Fill= ","Dts",FALSE,"Dir",TRUE,"QtTyp= ","FX=","Quote= ")</f>
        <v>1662.79</v>
      </c>
      <c r="AV124" s="53">
        <f>_xll.BDH($H124,"PX_LAST",AV$4,AV$4,"Points",0,"Sort",FALSE,"Per=D","Days= ","Fill= ","Dts",FALSE,"Dir",TRUE,"QtTyp= ","FX=","Quote= ")</f>
        <v>1709.67</v>
      </c>
      <c r="AW124" s="53">
        <f>_xll.BDH($H124,"PX_LAST",AW$4,AW$4,"Points",0,"Sort",FALSE,"Per=D","Days= ","Fill= ","Dts",FALSE,"Dir",TRUE,"QtTyp= ","FX=","Quote= ")</f>
        <v>1661.07</v>
      </c>
      <c r="AX124" s="53">
        <f>_xll.BDH($H124,"PX_LAST",AX$4,AX$4,"Points",0,"Sort",FALSE,"Per=D","Days= ","Fill= ","Dts",FALSE,"Dir",TRUE,"QtTyp= ","FX=","Quote= ")</f>
        <v>1338.5</v>
      </c>
      <c r="AY124" s="53">
        <f>_xll.BDH($H124,"PX_LAST",AY$4,AY$4,"Points",0,"Sort",FALSE,"Per=D","Days= ","Fill= ","Dts",FALSE,"Dir",TRUE,"QtTyp= ","FX=","Quote= ")</f>
        <v>1182.5899999999999</v>
      </c>
      <c r="AZ124" s="53">
        <f>_xll.BDH($H124,"PX_LAST",AZ$4,AZ$4,"Points",0,"Sort",FALSE,"Per=D","Days= ","Fill= ","Dts",FALSE,"Dir",TRUE,"QtTyp= ","FX=","Quote= ")</f>
        <v>1280.07</v>
      </c>
      <c r="BA124" s="53">
        <f>_xll.BDH($H124,"PX_LAST",BA$4,BA$4,"Points",0,"Sort",FALSE,"Per=D","Days= ","Fill= ","Dts",FALSE,"Dir",TRUE,"QtTyp= ","FX=","Quote= ")</f>
        <v>1168.47</v>
      </c>
      <c r="BC124" s="4" t="str">
        <f>+LEFT(L124,3)&amp;$BE$3&amp;" Index"</f>
        <v>MWLZ5H6 Index</v>
      </c>
      <c r="BD124" s="4" t="str">
        <f>_xll.BDS(BC124,"STRATEGY_LEGS")</f>
        <v>#N/A Invalid Security</v>
      </c>
    </row>
    <row r="125" spans="2:56" s="4" customFormat="1" ht="18" customHeight="1">
      <c r="B125" s="160" t="s">
        <v>394</v>
      </c>
      <c r="C125" s="161" t="s">
        <v>361</v>
      </c>
      <c r="D125" s="162" t="s">
        <v>361</v>
      </c>
      <c r="E125" s="163" t="s">
        <v>361</v>
      </c>
      <c r="F125" s="164" t="s">
        <v>361</v>
      </c>
      <c r="G125" s="163" t="s">
        <v>361</v>
      </c>
      <c r="H125" s="163" t="s">
        <v>361</v>
      </c>
      <c r="I125" s="165" t="s">
        <v>361</v>
      </c>
      <c r="J125" s="165" t="s">
        <v>361</v>
      </c>
      <c r="K125" s="184" t="s">
        <v>361</v>
      </c>
      <c r="L125" s="185" t="s">
        <v>360</v>
      </c>
      <c r="M125" s="166" t="str">
        <f>_xll.BDP(L125,"NAME")</f>
        <v>MSCI World BI     Dec18</v>
      </c>
      <c r="N125" s="181" t="s">
        <v>401</v>
      </c>
      <c r="O125" s="167" t="str">
        <f>IF(ISNUMBER(_xll.BDP(L125,"FUT_AGGTE_OPEN_INT")),_xll.BDP(L125,"FUT_AGGTE_OPEN_INT"),"")</f>
        <v/>
      </c>
      <c r="P125" s="167" t="str">
        <f>IF(ISNUMBER(O125),ROUNDUP(O125*X125*AB125,-6),"")</f>
        <v/>
      </c>
      <c r="Q125" s="120" t="str">
        <f>_xll.BDP(L125,"Crncy")</f>
        <v>USD</v>
      </c>
      <c r="R125" s="167" t="str">
        <f>IF(ISNUMBER(_xll.BDP(L125,"FUT_AGGTE_VOL")),_xll.BDP(L125,"FUT_AGGTE_VOL"),"")</f>
        <v/>
      </c>
      <c r="S125" s="119" t="str">
        <f t="shared" si="100"/>
        <v/>
      </c>
      <c r="T125" s="168">
        <f>_xll.BDP(L125,"Px_Last")</f>
        <v>1960</v>
      </c>
      <c r="U125" s="122" t="s">
        <v>270</v>
      </c>
      <c r="V125" s="122" t="s">
        <v>271</v>
      </c>
      <c r="W125" s="169"/>
      <c r="X125" s="170"/>
      <c r="Y125" s="162"/>
      <c r="Z125" s="191"/>
      <c r="AA125" s="162"/>
      <c r="AB125" s="171">
        <f>_xll.BDP(L125,"Px_Last")</f>
        <v>1960</v>
      </c>
      <c r="AC125" s="126" t="str">
        <f>_xll.BDP(L125,"BID")</f>
        <v>#N/A N/A</v>
      </c>
      <c r="AD125" s="126" t="str">
        <f>_xll.BDP(L125,"ASK")</f>
        <v>#N/A N/A</v>
      </c>
      <c r="AE125" s="131">
        <f>_xll.BDP(L125,"FUT_TICK_SIZE")</f>
        <v>0.1</v>
      </c>
      <c r="AF125" s="128">
        <f>_xll.BDP(L125,"FUT_TICK_VAL")</f>
        <v>5</v>
      </c>
      <c r="AG125" s="172"/>
      <c r="AH125" s="173" t="s">
        <v>43</v>
      </c>
      <c r="AI125" s="173" t="s">
        <v>43</v>
      </c>
      <c r="AJ125" s="173" t="s">
        <v>43</v>
      </c>
      <c r="AK125" s="173" t="s">
        <v>43</v>
      </c>
      <c r="AL125" s="51"/>
      <c r="AM125" s="52" t="s">
        <v>43</v>
      </c>
      <c r="AN125" s="52" t="s">
        <v>43</v>
      </c>
      <c r="AO125" s="52" t="s">
        <v>43</v>
      </c>
      <c r="AP125" s="52" t="s">
        <v>43</v>
      </c>
      <c r="AQ125" s="52" t="s">
        <v>43</v>
      </c>
      <c r="AR125" s="52" t="s">
        <v>43</v>
      </c>
      <c r="AS125" s="52" t="s">
        <v>43</v>
      </c>
      <c r="AT125" s="51"/>
      <c r="AU125" s="53" t="s">
        <v>43</v>
      </c>
      <c r="AV125" s="53" t="s">
        <v>43</v>
      </c>
      <c r="AW125" s="53" t="s">
        <v>43</v>
      </c>
      <c r="AX125" s="53" t="s">
        <v>43</v>
      </c>
      <c r="AY125" s="53" t="s">
        <v>43</v>
      </c>
      <c r="AZ125" s="53" t="s">
        <v>43</v>
      </c>
      <c r="BA125" s="53" t="s">
        <v>43</v>
      </c>
    </row>
    <row r="126" spans="2:56" ht="17.25" customHeight="1">
      <c r="B126" s="176" t="s">
        <v>508</v>
      </c>
      <c r="C126" s="174" t="str">
        <f>_xll.BDP(H126,"Name")</f>
        <v>MSCI Emerging Markets Daily Ne</v>
      </c>
      <c r="D126" s="114" t="s">
        <v>33</v>
      </c>
      <c r="E126" s="115" t="s">
        <v>52</v>
      </c>
      <c r="F126" s="130" t="str">
        <f>_xll.BDP(H126,"Crncy")</f>
        <v>EUR</v>
      </c>
      <c r="G126" s="115" t="s">
        <v>35</v>
      </c>
      <c r="H126" s="175" t="s">
        <v>133</v>
      </c>
      <c r="I126" s="117">
        <f ca="1">_xll.BDH(H126,"PX_LAST",$J$4,$J$4,"Points",0,"Sort",FALSE,"Per=D","Days= ","Fill= ","Dts",FALSE,"Dir",TRUE,"QtTyp= ","FX=","Quote= ")</f>
        <v>368.01799999999997</v>
      </c>
      <c r="J126" s="117">
        <f>_xll.BDP(H126,"PX_LAST")</f>
        <v>368.01799999999997</v>
      </c>
      <c r="K126" s="183">
        <f t="shared" ca="1" si="93"/>
        <v>0</v>
      </c>
      <c r="L126" s="185" t="s">
        <v>496</v>
      </c>
      <c r="M126" s="118" t="str">
        <f>_xll.BDP(L126,"NAME")</f>
        <v>MSCI EM NTR (EUR) Dec18</v>
      </c>
      <c r="N126" s="180" t="s">
        <v>401</v>
      </c>
      <c r="O126" s="167" t="str">
        <f>IF(ISNUMBER(_xll.BDP(L126,"FUT_AGGTE_OPEN_INT")),_xll.BDP(L126,"FUT_AGGTE_OPEN_INT"),"")</f>
        <v/>
      </c>
      <c r="P126" s="167" t="str">
        <f t="shared" ref="P126:P139" si="101">IF(ISNUMBER(O126),ROUNDUP(O126*X126*AB126,-6),"")</f>
        <v/>
      </c>
      <c r="Q126" s="120" t="str">
        <f>_xll.BDP(L126,"Crncy")</f>
        <v>EUR</v>
      </c>
      <c r="R126" s="119" t="str">
        <f>IF(ISNUMBER(_xll.BDP(L126,"FUT_AGGTE_VOL")),_xll.BDP(L126,"FUT_AGGTE_VOL"),"")</f>
        <v/>
      </c>
      <c r="S126" s="119" t="str">
        <f t="shared" si="100"/>
        <v/>
      </c>
      <c r="T126" s="121">
        <f>_xll.BDP(L126,"Px_Last")</f>
        <v>365.8</v>
      </c>
      <c r="U126" s="122" t="s">
        <v>270</v>
      </c>
      <c r="V126" s="122" t="s">
        <v>271</v>
      </c>
      <c r="W126" s="123" t="s">
        <v>515</v>
      </c>
      <c r="X126" s="123">
        <v>100</v>
      </c>
      <c r="Y126" s="159">
        <v>20</v>
      </c>
      <c r="Z126" s="186">
        <v>100000</v>
      </c>
      <c r="AA126" s="124" t="s">
        <v>126</v>
      </c>
      <c r="AB126" s="125">
        <f>_xll.BDP(L126,"Px_Last")</f>
        <v>365.8</v>
      </c>
      <c r="AC126" s="126" t="str">
        <f>_xll.BDP(L126,"BID")</f>
        <v>#N/A N/A</v>
      </c>
      <c r="AD126" s="126" t="str">
        <f>_xll.BDP(L126,"ASK")</f>
        <v>#N/A N/A</v>
      </c>
      <c r="AE126" s="131">
        <f>_xll.BDP(L126,"FUT_TICK_SIZE")</f>
        <v>0.1</v>
      </c>
      <c r="AF126" s="128">
        <f>_xll.BDP(L126,"FUT_TICK_VAL")</f>
        <v>10</v>
      </c>
      <c r="AG126" s="129" t="s">
        <v>273</v>
      </c>
      <c r="AH126" s="53" t="s">
        <v>43</v>
      </c>
      <c r="AI126" s="53" t="s">
        <v>43</v>
      </c>
      <c r="AJ126" s="53" t="s">
        <v>43</v>
      </c>
      <c r="AK126" s="53" t="s">
        <v>43</v>
      </c>
      <c r="AM126" s="52">
        <f ca="1">(I126-AU126)/AU126</f>
        <v>0.24644965504160835</v>
      </c>
      <c r="AN126" s="52">
        <f t="shared" ref="AN126" si="102">(AU126-AV126)/AV126</f>
        <v>-5.2251621828967323E-2</v>
      </c>
      <c r="AO126" s="52">
        <f t="shared" ref="AO126" si="103">(AV126-AW126)/AW126</f>
        <v>0.11384389860202369</v>
      </c>
      <c r="AP126" s="52">
        <f t="shared" ref="AP126" si="104">(AW126-AX126)/AX126</f>
        <v>-6.811003158610214E-2</v>
      </c>
      <c r="AQ126" s="52">
        <f t="shared" ref="AQ126" si="105">(AX126-AY126)/AY126</f>
        <v>0.16407386290913745</v>
      </c>
      <c r="AR126" s="52">
        <f t="shared" ref="AR126" si="106">(AY126-AZ126)/AZ126</f>
        <v>-0.15696423550030408</v>
      </c>
      <c r="AS126" s="52">
        <f t="shared" ref="AS126" si="107">(AZ126-BA126)/BA126</f>
        <v>0.27134715392065983</v>
      </c>
      <c r="AU126" s="53">
        <f>_xll.BDH($H126,"PX_LAST",AU$4,AU$4,"Points",0,"Sort",FALSE,"Per=D","Days= ","Fill= ","Dts",FALSE,"Dir",TRUE,"QtTyp= ","FX=","Quote= ")</f>
        <v>295.25299999999999</v>
      </c>
      <c r="AV126" s="53">
        <f>_xll.BDH($H126,"PX_LAST",AV$4,AV$4,"Points",0,"Sort",FALSE,"Per=D","Days= ","Fill= ","Dts",FALSE,"Dir",TRUE,"QtTyp= ","FX=","Quote= ")</f>
        <v>311.53100000000001</v>
      </c>
      <c r="AW126" s="53">
        <f>_xll.BDH($H126,"PX_LAST",AW$4,AW$4,"Points",0,"Sort",FALSE,"Per=D","Days= ","Fill= ","Dts",FALSE,"Dir",TRUE,"QtTyp= ","FX=","Quote= ")</f>
        <v>279.69</v>
      </c>
      <c r="AX126" s="53">
        <f>_xll.BDH($H126,"PX_LAST",AX$4,AX$4,"Points",0,"Sort",FALSE,"Per=D","Days= ","Fill= ","Dts",FALSE,"Dir",TRUE,"QtTyp= ","FX=","Quote= ")</f>
        <v>300.13200000000001</v>
      </c>
      <c r="AY126" s="53">
        <f>_xll.BDH($H126,"PX_LAST",AY$4,AY$4,"Points",0,"Sort",FALSE,"Per=D","Days= ","Fill= ","Dts",FALSE,"Dir",TRUE,"QtTyp= ","FX=","Quote= ")</f>
        <v>257.82900000000001</v>
      </c>
      <c r="AZ126" s="53">
        <f>_xll.BDH($H126,"PX_LAST",AZ$4,AZ$4,"Points",0,"Sort",FALSE,"Per=D","Days= ","Fill= ","Dts",FALSE,"Dir",TRUE,"QtTyp= ","FX=","Quote= ")</f>
        <v>305.834</v>
      </c>
      <c r="BA126" s="53">
        <f>_xll.BDH($H126,"PX_LAST",BA$4,BA$4,"Points",0,"Sort",FALSE,"Per=D","Days= ","Fill= ","Dts",FALSE,"Dir",TRUE,"QtTyp= ","FX=","Quote= ")</f>
        <v>240.559</v>
      </c>
      <c r="BC126" s="4" t="str">
        <f t="shared" ref="BC126:BC138" si="108">+LEFT(L126,3)&amp;$BE$3&amp;" Index"</f>
        <v>MNWZ5H6 Index</v>
      </c>
      <c r="BD126" s="4" t="str">
        <f>_xll.BDS(BC126,"STRATEGY_LEGS")</f>
        <v>#N/A Invalid Security</v>
      </c>
    </row>
    <row r="127" spans="2:56" ht="19.5">
      <c r="B127" s="176" t="s">
        <v>384</v>
      </c>
      <c r="C127" s="113" t="s">
        <v>361</v>
      </c>
      <c r="D127" s="124" t="s">
        <v>361</v>
      </c>
      <c r="E127" s="115" t="s">
        <v>361</v>
      </c>
      <c r="F127" s="130" t="s">
        <v>361</v>
      </c>
      <c r="G127" s="115" t="s">
        <v>361</v>
      </c>
      <c r="H127" s="115" t="s">
        <v>361</v>
      </c>
      <c r="I127" s="117" t="s">
        <v>361</v>
      </c>
      <c r="J127" s="117" t="s">
        <v>361</v>
      </c>
      <c r="K127" s="183" t="s">
        <v>361</v>
      </c>
      <c r="L127" s="185"/>
      <c r="M127" s="118" t="str">
        <f>_xll.BDP(L127,"NAME")</f>
        <v>#N/A Invalid Security</v>
      </c>
      <c r="N127" s="180" t="s">
        <v>401</v>
      </c>
      <c r="O127" s="167" t="str">
        <f>IF(ISNUMBER(_xll.BDP(L127,"FUT_AGGTE_OPEN_INT")),_xll.BDP(L127,"FUT_AGGTE_OPEN_INT"),"")</f>
        <v/>
      </c>
      <c r="P127" s="167" t="str">
        <f t="shared" si="101"/>
        <v/>
      </c>
      <c r="Q127" s="120" t="str">
        <f>_xll.BDP(L127,"Crncy")</f>
        <v>#N/A Invalid Security</v>
      </c>
      <c r="R127" s="167" t="str">
        <f>IF(ISNUMBER(_xll.BDP(L127,"FUT_AGGTE_VOL")),_xll.BDP(L127,"FUT_AGGTE_VOL"),"")</f>
        <v/>
      </c>
      <c r="S127" s="119" t="str">
        <f t="shared" si="100"/>
        <v/>
      </c>
      <c r="T127" s="168" t="str">
        <f>_xll.BDP(L127,"Px_Last")</f>
        <v>#N/A Invalid Security</v>
      </c>
      <c r="U127" s="122" t="s">
        <v>270</v>
      </c>
      <c r="V127" s="122" t="s">
        <v>271</v>
      </c>
      <c r="W127" s="123"/>
      <c r="X127" s="123"/>
      <c r="Y127" s="159"/>
      <c r="Z127" s="188"/>
      <c r="AA127" s="124"/>
      <c r="AB127" s="125"/>
      <c r="AC127" s="126" t="str">
        <f>_xll.BDP(L127,"BID")</f>
        <v>#N/A Invalid Security</v>
      </c>
      <c r="AD127" s="126" t="str">
        <f>_xll.BDP(L127,"ASK")</f>
        <v>#N/A Invalid Security</v>
      </c>
      <c r="AE127" s="131" t="str">
        <f>_xll.BDP(L127,"FUT_TICK_SIZE")</f>
        <v>#N/A Invalid Security</v>
      </c>
      <c r="AF127" s="128" t="str">
        <f>_xll.BDP(L127,"FUT_TICK_VAL")</f>
        <v>#N/A Invalid Security</v>
      </c>
      <c r="AG127" s="129"/>
      <c r="AH127" s="53"/>
      <c r="AI127" s="53"/>
      <c r="AJ127" s="53"/>
      <c r="AK127" s="53"/>
      <c r="AM127" s="52" t="s">
        <v>43</v>
      </c>
      <c r="AN127" s="52" t="s">
        <v>43</v>
      </c>
      <c r="AO127" s="52" t="s">
        <v>43</v>
      </c>
      <c r="AP127" s="52" t="s">
        <v>43</v>
      </c>
      <c r="AQ127" s="52" t="s">
        <v>43</v>
      </c>
      <c r="AR127" s="52" t="s">
        <v>43</v>
      </c>
      <c r="AS127" s="52" t="s">
        <v>43</v>
      </c>
      <c r="AU127" s="53" t="s">
        <v>43</v>
      </c>
      <c r="AV127" s="53" t="s">
        <v>43</v>
      </c>
      <c r="AW127" s="53" t="s">
        <v>43</v>
      </c>
      <c r="AX127" s="53" t="s">
        <v>43</v>
      </c>
      <c r="AY127" s="53" t="s">
        <v>43</v>
      </c>
      <c r="AZ127" s="53" t="s">
        <v>43</v>
      </c>
      <c r="BA127" s="53" t="s">
        <v>43</v>
      </c>
      <c r="BC127" s="4"/>
      <c r="BD127" s="4"/>
    </row>
    <row r="128" spans="2:56" ht="17.25" customHeight="1">
      <c r="B128" s="176" t="s">
        <v>509</v>
      </c>
      <c r="C128" s="174" t="str">
        <f>_xll.BDP(H128,"Name")</f>
        <v>MSCI USA SMALL CAP</v>
      </c>
      <c r="D128" s="114" t="s">
        <v>285</v>
      </c>
      <c r="E128" s="115" t="s">
        <v>59</v>
      </c>
      <c r="F128" s="130" t="str">
        <f>_xll.BDP(H128,"Crncy")</f>
        <v>USD</v>
      </c>
      <c r="G128" s="115" t="s">
        <v>267</v>
      </c>
      <c r="H128" s="175" t="s">
        <v>503</v>
      </c>
      <c r="I128" s="117">
        <f ca="1">_xll.BDH(H128,"PX_LAST",$J$4,$J$4,"Points",0,"Sort",FALSE,"Per=D","Days= ","Fill= ","Dts",FALSE,"Dir",TRUE,"QtTyp= ","FX=","Quote= ")</f>
        <v>617.1</v>
      </c>
      <c r="J128" s="117">
        <f>_xll.BDP(H128,"PX_LAST")</f>
        <v>617.1</v>
      </c>
      <c r="K128" s="183">
        <f t="shared" ca="1" si="93"/>
        <v>0</v>
      </c>
      <c r="L128" s="185" t="s">
        <v>497</v>
      </c>
      <c r="M128" s="118" t="str">
        <f>_xll.BDP(L128,"NAME")</f>
        <v>MSCI USA Small Ca Dec18</v>
      </c>
      <c r="N128" s="180" t="s">
        <v>401</v>
      </c>
      <c r="O128" s="167" t="str">
        <f>IF(ISNUMBER(_xll.BDP(L128,"FUT_AGGTE_OPEN_INT")),_xll.BDP(L128,"FUT_AGGTE_OPEN_INT"),"")</f>
        <v/>
      </c>
      <c r="P128" s="167" t="str">
        <f t="shared" si="101"/>
        <v/>
      </c>
      <c r="Q128" s="120" t="str">
        <f>_xll.BDP(L128,"Crncy")</f>
        <v>USD</v>
      </c>
      <c r="R128" s="119" t="str">
        <f>IF(ISNUMBER(_xll.BDP(L128,"FUT_AGGTE_VOL")),_xll.BDP(L128,"FUT_AGGTE_VOL"),"")</f>
        <v/>
      </c>
      <c r="S128" s="119" t="str">
        <f t="shared" si="100"/>
        <v/>
      </c>
      <c r="T128" s="121">
        <f>_xll.BDP(L128,"Px_Last")</f>
        <v>618.5</v>
      </c>
      <c r="U128" s="122" t="s">
        <v>270</v>
      </c>
      <c r="V128" s="122" t="s">
        <v>271</v>
      </c>
      <c r="W128" s="123" t="s">
        <v>516</v>
      </c>
      <c r="X128" s="123">
        <v>100</v>
      </c>
      <c r="Y128" s="159">
        <v>20</v>
      </c>
      <c r="Z128" s="186">
        <v>100000</v>
      </c>
      <c r="AA128" s="124" t="s">
        <v>126</v>
      </c>
      <c r="AB128" s="125">
        <f>_xll.BDP(L128,"Px_Last")</f>
        <v>618.5</v>
      </c>
      <c r="AC128" s="126" t="str">
        <f>_xll.BDP(L128,"BID")</f>
        <v>#N/A N/A</v>
      </c>
      <c r="AD128" s="126" t="str">
        <f>_xll.BDP(L128,"ASK")</f>
        <v>#N/A N/A</v>
      </c>
      <c r="AE128" s="131">
        <f>_xll.BDP(L128,"FUT_TICK_SIZE")</f>
        <v>0.1</v>
      </c>
      <c r="AF128" s="128">
        <f>_xll.BDP(L128,"FUT_TICK_VAL")</f>
        <v>10</v>
      </c>
      <c r="AG128" s="129" t="s">
        <v>341</v>
      </c>
      <c r="AH128" s="53" t="s">
        <v>43</v>
      </c>
      <c r="AI128" s="53" t="s">
        <v>43</v>
      </c>
      <c r="AJ128" s="53" t="s">
        <v>43</v>
      </c>
      <c r="AK128" s="53" t="s">
        <v>43</v>
      </c>
      <c r="AM128" s="52">
        <f t="shared" ref="AM128:AM138" ca="1" si="109">(I128-AU128)/AU128</f>
        <v>0.28474174005371317</v>
      </c>
      <c r="AN128" s="52">
        <f t="shared" ref="AN128:AN138" si="110">(AU128-AV128)/AV128</f>
        <v>-5.1462311657023252E-2</v>
      </c>
      <c r="AO128" s="52">
        <f t="shared" ref="AO128:AO138" si="111">(AV128-AW128)/AW128</f>
        <v>6.016958023657492E-2</v>
      </c>
      <c r="AP128" s="52">
        <f t="shared" ref="AP128:AP138" si="112">(AW128-AX128)/AX128</f>
        <v>0.36276747503566326</v>
      </c>
      <c r="AQ128" s="52">
        <f t="shared" ref="AQ128:AQ138" si="113">(AX128-AY128)/AY128</f>
        <v>0.1631379836729277</v>
      </c>
      <c r="AR128" s="52">
        <f t="shared" ref="AR128:AR138" si="114">(AY128-AZ128)/AZ128</f>
        <v>-4.3486541391569468E-2</v>
      </c>
      <c r="AS128" s="52">
        <f t="shared" ref="AS128:AS138" si="115">(AZ128-BA128)/BA128</f>
        <v>0.26329296655706164</v>
      </c>
      <c r="AU128" s="53">
        <f>_xll.BDH($H128,"PX_LAST",AU$4,AU$4,"Points",0,"Sort",FALSE,"Per=D","Days= ","Fill= ","Dts",FALSE,"Dir",TRUE,"QtTyp= ","FX=","Quote= ")</f>
        <v>480.33</v>
      </c>
      <c r="AV128" s="53">
        <f>_xll.BDH($H128,"PX_LAST",AV$4,AV$4,"Points",0,"Sort",FALSE,"Per=D","Days= ","Fill= ","Dts",FALSE,"Dir",TRUE,"QtTyp= ","FX=","Quote= ")</f>
        <v>506.39</v>
      </c>
      <c r="AW128" s="53">
        <f>_xll.BDH($H128,"PX_LAST",AW$4,AW$4,"Points",0,"Sort",FALSE,"Per=D","Days= ","Fill= ","Dts",FALSE,"Dir",TRUE,"QtTyp= ","FX=","Quote= ")</f>
        <v>477.65</v>
      </c>
      <c r="AX128" s="53">
        <f>_xll.BDH($H128,"PX_LAST",AX$4,AX$4,"Points",0,"Sort",FALSE,"Per=D","Days= ","Fill= ","Dts",FALSE,"Dir",TRUE,"QtTyp= ","FX=","Quote= ")</f>
        <v>350.5</v>
      </c>
      <c r="AY128" s="53">
        <f>_xll.BDH($H128,"PX_LAST",AY$4,AY$4,"Points",0,"Sort",FALSE,"Per=D","Days= ","Fill= ","Dts",FALSE,"Dir",TRUE,"QtTyp= ","FX=","Quote= ")</f>
        <v>301.33999999999997</v>
      </c>
      <c r="AZ128" s="53">
        <f>_xll.BDH($H128,"PX_LAST",AZ$4,AZ$4,"Points",0,"Sort",FALSE,"Per=D","Days= ","Fill= ","Dts",FALSE,"Dir",TRUE,"QtTyp= ","FX=","Quote= ")</f>
        <v>315.04000000000002</v>
      </c>
      <c r="BA128" s="53">
        <f>_xll.BDH($H128,"PX_LAST",BA$4,BA$4,"Points",0,"Sort",FALSE,"Per=D","Days= ","Fill= ","Dts",FALSE,"Dir",TRUE,"QtTyp= ","FX=","Quote= ")</f>
        <v>249.38</v>
      </c>
      <c r="BC128" s="4" t="str">
        <f t="shared" si="108"/>
        <v>MHWZ5H6 Index</v>
      </c>
      <c r="BD128" s="4" t="str">
        <f>_xll.BDS(BC128,"STRATEGY_LEGS")</f>
        <v>#N/A Invalid Security</v>
      </c>
    </row>
    <row r="129" spans="2:56" ht="17.25" customHeight="1">
      <c r="B129" s="176" t="s">
        <v>522</v>
      </c>
      <c r="C129" s="113" t="s">
        <v>361</v>
      </c>
      <c r="D129" s="124" t="s">
        <v>361</v>
      </c>
      <c r="E129" s="115" t="s">
        <v>361</v>
      </c>
      <c r="F129" s="130" t="s">
        <v>361</v>
      </c>
      <c r="G129" s="115" t="s">
        <v>361</v>
      </c>
      <c r="H129" s="115" t="s">
        <v>361</v>
      </c>
      <c r="I129" s="117" t="s">
        <v>361</v>
      </c>
      <c r="J129" s="117" t="s">
        <v>361</v>
      </c>
      <c r="K129" s="183" t="s">
        <v>361</v>
      </c>
      <c r="L129" s="185"/>
      <c r="M129" s="118" t="str">
        <f>_xll.BDP(L129,"NAME")</f>
        <v>#N/A Invalid Security</v>
      </c>
      <c r="N129" s="180" t="s">
        <v>401</v>
      </c>
      <c r="O129" s="167" t="str">
        <f>IF(ISNUMBER(_xll.BDP(L129,"FUT_AGGTE_OPEN_INT")),_xll.BDP(L129,"FUT_AGGTE_OPEN_INT"),"")</f>
        <v/>
      </c>
      <c r="P129" s="167" t="str">
        <f t="shared" si="101"/>
        <v/>
      </c>
      <c r="Q129" s="120" t="str">
        <f>_xll.BDP(L129,"Crncy")</f>
        <v>#N/A Invalid Security</v>
      </c>
      <c r="R129" s="167" t="str">
        <f>IF(ISNUMBER(_xll.BDP(L129,"FUT_AGGTE_VOL")),_xll.BDP(L129,"FUT_AGGTE_VOL"),"")</f>
        <v/>
      </c>
      <c r="S129" s="119" t="str">
        <f t="shared" si="100"/>
        <v/>
      </c>
      <c r="T129" s="168" t="str">
        <f>_xll.BDP(L129,"Px_Last")</f>
        <v>#N/A Invalid Security</v>
      </c>
      <c r="U129" s="122" t="s">
        <v>270</v>
      </c>
      <c r="V129" s="122" t="s">
        <v>271</v>
      </c>
      <c r="W129" s="123"/>
      <c r="X129" s="123"/>
      <c r="Y129" s="159"/>
      <c r="Z129" s="189"/>
      <c r="AA129" s="124"/>
      <c r="AB129" s="125"/>
      <c r="AC129" s="126" t="str">
        <f>_xll.BDP(L129,"BID")</f>
        <v>#N/A Invalid Security</v>
      </c>
      <c r="AD129" s="126" t="str">
        <f>_xll.BDP(L129,"ASK")</f>
        <v>#N/A Invalid Security</v>
      </c>
      <c r="AE129" s="131" t="str">
        <f>_xll.BDP(L129,"FUT_TICK_SIZE")</f>
        <v>#N/A Invalid Security</v>
      </c>
      <c r="AF129" s="128" t="str">
        <f>_xll.BDP(L129,"FUT_TICK_VAL")</f>
        <v>#N/A Invalid Security</v>
      </c>
      <c r="AG129" s="129"/>
      <c r="AH129" s="53"/>
      <c r="AI129" s="53"/>
      <c r="AJ129" s="53"/>
      <c r="AK129" s="53"/>
      <c r="AM129" s="52" t="s">
        <v>43</v>
      </c>
      <c r="AN129" s="52" t="s">
        <v>43</v>
      </c>
      <c r="AO129" s="52" t="s">
        <v>43</v>
      </c>
      <c r="AP129" s="52" t="s">
        <v>43</v>
      </c>
      <c r="AQ129" s="52" t="s">
        <v>43</v>
      </c>
      <c r="AR129" s="52" t="s">
        <v>43</v>
      </c>
      <c r="AS129" s="52" t="s">
        <v>43</v>
      </c>
      <c r="AU129" s="53" t="s">
        <v>43</v>
      </c>
      <c r="AV129" s="53" t="s">
        <v>43</v>
      </c>
      <c r="AW129" s="53" t="s">
        <v>43</v>
      </c>
      <c r="AX129" s="53" t="s">
        <v>43</v>
      </c>
      <c r="AY129" s="53" t="s">
        <v>43</v>
      </c>
      <c r="AZ129" s="53" t="s">
        <v>43</v>
      </c>
      <c r="BA129" s="53" t="s">
        <v>43</v>
      </c>
      <c r="BC129" s="4"/>
      <c r="BD129" s="4"/>
    </row>
    <row r="130" spans="2:56" ht="17.25" customHeight="1">
      <c r="B130" s="176" t="s">
        <v>510</v>
      </c>
      <c r="C130" s="174" t="str">
        <f>_xll.BDP(H130,"Name")</f>
        <v>MSCI Emerging Markets Europe M</v>
      </c>
      <c r="D130" s="114" t="s">
        <v>33</v>
      </c>
      <c r="E130" s="115" t="s">
        <v>52</v>
      </c>
      <c r="F130" s="130" t="str">
        <f>_xll.BDP(H130,"Crncy")</f>
        <v>USD</v>
      </c>
      <c r="G130" s="115" t="s">
        <v>35</v>
      </c>
      <c r="H130" s="175" t="s">
        <v>504</v>
      </c>
      <c r="I130" s="117">
        <f ca="1">_xll.BDH(H130,"PX_LAST",$J$4,$J$4,"Points",0,"Sort",FALSE,"Per=D","Days= ","Fill= ","Dts",FALSE,"Dir",TRUE,"QtTyp= ","FX=","Quote= ")</f>
        <v>240.501</v>
      </c>
      <c r="J130" s="117">
        <f>_xll.BDP(H130,"PX_LAST")</f>
        <v>240.501</v>
      </c>
      <c r="K130" s="183">
        <f t="shared" ca="1" si="93"/>
        <v>0</v>
      </c>
      <c r="L130" s="185" t="s">
        <v>498</v>
      </c>
      <c r="M130" s="182" t="s">
        <v>529</v>
      </c>
      <c r="N130" s="180" t="s">
        <v>401</v>
      </c>
      <c r="O130" s="167" t="str">
        <f>IF(ISNUMBER(_xll.BDP(L130,"FUT_AGGTE_OPEN_INT")),_xll.BDP(L130,"FUT_AGGTE_OPEN_INT"),"")</f>
        <v/>
      </c>
      <c r="P130" s="167" t="str">
        <f t="shared" si="101"/>
        <v/>
      </c>
      <c r="Q130" s="120" t="str">
        <f>_xll.BDP(L130,"Crncy")</f>
        <v>USD</v>
      </c>
      <c r="R130" s="119" t="str">
        <f>IF(ISNUMBER(_xll.BDP(L130,"FUT_AGGTE_VOL")),_xll.BDP(L130,"FUT_AGGTE_VOL"),"")</f>
        <v/>
      </c>
      <c r="S130" s="119" t="str">
        <f t="shared" si="100"/>
        <v/>
      </c>
      <c r="T130" s="121">
        <f>_xll.BDP(L130,"Px_Last")</f>
        <v>296.35000000000002</v>
      </c>
      <c r="U130" s="122" t="s">
        <v>270</v>
      </c>
      <c r="V130" s="122" t="s">
        <v>271</v>
      </c>
      <c r="W130" s="123" t="s">
        <v>517</v>
      </c>
      <c r="X130" s="123">
        <v>100</v>
      </c>
      <c r="Y130" s="159">
        <v>20</v>
      </c>
      <c r="Z130" s="186">
        <v>50000</v>
      </c>
      <c r="AA130" s="124" t="s">
        <v>126</v>
      </c>
      <c r="AB130" s="125">
        <f>_xll.BDP(L130,"Px_Last")</f>
        <v>296.35000000000002</v>
      </c>
      <c r="AC130" s="126" t="str">
        <f>_xll.BDP(L130,"BID")</f>
        <v>#N/A N/A</v>
      </c>
      <c r="AD130" s="126" t="str">
        <f>_xll.BDP(L130,"ASK")</f>
        <v>#N/A N/A</v>
      </c>
      <c r="AE130" s="131">
        <f>_xll.BDP(L130,"FUT_TICK_SIZE")</f>
        <v>0.05</v>
      </c>
      <c r="AF130" s="128">
        <f>_xll.BDP(L130,"FUT_TICK_VAL")</f>
        <v>5</v>
      </c>
      <c r="AG130" s="129" t="s">
        <v>273</v>
      </c>
      <c r="AH130" s="53" t="s">
        <v>43</v>
      </c>
      <c r="AI130" s="53" t="s">
        <v>43</v>
      </c>
      <c r="AJ130" s="53" t="s">
        <v>43</v>
      </c>
      <c r="AK130" s="53" t="s">
        <v>43</v>
      </c>
      <c r="AM130" s="52">
        <f t="shared" ca="1" si="109"/>
        <v>0.14410420105704325</v>
      </c>
      <c r="AN130" s="52">
        <f t="shared" si="110"/>
        <v>-0.2236535471457009</v>
      </c>
      <c r="AO130" s="52">
        <f t="shared" si="111"/>
        <v>-0.17550638847273481</v>
      </c>
      <c r="AP130" s="52">
        <f t="shared" si="112"/>
        <v>-8.0448569868537101E-2</v>
      </c>
      <c r="AQ130" s="52">
        <f t="shared" si="113"/>
        <v>0.17705511281615222</v>
      </c>
      <c r="AR130" s="52">
        <f t="shared" si="114"/>
        <v>-0.22565875942679953</v>
      </c>
      <c r="AS130" s="52">
        <f t="shared" si="115"/>
        <v>0.20896429585199988</v>
      </c>
      <c r="AU130" s="53">
        <f>_xll.BDH($H130,"PX_LAST",AU$4,AU$4,"Points",0,"Sort",FALSE,"Per=D","Days= ","Fill= ","Dts",FALSE,"Dir",TRUE,"QtTyp= ","FX=","Quote= ")</f>
        <v>210.209</v>
      </c>
      <c r="AV130" s="53">
        <f>_xll.BDH($H130,"PX_LAST",AV$4,AV$4,"Points",0,"Sort",FALSE,"Per=D","Days= ","Fill= ","Dts",FALSE,"Dir",TRUE,"QtTyp= ","FX=","Quote= ")</f>
        <v>270.767</v>
      </c>
      <c r="AW130" s="53">
        <f>_xll.BDH($H130,"PX_LAST",AW$4,AW$4,"Points",0,"Sort",FALSE,"Per=D","Days= ","Fill= ","Dts",FALSE,"Dir",TRUE,"QtTyp= ","FX=","Quote= ")</f>
        <v>328.404</v>
      </c>
      <c r="AX130" s="53">
        <f>_xll.BDH($H130,"PX_LAST",AX$4,AX$4,"Points",0,"Sort",FALSE,"Per=D","Days= ","Fill= ","Dts",FALSE,"Dir",TRUE,"QtTyp= ","FX=","Quote= ")</f>
        <v>357.13499999999999</v>
      </c>
      <c r="AY130" s="53">
        <f>_xll.BDH($H130,"PX_LAST",AY$4,AY$4,"Points",0,"Sort",FALSE,"Per=D","Days= ","Fill= ","Dts",FALSE,"Dir",TRUE,"QtTyp= ","FX=","Quote= ")</f>
        <v>303.41399999999999</v>
      </c>
      <c r="AZ130" s="53">
        <f>_xll.BDH($H130,"PX_LAST",AZ$4,AZ$4,"Points",0,"Sort",FALSE,"Per=D","Days= ","Fill= ","Dts",FALSE,"Dir",TRUE,"QtTyp= ","FX=","Quote= ")</f>
        <v>391.83499999999998</v>
      </c>
      <c r="BA130" s="53">
        <f>_xll.BDH($H130,"PX_LAST",BA$4,BA$4,"Points",0,"Sort",FALSE,"Per=D","Days= ","Fill= ","Dts",FALSE,"Dir",TRUE,"QtTyp= ","FX=","Quote= ")</f>
        <v>324.108</v>
      </c>
      <c r="BC130" s="4" t="str">
        <f t="shared" si="108"/>
        <v>MOEZ5H6 Index</v>
      </c>
      <c r="BD130" s="4" t="str">
        <f>_xll.BDS(BC130,"STRATEGY_LEGS")</f>
        <v>#N/A Invalid Security</v>
      </c>
    </row>
    <row r="131" spans="2:56" ht="17.25" customHeight="1">
      <c r="B131" s="176" t="s">
        <v>523</v>
      </c>
      <c r="C131" s="113" t="s">
        <v>361</v>
      </c>
      <c r="D131" s="124" t="s">
        <v>361</v>
      </c>
      <c r="E131" s="115" t="s">
        <v>361</v>
      </c>
      <c r="F131" s="130" t="s">
        <v>361</v>
      </c>
      <c r="G131" s="115" t="s">
        <v>361</v>
      </c>
      <c r="H131" s="115" t="s">
        <v>361</v>
      </c>
      <c r="I131" s="117" t="s">
        <v>361</v>
      </c>
      <c r="J131" s="117" t="s">
        <v>361</v>
      </c>
      <c r="K131" s="183" t="s">
        <v>361</v>
      </c>
      <c r="L131" s="185"/>
      <c r="M131" s="118" t="str">
        <f>_xll.BDP(L131,"NAME")</f>
        <v>#N/A Invalid Security</v>
      </c>
      <c r="N131" s="180" t="s">
        <v>401</v>
      </c>
      <c r="O131" s="167" t="str">
        <f>IF(ISNUMBER(_xll.BDP(L131,"FUT_AGGTE_OPEN_INT")),_xll.BDP(L131,"FUT_AGGTE_OPEN_INT"),"")</f>
        <v/>
      </c>
      <c r="P131" s="167" t="str">
        <f t="shared" si="101"/>
        <v/>
      </c>
      <c r="Q131" s="120" t="str">
        <f>_xll.BDP(L131,"Crncy")</f>
        <v>#N/A Invalid Security</v>
      </c>
      <c r="R131" s="167" t="str">
        <f>IF(ISNUMBER(_xll.BDP(L131,"FUT_AGGTE_VOL")),_xll.BDP(L131,"FUT_AGGTE_VOL"),"")</f>
        <v/>
      </c>
      <c r="S131" s="119" t="str">
        <f t="shared" si="100"/>
        <v/>
      </c>
      <c r="T131" s="168" t="str">
        <f>_xll.BDP(L131,"Px_Last")</f>
        <v>#N/A Invalid Security</v>
      </c>
      <c r="U131" s="122" t="s">
        <v>270</v>
      </c>
      <c r="V131" s="122" t="s">
        <v>271</v>
      </c>
      <c r="W131" s="123"/>
      <c r="X131" s="123"/>
      <c r="Y131" s="159"/>
      <c r="Z131" s="188"/>
      <c r="AA131" s="124"/>
      <c r="AB131" s="125"/>
      <c r="AC131" s="126" t="str">
        <f>_xll.BDP(L131,"BID")</f>
        <v>#N/A Invalid Security</v>
      </c>
      <c r="AD131" s="126" t="str">
        <f>_xll.BDP(L131,"ASK")</f>
        <v>#N/A Invalid Security</v>
      </c>
      <c r="AE131" s="131" t="str">
        <f>_xll.BDP(L131,"FUT_TICK_SIZE")</f>
        <v>#N/A Invalid Security</v>
      </c>
      <c r="AF131" s="128" t="str">
        <f>_xll.BDP(L131,"FUT_TICK_VAL")</f>
        <v>#N/A Invalid Security</v>
      </c>
      <c r="AG131" s="129"/>
      <c r="AH131" s="53"/>
      <c r="AI131" s="53"/>
      <c r="AJ131" s="53"/>
      <c r="AK131" s="53"/>
      <c r="AM131" s="52" t="s">
        <v>43</v>
      </c>
      <c r="AN131" s="52" t="s">
        <v>43</v>
      </c>
      <c r="AO131" s="52" t="s">
        <v>43</v>
      </c>
      <c r="AP131" s="52" t="s">
        <v>43</v>
      </c>
      <c r="AQ131" s="52" t="s">
        <v>43</v>
      </c>
      <c r="AR131" s="52" t="s">
        <v>43</v>
      </c>
      <c r="AS131" s="52" t="s">
        <v>43</v>
      </c>
      <c r="AU131" s="53" t="s">
        <v>43</v>
      </c>
      <c r="AV131" s="53" t="s">
        <v>43</v>
      </c>
      <c r="AW131" s="53" t="s">
        <v>43</v>
      </c>
      <c r="AX131" s="53" t="s">
        <v>43</v>
      </c>
      <c r="AY131" s="53" t="s">
        <v>43</v>
      </c>
      <c r="AZ131" s="53" t="s">
        <v>43</v>
      </c>
      <c r="BA131" s="53" t="s">
        <v>43</v>
      </c>
      <c r="BC131" s="4"/>
      <c r="BD131" s="4"/>
    </row>
    <row r="132" spans="2:56" ht="17.25" customHeight="1">
      <c r="B132" s="176" t="s">
        <v>511</v>
      </c>
      <c r="C132" s="174" t="str">
        <f>_xll.BDP(H132,"Name")</f>
        <v>MSCI Daily TR Net Emergi</v>
      </c>
      <c r="D132" s="114" t="s">
        <v>33</v>
      </c>
      <c r="E132" s="115" t="s">
        <v>52</v>
      </c>
      <c r="F132" s="130" t="str">
        <f>_xll.BDP(H132,"Crncy")</f>
        <v>USD</v>
      </c>
      <c r="G132" s="115" t="s">
        <v>35</v>
      </c>
      <c r="H132" s="175" t="s">
        <v>74</v>
      </c>
      <c r="I132" s="117">
        <f ca="1">_xll.BDH(H132,"PX_LAST",$J$4,$J$4,"Points",0,"Sort",FALSE,"Per=D","Days= ","Fill= ","Dts",FALSE,"Dir",TRUE,"QtTyp= ","FX=","Quote= ")</f>
        <v>464.762</v>
      </c>
      <c r="J132" s="117">
        <f>_xll.BDP(H132,"PX_LAST")</f>
        <v>464.76220000000001</v>
      </c>
      <c r="K132" s="183">
        <f t="shared" ca="1" si="93"/>
        <v>4.3032778068482212E-7</v>
      </c>
      <c r="L132" s="185" t="s">
        <v>499</v>
      </c>
      <c r="M132" s="118" t="str">
        <f>_xll.BDP(L132,"NAME")</f>
        <v>MSCI EM LatAm NTR Dec18</v>
      </c>
      <c r="N132" s="180" t="s">
        <v>401</v>
      </c>
      <c r="O132" s="167" t="str">
        <f>IF(ISNUMBER(_xll.BDP(L132,"FUT_AGGTE_OPEN_INT")),_xll.BDP(L132,"FUT_AGGTE_OPEN_INT"),"")</f>
        <v/>
      </c>
      <c r="P132" s="167" t="str">
        <f t="shared" si="101"/>
        <v/>
      </c>
      <c r="Q132" s="120" t="str">
        <f>_xll.BDP(L132,"Crncy")</f>
        <v>USD</v>
      </c>
      <c r="R132" s="119" t="str">
        <f>IF(ISNUMBER(_xll.BDP(L132,"FUT_AGGTE_VOL")),_xll.BDP(L132,"FUT_AGGTE_VOL"),"")</f>
        <v/>
      </c>
      <c r="S132" s="119" t="str">
        <f t="shared" si="100"/>
        <v/>
      </c>
      <c r="T132" s="121">
        <f>_xll.BDP(L132,"Px_Last")</f>
        <v>463.3</v>
      </c>
      <c r="U132" s="122" t="s">
        <v>270</v>
      </c>
      <c r="V132" s="122" t="s">
        <v>271</v>
      </c>
      <c r="W132" s="123" t="s">
        <v>518</v>
      </c>
      <c r="X132" s="123">
        <v>100</v>
      </c>
      <c r="Y132" s="159">
        <v>20</v>
      </c>
      <c r="Z132" s="186">
        <v>50000</v>
      </c>
      <c r="AA132" s="124" t="s">
        <v>126</v>
      </c>
      <c r="AB132" s="125">
        <f>_xll.BDP(L132,"Px_Last")</f>
        <v>463.3</v>
      </c>
      <c r="AC132" s="126" t="str">
        <f>_xll.BDP(L132,"BID")</f>
        <v>#N/A N/A</v>
      </c>
      <c r="AD132" s="126" t="str">
        <f>_xll.BDP(L132,"ASK")</f>
        <v>#N/A N/A</v>
      </c>
      <c r="AE132" s="131">
        <f>_xll.BDP(L132,"FUT_TICK_SIZE")</f>
        <v>0.05</v>
      </c>
      <c r="AF132" s="128">
        <f>_xll.BDP(L132,"FUT_TICK_VAL")</f>
        <v>5</v>
      </c>
      <c r="AG132" s="129" t="s">
        <v>273</v>
      </c>
      <c r="AH132" s="53" t="s">
        <v>43</v>
      </c>
      <c r="AI132" s="53" t="s">
        <v>43</v>
      </c>
      <c r="AJ132" s="53" t="s">
        <v>43</v>
      </c>
      <c r="AK132" s="53" t="s">
        <v>43</v>
      </c>
      <c r="AM132" s="52">
        <f t="shared" ca="1" si="109"/>
        <v>0.48174763596018588</v>
      </c>
      <c r="AN132" s="52">
        <f t="shared" si="110"/>
        <v>-0.31036438831442092</v>
      </c>
      <c r="AO132" s="52">
        <f t="shared" si="111"/>
        <v>-0.12298397982244366</v>
      </c>
      <c r="AP132" s="52">
        <f t="shared" si="112"/>
        <v>-0.13357658867793393</v>
      </c>
      <c r="AQ132" s="52">
        <f t="shared" si="113"/>
        <v>8.6574035413845424E-2</v>
      </c>
      <c r="AR132" s="52">
        <f t="shared" si="114"/>
        <v>-0.19353903633084268</v>
      </c>
      <c r="AS132" s="52">
        <f t="shared" si="115"/>
        <v>0.14655767148696175</v>
      </c>
      <c r="AU132" s="53">
        <f>_xll.BDH($H132,"PX_LAST",AU$4,AU$4,"Points",0,"Sort",FALSE,"Per=D","Days= ","Fill= ","Dts",FALSE,"Dir",TRUE,"QtTyp= ","FX=","Quote= ")</f>
        <v>313.65800000000002</v>
      </c>
      <c r="AV132" s="53">
        <f>_xll.BDH($H132,"PX_LAST",AV$4,AV$4,"Points",0,"Sort",FALSE,"Per=D","Days= ","Fill= ","Dts",FALSE,"Dir",TRUE,"QtTyp= ","FX=","Quote= ")</f>
        <v>454.81700000000001</v>
      </c>
      <c r="AW132" s="53">
        <f>_xll.BDH($H132,"PX_LAST",AW$4,AW$4,"Points",0,"Sort",FALSE,"Per=D","Days= ","Fill= ","Dts",FALSE,"Dir",TRUE,"QtTyp= ","FX=","Quote= ")</f>
        <v>518.596</v>
      </c>
      <c r="AX132" s="53">
        <f>_xll.BDH($H132,"PX_LAST",AX$4,AX$4,"Points",0,"Sort",FALSE,"Per=D","Days= ","Fill= ","Dts",FALSE,"Dir",TRUE,"QtTyp= ","FX=","Quote= ")</f>
        <v>598.548</v>
      </c>
      <c r="AY132" s="53">
        <f>_xll.BDH($H132,"PX_LAST",AY$4,AY$4,"Points",0,"Sort",FALSE,"Per=D","Days= ","Fill= ","Dts",FALSE,"Dir",TRUE,"QtTyp= ","FX=","Quote= ")</f>
        <v>550.85799999999995</v>
      </c>
      <c r="AZ132" s="53">
        <f>_xll.BDH($H132,"PX_LAST",AZ$4,AZ$4,"Points",0,"Sort",FALSE,"Per=D","Days= ","Fill= ","Dts",FALSE,"Dir",TRUE,"QtTyp= ","FX=","Quote= ")</f>
        <v>683.05600000000004</v>
      </c>
      <c r="BA132" s="53">
        <f>_xll.BDH($H132,"PX_LAST",BA$4,BA$4,"Points",0,"Sort",FALSE,"Per=D","Days= ","Fill= ","Dts",FALSE,"Dir",TRUE,"QtTyp= ","FX=","Quote= ")</f>
        <v>595.745</v>
      </c>
      <c r="BC132" s="4" t="str">
        <f t="shared" si="108"/>
        <v>MWAZ5H6 Index</v>
      </c>
      <c r="BD132" s="4" t="str">
        <f>_xll.BDS(BC132,"STRATEGY_LEGS")</f>
        <v>#N/A Invalid Security</v>
      </c>
    </row>
    <row r="133" spans="2:56" ht="17.25" customHeight="1">
      <c r="B133" s="176" t="s">
        <v>524</v>
      </c>
      <c r="C133" s="113" t="s">
        <v>361</v>
      </c>
      <c r="D133" s="124" t="s">
        <v>361</v>
      </c>
      <c r="E133" s="115" t="s">
        <v>361</v>
      </c>
      <c r="F133" s="130" t="s">
        <v>361</v>
      </c>
      <c r="G133" s="115" t="s">
        <v>361</v>
      </c>
      <c r="H133" s="115" t="s">
        <v>361</v>
      </c>
      <c r="I133" s="117" t="s">
        <v>361</v>
      </c>
      <c r="J133" s="117" t="s">
        <v>361</v>
      </c>
      <c r="K133" s="183" t="s">
        <v>361</v>
      </c>
      <c r="L133" s="185"/>
      <c r="M133" s="118" t="str">
        <f>_xll.BDP(L133,"NAME")</f>
        <v>#N/A Invalid Security</v>
      </c>
      <c r="N133" s="180" t="s">
        <v>401</v>
      </c>
      <c r="O133" s="167" t="str">
        <f>IF(ISNUMBER(_xll.BDP(L133,"FUT_AGGTE_OPEN_INT")),_xll.BDP(L133,"FUT_AGGTE_OPEN_INT"),"")</f>
        <v/>
      </c>
      <c r="P133" s="167" t="str">
        <f t="shared" si="101"/>
        <v/>
      </c>
      <c r="Q133" s="120" t="str">
        <f>_xll.BDP(L133,"Crncy")</f>
        <v>#N/A Invalid Security</v>
      </c>
      <c r="R133" s="167" t="str">
        <f>IF(ISNUMBER(_xll.BDP(L133,"FUT_AGGTE_VOL")),_xll.BDP(L133,"FUT_AGGTE_VOL"),"")</f>
        <v/>
      </c>
      <c r="S133" s="119" t="str">
        <f t="shared" si="100"/>
        <v/>
      </c>
      <c r="T133" s="168" t="str">
        <f>_xll.BDP(L133,"Px_Last")</f>
        <v>#N/A Invalid Security</v>
      </c>
      <c r="U133" s="122" t="s">
        <v>270</v>
      </c>
      <c r="V133" s="122" t="s">
        <v>271</v>
      </c>
      <c r="W133" s="123"/>
      <c r="X133" s="123"/>
      <c r="Y133" s="159"/>
      <c r="Z133" s="189"/>
      <c r="AA133" s="124"/>
      <c r="AB133" s="125"/>
      <c r="AC133" s="126" t="str">
        <f>_xll.BDP(L133,"BID")</f>
        <v>#N/A Invalid Security</v>
      </c>
      <c r="AD133" s="126" t="str">
        <f>_xll.BDP(L133,"ASK")</f>
        <v>#N/A Invalid Security</v>
      </c>
      <c r="AE133" s="131" t="str">
        <f>_xll.BDP(L133,"FUT_TICK_SIZE")</f>
        <v>#N/A Invalid Security</v>
      </c>
      <c r="AF133" s="128" t="str">
        <f>_xll.BDP(L133,"FUT_TICK_VAL")</f>
        <v>#N/A Invalid Security</v>
      </c>
      <c r="AG133" s="129"/>
      <c r="AH133" s="53"/>
      <c r="AI133" s="53"/>
      <c r="AJ133" s="53"/>
      <c r="AK133" s="53"/>
      <c r="AM133" s="52" t="s">
        <v>43</v>
      </c>
      <c r="AN133" s="52" t="s">
        <v>43</v>
      </c>
      <c r="AO133" s="52" t="s">
        <v>43</v>
      </c>
      <c r="AP133" s="52" t="s">
        <v>43</v>
      </c>
      <c r="AQ133" s="52" t="s">
        <v>43</v>
      </c>
      <c r="AR133" s="52" t="s">
        <v>43</v>
      </c>
      <c r="AS133" s="52" t="s">
        <v>43</v>
      </c>
      <c r="AU133" s="53" t="s">
        <v>43</v>
      </c>
      <c r="AV133" s="53" t="s">
        <v>43</v>
      </c>
      <c r="AW133" s="53" t="s">
        <v>43</v>
      </c>
      <c r="AX133" s="53" t="s">
        <v>43</v>
      </c>
      <c r="AY133" s="53" t="s">
        <v>43</v>
      </c>
      <c r="AZ133" s="53" t="s">
        <v>43</v>
      </c>
      <c r="BA133" s="53" t="s">
        <v>43</v>
      </c>
      <c r="BC133" s="4"/>
      <c r="BD133" s="4"/>
    </row>
    <row r="134" spans="2:56" ht="17.25" customHeight="1">
      <c r="B134" s="176" t="s">
        <v>512</v>
      </c>
      <c r="C134" s="174" t="str">
        <f>_xll.BDP(H134,"Name")</f>
        <v>MSCI China Free Net $</v>
      </c>
      <c r="D134" s="114" t="s">
        <v>285</v>
      </c>
      <c r="E134" s="115" t="s">
        <v>52</v>
      </c>
      <c r="F134" s="130" t="str">
        <f>_xll.BDP(H134,"Crncy")</f>
        <v>USD</v>
      </c>
      <c r="G134" s="115" t="s">
        <v>35</v>
      </c>
      <c r="H134" s="175" t="s">
        <v>505</v>
      </c>
      <c r="I134" s="117">
        <f ca="1">_xll.BDH(H134,"PX_LAST",$J$4,$J$4,"Points",0,"Sort",FALSE,"Per=D","Days= ","Fill= ","Dts",FALSE,"Dir",TRUE,"QtTyp= ","FX=","Quote= ")</f>
        <v>763.73</v>
      </c>
      <c r="J134" s="117">
        <f>_xll.BDP(H134,"PX_LAST")</f>
        <v>763.73</v>
      </c>
      <c r="K134" s="183">
        <f t="shared" ca="1" si="93"/>
        <v>0</v>
      </c>
      <c r="L134" s="185" t="s">
        <v>500</v>
      </c>
      <c r="M134" s="118" t="str">
        <f>_xll.BDP(L134,"NAME")</f>
        <v>MSCI China FreeNT Dec18</v>
      </c>
      <c r="N134" s="180" t="s">
        <v>401</v>
      </c>
      <c r="O134" s="167" t="str">
        <f>IF(ISNUMBER(_xll.BDP(L134,"FUT_AGGTE_OPEN_INT")),_xll.BDP(L134,"FUT_AGGTE_OPEN_INT"),"")</f>
        <v/>
      </c>
      <c r="P134" s="167" t="str">
        <f t="shared" si="101"/>
        <v/>
      </c>
      <c r="Q134" s="120" t="str">
        <f>_xll.BDP(L134,"Crncy")</f>
        <v>USD</v>
      </c>
      <c r="R134" s="119" t="str">
        <f>IF(ISNUMBER(_xll.BDP(L134,"FUT_AGGTE_VOL")),_xll.BDP(L134,"FUT_AGGTE_VOL"),"")</f>
        <v/>
      </c>
      <c r="S134" s="119" t="str">
        <f t="shared" si="100"/>
        <v/>
      </c>
      <c r="T134" s="121">
        <f>_xll.BDP(L134,"Px_Last")</f>
        <v>762.2</v>
      </c>
      <c r="U134" s="122" t="s">
        <v>270</v>
      </c>
      <c r="V134" s="122" t="s">
        <v>271</v>
      </c>
      <c r="W134" s="123" t="s">
        <v>519</v>
      </c>
      <c r="X134" s="123">
        <v>100</v>
      </c>
      <c r="Y134" s="159">
        <v>20</v>
      </c>
      <c r="Z134" s="186">
        <v>50000</v>
      </c>
      <c r="AA134" s="124" t="s">
        <v>126</v>
      </c>
      <c r="AB134" s="125">
        <f>_xll.BDP(L134,"Px_Last")</f>
        <v>762.2</v>
      </c>
      <c r="AC134" s="126" t="str">
        <f>_xll.BDP(L134,"BID")</f>
        <v>#N/A N/A</v>
      </c>
      <c r="AD134" s="126" t="str">
        <f>_xll.BDP(L134,"ASK")</f>
        <v>#N/A N/A</v>
      </c>
      <c r="AE134" s="131">
        <f>_xll.BDP(L134,"FUT_TICK_SIZE")</f>
        <v>0.05</v>
      </c>
      <c r="AF134" s="128">
        <f>_xll.BDP(L134,"FUT_TICK_VAL")</f>
        <v>5</v>
      </c>
      <c r="AG134" s="129" t="s">
        <v>273</v>
      </c>
      <c r="AH134" s="53" t="s">
        <v>43</v>
      </c>
      <c r="AI134" s="53" t="s">
        <v>43</v>
      </c>
      <c r="AJ134" s="53" t="s">
        <v>43</v>
      </c>
      <c r="AK134" s="53" t="s">
        <v>43</v>
      </c>
      <c r="AM134" s="52">
        <f ca="1">(I134-AU134)/AU134</f>
        <v>0.3012727675452796</v>
      </c>
      <c r="AN134" s="52">
        <f t="shared" si="110"/>
        <v>-7.7722079922057985E-2</v>
      </c>
      <c r="AO134" s="52">
        <f t="shared" si="111"/>
        <v>7.9782811572070886E-2</v>
      </c>
      <c r="AP134" s="52" t="e">
        <f t="shared" si="112"/>
        <v>#VALUE!</v>
      </c>
      <c r="AQ134" s="52" t="e">
        <f t="shared" si="113"/>
        <v>#VALUE!</v>
      </c>
      <c r="AR134" s="52" t="e">
        <f t="shared" si="114"/>
        <v>#VALUE!</v>
      </c>
      <c r="AS134" s="52" t="e">
        <f t="shared" si="115"/>
        <v>#VALUE!</v>
      </c>
      <c r="AU134" s="53">
        <f>_xll.BDH($H134,"PX_LAST",AU$4,AU$4,"Points",0,"Sort",FALSE,"Per=D","Days= ","Fill= ","Dts",FALSE,"Dir",TRUE,"QtTyp= ","FX=","Quote= ")</f>
        <v>586.91</v>
      </c>
      <c r="AV134" s="53">
        <f>_xll.BDH($H134,"PX_LAST",AV$4,AV$4,"Points",0,"Sort",FALSE,"Per=D","Days= ","Fill= ","Dts",FALSE,"Dir",TRUE,"QtTyp= ","FX=","Quote= ")</f>
        <v>636.37</v>
      </c>
      <c r="AW134" s="53">
        <f>_xll.BDH($H134,"PX_LAST",AW$4,AW$4,"Points",0,"Sort",FALSE,"Per=D","Days= ","Fill= ","Dts",FALSE,"Dir",TRUE,"QtTyp= ","FX=","Quote= ")</f>
        <v>589.35</v>
      </c>
      <c r="AX134" s="53" t="str">
        <f>_xll.BDH($H134,"PX_LAST",AX$4,AX$4,"Points",0,"Sort",FALSE,"Per=D","Days= ","Fill= ","Dts",FALSE,"Dir",TRUE,"QtTyp= ","FX=","Quote= ")</f>
        <v>#N/A N/A</v>
      </c>
      <c r="AY134" s="53" t="str">
        <f>_xll.BDH($H134,"PX_LAST",AY$4,AY$4,"Points",0,"Sort",FALSE,"Per=D","Days= ","Fill= ","Dts",FALSE,"Dir",TRUE,"QtTyp= ","FX=","Quote= ")</f>
        <v>#N/A N/A</v>
      </c>
      <c r="AZ134" s="53" t="str">
        <f>_xll.BDH($H134,"PX_LAST",AZ$4,AZ$4,"Points",0,"Sort",FALSE,"Per=D","Days= ","Fill= ","Dts",FALSE,"Dir",TRUE,"QtTyp= ","FX=","Quote= ")</f>
        <v>#N/A N/A</v>
      </c>
      <c r="BA134" s="53" t="str">
        <f>_xll.BDH($H134,"PX_LAST",BA$4,BA$4,"Points",0,"Sort",FALSE,"Per=D","Days= ","Fill= ","Dts",FALSE,"Dir",TRUE,"QtTyp= ","FX=","Quote= ")</f>
        <v>#N/A N/A</v>
      </c>
      <c r="BC134" s="4" t="str">
        <f t="shared" si="108"/>
        <v>MZLZ5H6 Index</v>
      </c>
      <c r="BD134" s="4" t="str">
        <f>_xll.BDS(BC134,"STRATEGY_LEGS")</f>
        <v>#N/A Invalid Security</v>
      </c>
    </row>
    <row r="135" spans="2:56" ht="17.25" customHeight="1">
      <c r="B135" s="176" t="s">
        <v>525</v>
      </c>
      <c r="C135" s="113" t="s">
        <v>361</v>
      </c>
      <c r="D135" s="124" t="s">
        <v>361</v>
      </c>
      <c r="E135" s="115" t="s">
        <v>361</v>
      </c>
      <c r="F135" s="130" t="s">
        <v>361</v>
      </c>
      <c r="G135" s="115" t="s">
        <v>361</v>
      </c>
      <c r="H135" s="115" t="s">
        <v>361</v>
      </c>
      <c r="I135" s="117" t="s">
        <v>361</v>
      </c>
      <c r="J135" s="117" t="s">
        <v>361</v>
      </c>
      <c r="K135" s="183" t="s">
        <v>361</v>
      </c>
      <c r="L135" s="185"/>
      <c r="M135" s="118" t="str">
        <f>_xll.BDP(L135,"NAME")</f>
        <v>#N/A Invalid Security</v>
      </c>
      <c r="N135" s="180" t="s">
        <v>401</v>
      </c>
      <c r="O135" s="167" t="str">
        <f>IF(ISNUMBER(_xll.BDP(L135,"FUT_AGGTE_OPEN_INT")),_xll.BDP(L135,"FUT_AGGTE_OPEN_INT"),"")</f>
        <v/>
      </c>
      <c r="P135" s="167" t="str">
        <f t="shared" si="101"/>
        <v/>
      </c>
      <c r="Q135" s="120" t="str">
        <f>_xll.BDP(L135,"Crncy")</f>
        <v>#N/A Invalid Security</v>
      </c>
      <c r="R135" s="167" t="str">
        <f>IF(ISNUMBER(_xll.BDP(L135,"FUT_AGGTE_VOL")),_xll.BDP(L135,"FUT_AGGTE_VOL"),"")</f>
        <v/>
      </c>
      <c r="S135" s="119" t="str">
        <f t="shared" si="100"/>
        <v/>
      </c>
      <c r="T135" s="168" t="str">
        <f>_xll.BDP(L135,"Px_Last")</f>
        <v>#N/A Invalid Security</v>
      </c>
      <c r="U135" s="122" t="s">
        <v>270</v>
      </c>
      <c r="V135" s="122" t="s">
        <v>271</v>
      </c>
      <c r="W135" s="123"/>
      <c r="X135" s="123"/>
      <c r="Y135" s="159"/>
      <c r="Z135" s="187"/>
      <c r="AA135" s="124"/>
      <c r="AB135" s="125"/>
      <c r="AC135" s="126" t="str">
        <f>_xll.BDP(L135,"BID")</f>
        <v>#N/A Invalid Security</v>
      </c>
      <c r="AD135" s="126" t="str">
        <f>_xll.BDP(L135,"ASK")</f>
        <v>#N/A Invalid Security</v>
      </c>
      <c r="AE135" s="131" t="str">
        <f>_xll.BDP(L135,"FUT_TICK_SIZE")</f>
        <v>#N/A Invalid Security</v>
      </c>
      <c r="AF135" s="128" t="str">
        <f>_xll.BDP(L135,"FUT_TICK_VAL")</f>
        <v>#N/A Invalid Security</v>
      </c>
      <c r="AG135" s="129"/>
      <c r="AH135" s="53"/>
      <c r="AI135" s="53"/>
      <c r="AJ135" s="53"/>
      <c r="AK135" s="53"/>
      <c r="AM135" s="52" t="s">
        <v>43</v>
      </c>
      <c r="AN135" s="52" t="s">
        <v>43</v>
      </c>
      <c r="AO135" s="52" t="s">
        <v>43</v>
      </c>
      <c r="AP135" s="52" t="s">
        <v>43</v>
      </c>
      <c r="AQ135" s="52" t="s">
        <v>43</v>
      </c>
      <c r="AR135" s="52" t="s">
        <v>43</v>
      </c>
      <c r="AS135" s="52" t="s">
        <v>43</v>
      </c>
      <c r="AU135" s="53" t="s">
        <v>43</v>
      </c>
      <c r="AV135" s="53" t="s">
        <v>43</v>
      </c>
      <c r="AW135" s="53" t="s">
        <v>43</v>
      </c>
      <c r="AX135" s="53" t="s">
        <v>43</v>
      </c>
      <c r="AY135" s="53" t="s">
        <v>43</v>
      </c>
      <c r="AZ135" s="53" t="s">
        <v>43</v>
      </c>
      <c r="BA135" s="53" t="s">
        <v>43</v>
      </c>
      <c r="BC135" s="4"/>
      <c r="BD135" s="4"/>
    </row>
    <row r="136" spans="2:56" ht="17.25" customHeight="1">
      <c r="B136" s="176" t="s">
        <v>513</v>
      </c>
      <c r="C136" s="174" t="str">
        <f>_xll.BDP(H136,"Name")</f>
        <v>MSCI IN NR EOD</v>
      </c>
      <c r="D136" s="114" t="s">
        <v>285</v>
      </c>
      <c r="E136" s="115" t="s">
        <v>52</v>
      </c>
      <c r="F136" s="130" t="str">
        <f>_xll.BDP(H136,"Crncy")</f>
        <v>USD</v>
      </c>
      <c r="G136" s="115" t="s">
        <v>35</v>
      </c>
      <c r="H136" s="175" t="s">
        <v>506</v>
      </c>
      <c r="I136" s="117">
        <f ca="1">_xll.BDH(H136,"PX_LAST",$J$4,$J$4,"Points",0,"Sort",FALSE,"Per=D","Days= ","Fill= ","Dts",FALSE,"Dir",TRUE,"QtTyp= ","FX=","Quote= ")</f>
        <v>606.42999999999995</v>
      </c>
      <c r="J136" s="117">
        <f>_xll.BDP(H136,"PX_LAST")</f>
        <v>606.43110000000001</v>
      </c>
      <c r="K136" s="183">
        <f t="shared" ca="1" si="93"/>
        <v>1.8138944314511782E-6</v>
      </c>
      <c r="L136" s="185" t="s">
        <v>501</v>
      </c>
      <c r="M136" s="118" t="str">
        <f>_xll.BDP(L136,"NAME")</f>
        <v>MSCI India NTR    Dec18</v>
      </c>
      <c r="N136" s="180" t="s">
        <v>401</v>
      </c>
      <c r="O136" s="167" t="str">
        <f>IF(ISNUMBER(_xll.BDP(L136,"FUT_AGGTE_OPEN_INT")),_xll.BDP(L136,"FUT_AGGTE_OPEN_INT"),"")</f>
        <v/>
      </c>
      <c r="P136" s="167" t="str">
        <f t="shared" si="101"/>
        <v/>
      </c>
      <c r="Q136" s="120" t="str">
        <f>_xll.BDP(L136,"Crncy")</f>
        <v>USD</v>
      </c>
      <c r="R136" s="119" t="str">
        <f>IF(ISNUMBER(_xll.BDP(L136,"FUT_AGGTE_VOL")),_xll.BDP(L136,"FUT_AGGTE_VOL"),"")</f>
        <v/>
      </c>
      <c r="S136" s="119" t="str">
        <f t="shared" si="100"/>
        <v/>
      </c>
      <c r="T136" s="121">
        <f>_xll.BDP(L136,"Px_Last")</f>
        <v>604.5</v>
      </c>
      <c r="U136" s="122" t="s">
        <v>270</v>
      </c>
      <c r="V136" s="122" t="s">
        <v>271</v>
      </c>
      <c r="W136" s="123" t="s">
        <v>520</v>
      </c>
      <c r="X136" s="123">
        <v>100</v>
      </c>
      <c r="Y136" s="159">
        <v>20</v>
      </c>
      <c r="Z136" s="186">
        <v>50000</v>
      </c>
      <c r="AA136" s="124" t="s">
        <v>126</v>
      </c>
      <c r="AB136" s="125">
        <f>_xll.BDP(L136,"Px_Last")</f>
        <v>604.5</v>
      </c>
      <c r="AC136" s="126" t="str">
        <f>_xll.BDP(L136,"BID")</f>
        <v>#N/A N/A</v>
      </c>
      <c r="AD136" s="126" t="str">
        <f>_xll.BDP(L136,"ASK")</f>
        <v>#N/A N/A</v>
      </c>
      <c r="AE136" s="131">
        <f>_xll.BDP(L136,"FUT_TICK_SIZE")</f>
        <v>0.05</v>
      </c>
      <c r="AF136" s="128">
        <f>_xll.BDP(L136,"FUT_TICK_VAL")</f>
        <v>5</v>
      </c>
      <c r="AG136" s="129" t="s">
        <v>273</v>
      </c>
      <c r="AH136" s="53" t="s">
        <v>43</v>
      </c>
      <c r="AI136" s="53" t="s">
        <v>43</v>
      </c>
      <c r="AJ136" s="53" t="s">
        <v>43</v>
      </c>
      <c r="AK136" s="53" t="s">
        <v>43</v>
      </c>
      <c r="AM136" s="52">
        <f t="shared" ca="1" si="109"/>
        <v>0.19470055161544508</v>
      </c>
      <c r="AN136" s="52">
        <f t="shared" si="110"/>
        <v>-6.12343030459951E-2</v>
      </c>
      <c r="AO136" s="52">
        <f t="shared" si="111"/>
        <v>0.2386832218455055</v>
      </c>
      <c r="AP136" s="52">
        <f t="shared" si="112"/>
        <v>-3.8311559560265343E-2</v>
      </c>
      <c r="AQ136" s="52">
        <f t="shared" si="113"/>
        <v>0.25967142143531124</v>
      </c>
      <c r="AR136" s="52">
        <f t="shared" si="114"/>
        <v>-0.37166073795075683</v>
      </c>
      <c r="AS136" s="52">
        <f t="shared" si="115"/>
        <v>0.20951617665668376</v>
      </c>
      <c r="AU136" s="53">
        <f>_xll.BDH($H136,"PX_LAST",AU$4,AU$4,"Points",0,"Sort",FALSE,"Per=D","Days= ","Fill= ","Dts",FALSE,"Dir",TRUE,"QtTyp= ","FX=","Quote= ")</f>
        <v>507.6</v>
      </c>
      <c r="AV136" s="53">
        <f>_xll.BDH($H136,"PX_LAST",AV$4,AV$4,"Points",0,"Sort",FALSE,"Per=D","Days= ","Fill= ","Dts",FALSE,"Dir",TRUE,"QtTyp= ","FX=","Quote= ")</f>
        <v>540.71</v>
      </c>
      <c r="AW136" s="53">
        <f>_xll.BDH($H136,"PX_LAST",AW$4,AW$4,"Points",0,"Sort",FALSE,"Per=D","Days= ","Fill= ","Dts",FALSE,"Dir",TRUE,"QtTyp= ","FX=","Quote= ")</f>
        <v>436.52</v>
      </c>
      <c r="AX136" s="53">
        <f>_xll.BDH($H136,"PX_LAST",AX$4,AX$4,"Points",0,"Sort",FALSE,"Per=D","Days= ","Fill= ","Dts",FALSE,"Dir",TRUE,"QtTyp= ","FX=","Quote= ")</f>
        <v>453.91</v>
      </c>
      <c r="AY136" s="53">
        <f>_xll.BDH($H136,"PX_LAST",AY$4,AY$4,"Points",0,"Sort",FALSE,"Per=D","Days= ","Fill= ","Dts",FALSE,"Dir",TRUE,"QtTyp= ","FX=","Quote= ")</f>
        <v>360.34</v>
      </c>
      <c r="AZ136" s="53">
        <f>_xll.BDH($H136,"PX_LAST",AZ$4,AZ$4,"Points",0,"Sort",FALSE,"Per=D","Days= ","Fill= ","Dts",FALSE,"Dir",TRUE,"QtTyp= ","FX=","Quote= ")</f>
        <v>573.48</v>
      </c>
      <c r="BA136" s="53">
        <f>_xll.BDH($H136,"PX_LAST",BA$4,BA$4,"Points",0,"Sort",FALSE,"Per=D","Days= ","Fill= ","Dts",FALSE,"Dir",TRUE,"QtTyp= ","FX=","Quote= ")</f>
        <v>474.14</v>
      </c>
      <c r="BC136" s="4" t="str">
        <f t="shared" si="108"/>
        <v>LZWZ5H6 Index</v>
      </c>
      <c r="BD136" s="4" t="str">
        <f>_xll.BDS(BC136,"STRATEGY_LEGS")</f>
        <v>#N/A Invalid Security</v>
      </c>
    </row>
    <row r="137" spans="2:56" ht="17.25" customHeight="1">
      <c r="B137" s="176" t="s">
        <v>526</v>
      </c>
      <c r="C137" s="113" t="s">
        <v>361</v>
      </c>
      <c r="D137" s="124" t="s">
        <v>361</v>
      </c>
      <c r="E137" s="115" t="s">
        <v>361</v>
      </c>
      <c r="F137" s="130" t="s">
        <v>361</v>
      </c>
      <c r="G137" s="115" t="s">
        <v>361</v>
      </c>
      <c r="H137" s="115" t="s">
        <v>361</v>
      </c>
      <c r="I137" s="117" t="s">
        <v>361</v>
      </c>
      <c r="J137" s="117" t="s">
        <v>361</v>
      </c>
      <c r="K137" s="183" t="s">
        <v>361</v>
      </c>
      <c r="L137" s="185"/>
      <c r="M137" s="118" t="str">
        <f>_xll.BDP(L137,"NAME")</f>
        <v>#N/A Invalid Security</v>
      </c>
      <c r="N137" s="180" t="s">
        <v>401</v>
      </c>
      <c r="O137" s="167" t="str">
        <f>IF(ISNUMBER(_xll.BDP(L137,"FUT_AGGTE_OPEN_INT")),_xll.BDP(L137,"FUT_AGGTE_OPEN_INT"),"")</f>
        <v/>
      </c>
      <c r="P137" s="167" t="str">
        <f t="shared" si="101"/>
        <v/>
      </c>
      <c r="Q137" s="120" t="str">
        <f>_xll.BDP(L137,"Crncy")</f>
        <v>#N/A Invalid Security</v>
      </c>
      <c r="R137" s="167" t="str">
        <f>IF(ISNUMBER(_xll.BDP(L137,"FUT_AGGTE_VOL")),_xll.BDP(L137,"FUT_AGGTE_VOL"),"")</f>
        <v/>
      </c>
      <c r="S137" s="119" t="str">
        <f t="shared" si="100"/>
        <v/>
      </c>
      <c r="T137" s="168" t="str">
        <f>_xll.BDP(L137,"Px_Last")</f>
        <v>#N/A Invalid Security</v>
      </c>
      <c r="U137" s="122" t="s">
        <v>270</v>
      </c>
      <c r="V137" s="122" t="s">
        <v>271</v>
      </c>
      <c r="W137" s="123"/>
      <c r="X137" s="123"/>
      <c r="Y137" s="159"/>
      <c r="Z137" s="187"/>
      <c r="AA137" s="124"/>
      <c r="AB137" s="125" t="str">
        <f>_xll.BDP(L137,"Px_Last")</f>
        <v>#N/A Invalid Security</v>
      </c>
      <c r="AC137" s="126" t="str">
        <f>_xll.BDP(L137,"BID")</f>
        <v>#N/A Invalid Security</v>
      </c>
      <c r="AD137" s="126" t="str">
        <f>_xll.BDP(L137,"ASK")</f>
        <v>#N/A Invalid Security</v>
      </c>
      <c r="AE137" s="131" t="str">
        <f>_xll.BDP(L137,"FUT_TICK_SIZE")</f>
        <v>#N/A Invalid Security</v>
      </c>
      <c r="AF137" s="128" t="str">
        <f>_xll.BDP(L137,"FUT_TICK_VAL")</f>
        <v>#N/A Invalid Security</v>
      </c>
      <c r="AG137" s="129"/>
      <c r="AH137" s="53"/>
      <c r="AI137" s="53"/>
      <c r="AJ137" s="53"/>
      <c r="AK137" s="53"/>
      <c r="AM137" s="52" t="s">
        <v>43</v>
      </c>
      <c r="AN137" s="52" t="s">
        <v>43</v>
      </c>
      <c r="AO137" s="52" t="s">
        <v>43</v>
      </c>
      <c r="AP137" s="52" t="s">
        <v>43</v>
      </c>
      <c r="AQ137" s="52" t="s">
        <v>43</v>
      </c>
      <c r="AR137" s="52" t="s">
        <v>43</v>
      </c>
      <c r="AS137" s="52" t="s">
        <v>43</v>
      </c>
      <c r="AU137" s="53" t="s">
        <v>43</v>
      </c>
      <c r="AV137" s="53" t="s">
        <v>43</v>
      </c>
      <c r="AW137" s="53" t="s">
        <v>43</v>
      </c>
      <c r="AX137" s="53" t="s">
        <v>43</v>
      </c>
      <c r="AY137" s="53" t="s">
        <v>43</v>
      </c>
      <c r="AZ137" s="53" t="s">
        <v>43</v>
      </c>
      <c r="BA137" s="53" t="s">
        <v>43</v>
      </c>
      <c r="BC137" s="4"/>
      <c r="BD137" s="4"/>
    </row>
    <row r="138" spans="2:56" ht="17.25" customHeight="1">
      <c r="B138" s="176" t="s">
        <v>514</v>
      </c>
      <c r="C138" s="174" t="str">
        <f>_xll.BDP(H138,"Name")</f>
        <v>MSCI MEXICO NR</v>
      </c>
      <c r="D138" s="114" t="s">
        <v>285</v>
      </c>
      <c r="E138" s="115" t="s">
        <v>52</v>
      </c>
      <c r="F138" s="130" t="str">
        <f>_xll.BDP(H138,"Crncy")</f>
        <v>USD</v>
      </c>
      <c r="G138" s="115" t="s">
        <v>35</v>
      </c>
      <c r="H138" s="175" t="s">
        <v>507</v>
      </c>
      <c r="I138" s="117">
        <f ca="1">_xll.BDH(H138,"PX_LAST",$J$4,$J$4,"Points",0,"Sort",FALSE,"Per=D","Days= ","Fill= ","Dts",FALSE,"Dir",TRUE,"QtTyp= ","FX=","Quote= ")</f>
        <v>410.14</v>
      </c>
      <c r="J138" s="117">
        <f>_xll.BDP(H138,"PX_LAST")</f>
        <v>410.14</v>
      </c>
      <c r="K138" s="183">
        <f t="shared" ca="1" si="93"/>
        <v>0</v>
      </c>
      <c r="L138" s="185" t="s">
        <v>502</v>
      </c>
      <c r="M138" s="118" t="str">
        <f>_xll.BDP(L138,"NAME")</f>
        <v>MSCI Mexico NTR   Dec18</v>
      </c>
      <c r="N138" s="180" t="s">
        <v>401</v>
      </c>
      <c r="O138" s="167" t="str">
        <f>IF(ISNUMBER(_xll.BDP(L138,"FUT_AGGTE_OPEN_INT")),_xll.BDP(L138,"FUT_AGGTE_OPEN_INT"),"")</f>
        <v/>
      </c>
      <c r="P138" s="167" t="str">
        <f t="shared" si="101"/>
        <v/>
      </c>
      <c r="Q138" s="120" t="str">
        <f>_xll.BDP(L138,"Crncy")</f>
        <v>USD</v>
      </c>
      <c r="R138" s="119" t="str">
        <f>IF(ISNUMBER(_xll.BDP(L138,"FUT_AGGTE_VOL")),_xll.BDP(L138,"FUT_AGGTE_VOL"),"")</f>
        <v/>
      </c>
      <c r="S138" s="119" t="str">
        <f t="shared" si="100"/>
        <v/>
      </c>
      <c r="T138" s="121">
        <f>_xll.BDP(L138,"Px_Last")</f>
        <v>413.9</v>
      </c>
      <c r="U138" s="122" t="s">
        <v>270</v>
      </c>
      <c r="V138" s="122" t="s">
        <v>271</v>
      </c>
      <c r="W138" s="123" t="s">
        <v>521</v>
      </c>
      <c r="X138" s="123">
        <v>100</v>
      </c>
      <c r="Y138" s="159">
        <v>20</v>
      </c>
      <c r="Z138" s="186">
        <v>50000</v>
      </c>
      <c r="AA138" s="124" t="s">
        <v>126</v>
      </c>
      <c r="AB138" s="125">
        <f>_xll.BDP(L138,"Px_Last")</f>
        <v>413.9</v>
      </c>
      <c r="AC138" s="126" t="str">
        <f>_xll.BDP(L138,"BID")</f>
        <v>#N/A N/A</v>
      </c>
      <c r="AD138" s="126" t="str">
        <f>_xll.BDP(L138,"ASK")</f>
        <v>#N/A N/A</v>
      </c>
      <c r="AE138" s="131">
        <f>_xll.BDP(L138,"FUT_TICK_SIZE")</f>
        <v>0.05</v>
      </c>
      <c r="AF138" s="128">
        <f>_xll.BDP(L138,"FUT_TICK_VAL")</f>
        <v>5</v>
      </c>
      <c r="AG138" s="129" t="s">
        <v>273</v>
      </c>
      <c r="AH138" s="53" t="s">
        <v>43</v>
      </c>
      <c r="AI138" s="53" t="s">
        <v>43</v>
      </c>
      <c r="AJ138" s="53" t="s">
        <v>43</v>
      </c>
      <c r="AK138" s="53" t="s">
        <v>43</v>
      </c>
      <c r="AM138" s="52">
        <f t="shared" ca="1" si="109"/>
        <v>-0.14765477254307033</v>
      </c>
      <c r="AN138" s="52">
        <f t="shared" si="110"/>
        <v>-0.14407940376029466</v>
      </c>
      <c r="AO138" s="52">
        <f t="shared" si="111"/>
        <v>-9.3329677773118569E-2</v>
      </c>
      <c r="AP138" s="52">
        <f t="shared" si="112"/>
        <v>2.1333678120049396E-3</v>
      </c>
      <c r="AQ138" s="52">
        <f t="shared" si="113"/>
        <v>0.29054730518938765</v>
      </c>
      <c r="AR138" s="52">
        <f t="shared" si="114"/>
        <v>-0.12114824115997283</v>
      </c>
      <c r="AS138" s="52" t="e">
        <f t="shared" si="115"/>
        <v>#VALUE!</v>
      </c>
      <c r="AU138" s="53">
        <f>_xll.BDH($H138,"PX_LAST",AU$4,AU$4,"Points",0,"Sort",FALSE,"Per=D","Days= ","Fill= ","Dts",FALSE,"Dir",TRUE,"QtTyp= ","FX=","Quote= ")</f>
        <v>481.19</v>
      </c>
      <c r="AV138" s="53">
        <f>_xll.BDH($H138,"PX_LAST",AV$4,AV$4,"Points",0,"Sort",FALSE,"Per=D","Days= ","Fill= ","Dts",FALSE,"Dir",TRUE,"QtTyp= ","FX=","Quote= ")</f>
        <v>562.19000000000005</v>
      </c>
      <c r="AW138" s="53">
        <f>_xll.BDH($H138,"PX_LAST",AW$4,AW$4,"Points",0,"Sort",FALSE,"Per=D","Days= ","Fill= ","Dts",FALSE,"Dir",TRUE,"QtTyp= ","FX=","Quote= ")</f>
        <v>620.05999999999995</v>
      </c>
      <c r="AX138" s="53">
        <f>_xll.BDH($H138,"PX_LAST",AX$4,AX$4,"Points",0,"Sort",FALSE,"Per=D","Days= ","Fill= ","Dts",FALSE,"Dir",TRUE,"QtTyp= ","FX=","Quote= ")</f>
        <v>618.74</v>
      </c>
      <c r="AY138" s="53">
        <f>_xll.BDH($H138,"PX_LAST",AY$4,AY$4,"Points",0,"Sort",FALSE,"Per=D","Days= ","Fill= ","Dts",FALSE,"Dir",TRUE,"QtTyp= ","FX=","Quote= ")</f>
        <v>479.44</v>
      </c>
      <c r="AZ138" s="53">
        <f>_xll.BDH($H138,"PX_LAST",AZ$4,AZ$4,"Points",0,"Sort",FALSE,"Per=D","Days= ","Fill= ","Dts",FALSE,"Dir",TRUE,"QtTyp= ","FX=","Quote= ")</f>
        <v>545.53</v>
      </c>
      <c r="BA138" s="53" t="str">
        <f>_xll.BDH($H138,"PX_LAST",BA$4,BA$4,"Points",0,"Sort",FALSE,"Per=D","Days= ","Fill= ","Dts",FALSE,"Dir",TRUE,"QtTyp= ","FX=","Quote= ")</f>
        <v>#N/A N/A</v>
      </c>
      <c r="BC138" s="4" t="str">
        <f t="shared" si="108"/>
        <v>LZRZ5H6 Index</v>
      </c>
      <c r="BD138" s="4" t="str">
        <f>_xll.BDS(BC138,"STRATEGY_LEGS")</f>
        <v>#N/A Invalid Security</v>
      </c>
    </row>
    <row r="139" spans="2:56" ht="19.5">
      <c r="B139" s="176" t="s">
        <v>527</v>
      </c>
      <c r="C139" s="113" t="s">
        <v>361</v>
      </c>
      <c r="D139" s="124" t="s">
        <v>361</v>
      </c>
      <c r="E139" s="115" t="s">
        <v>361</v>
      </c>
      <c r="F139" s="130" t="s">
        <v>361</v>
      </c>
      <c r="G139" s="115" t="s">
        <v>361</v>
      </c>
      <c r="H139" s="115" t="s">
        <v>361</v>
      </c>
      <c r="I139" s="117" t="s">
        <v>361</v>
      </c>
      <c r="J139" s="117" t="s">
        <v>361</v>
      </c>
      <c r="K139" s="183" t="s">
        <v>361</v>
      </c>
      <c r="L139" s="185"/>
      <c r="M139" s="118" t="str">
        <f>_xll.BDP(L139,"NAME")</f>
        <v>#N/A Invalid Security</v>
      </c>
      <c r="N139" s="180" t="s">
        <v>401</v>
      </c>
      <c r="O139" s="167" t="str">
        <f>IF(ISNUMBER(_xll.BDP(L139,"FUT_AGGTE_OPEN_INT")),_xll.BDP(L139,"FUT_AGGTE_OPEN_INT"),"")</f>
        <v/>
      </c>
      <c r="P139" s="167" t="str">
        <f t="shared" si="101"/>
        <v/>
      </c>
      <c r="Q139" s="120" t="str">
        <f>_xll.BDP(L139,"Crncy")</f>
        <v>#N/A Invalid Security</v>
      </c>
      <c r="R139" s="167" t="str">
        <f>IF(ISNUMBER(_xll.BDP(L139,"FUT_AGGTE_VOL")),_xll.BDP(L139,"FUT_AGGTE_VOL"),"")</f>
        <v/>
      </c>
      <c r="S139" s="119" t="str">
        <f t="shared" si="100"/>
        <v/>
      </c>
      <c r="T139" s="168" t="str">
        <f>_xll.BDP(L139,"Px_Last")</f>
        <v>#N/A Invalid Security</v>
      </c>
      <c r="U139" s="122" t="s">
        <v>270</v>
      </c>
      <c r="V139" s="122" t="s">
        <v>271</v>
      </c>
      <c r="W139" s="122"/>
      <c r="X139" s="123"/>
      <c r="Y139" s="124"/>
      <c r="Z139" s="187"/>
      <c r="AA139" s="124"/>
      <c r="AB139" s="125" t="str">
        <f>_xll.BDP(L139,"Px_Last")</f>
        <v>#N/A Invalid Security</v>
      </c>
      <c r="AC139" s="126" t="str">
        <f>_xll.BDP(L139,"BID")</f>
        <v>#N/A Invalid Security</v>
      </c>
      <c r="AD139" s="126" t="str">
        <f>_xll.BDP(L139,"ASK")</f>
        <v>#N/A Invalid Security</v>
      </c>
      <c r="AE139" s="131" t="str">
        <f>_xll.BDP(L139,"FUT_TICK_SIZE")</f>
        <v>#N/A Invalid Security</v>
      </c>
      <c r="AF139" s="128" t="str">
        <f>_xll.BDP(L139,"FUT_TICK_VAL")</f>
        <v>#N/A Invalid Security</v>
      </c>
      <c r="AG139" s="129"/>
      <c r="AH139" s="53"/>
      <c r="AI139" s="53"/>
      <c r="AJ139" s="53"/>
      <c r="AK139" s="53"/>
      <c r="AM139" s="52" t="s">
        <v>43</v>
      </c>
      <c r="AN139" s="52" t="s">
        <v>43</v>
      </c>
      <c r="AO139" s="52" t="s">
        <v>43</v>
      </c>
      <c r="AP139" s="52" t="s">
        <v>43</v>
      </c>
      <c r="AQ139" s="52" t="s">
        <v>43</v>
      </c>
      <c r="AR139" s="52" t="s">
        <v>43</v>
      </c>
      <c r="AS139" s="52" t="s">
        <v>43</v>
      </c>
      <c r="AU139" s="53" t="s">
        <v>43</v>
      </c>
      <c r="AV139" s="53" t="s">
        <v>43</v>
      </c>
      <c r="AW139" s="53" t="s">
        <v>43</v>
      </c>
      <c r="AX139" s="53" t="s">
        <v>43</v>
      </c>
      <c r="AY139" s="53" t="s">
        <v>43</v>
      </c>
      <c r="AZ139" s="53" t="s">
        <v>43</v>
      </c>
      <c r="BA139" s="53" t="s">
        <v>43</v>
      </c>
    </row>
    <row r="151" spans="23:23">
      <c r="W151" t="s">
        <v>528</v>
      </c>
    </row>
  </sheetData>
  <sheetProtection formatCells="0" formatColumns="0" formatRows="0" insertColumns="0" insertRows="0" insertHyperlinks="0" deleteColumns="0" deleteRows="0" sort="0" autoFilter="0" pivotTables="0"/>
  <autoFilter ref="B11:BA139"/>
  <mergeCells count="32">
    <mergeCell ref="Z108:Z109"/>
    <mergeCell ref="B10:K10"/>
    <mergeCell ref="B1:F4"/>
    <mergeCell ref="N7:S7"/>
    <mergeCell ref="M5:M6"/>
    <mergeCell ref="N5:V6"/>
    <mergeCell ref="N4:V4"/>
    <mergeCell ref="N3:V3"/>
    <mergeCell ref="AH10:AK10"/>
    <mergeCell ref="L10:AG10"/>
    <mergeCell ref="AU10:BA10"/>
    <mergeCell ref="AM10:AS10"/>
    <mergeCell ref="Z104:Z107"/>
    <mergeCell ref="Z84:Z87"/>
    <mergeCell ref="Z88:Z91"/>
    <mergeCell ref="Z94:Z97"/>
    <mergeCell ref="Z98:Z101"/>
    <mergeCell ref="Z102:Z103"/>
    <mergeCell ref="Z92:Z93"/>
    <mergeCell ref="Z124:Z125"/>
    <mergeCell ref="Z118:Z123"/>
    <mergeCell ref="Z110:Z111"/>
    <mergeCell ref="Z112:Z113"/>
    <mergeCell ref="Z114:Z115"/>
    <mergeCell ref="Z116:Z117"/>
    <mergeCell ref="Z136:Z137"/>
    <mergeCell ref="Z138:Z139"/>
    <mergeCell ref="Z126:Z127"/>
    <mergeCell ref="Z128:Z129"/>
    <mergeCell ref="Z130:Z131"/>
    <mergeCell ref="Z132:Z133"/>
    <mergeCell ref="Z134:Z135"/>
  </mergeCells>
  <conditionalFormatting sqref="AC12:AD14 AN12:AS14 AH12:AK14 AV12:BA14 AN86:AS86 AV86:BA86 AN88:AS88 AV88:BA88 AN90:AS90 AV90:BA90 AV92:BA92 AN92:AS92 AN94:AS94 AV94:BA94 AV96:BA96 AN96:AS96 AN98:AS98 AV98:BA98 AV100:BA100 AN100:AS100 AN102:AS102 AV102:BA102 AV104:BA104 AN104:AS104 AN106:AS106 AV106:BA106 AV108:BA108 AN108:AS108 AN110:AS110 AV110:BA110 AV112:BA112 AN112:AS112 AN114:AS114 AV114:BA114 AV116:BA116 AN116:AS116 AN118:AS118 AV118:BA118 AV120:BA120 AN120:AS120 AN122:AS122 AV122:BA122 AV124:BA124 AN124:AS124 AV49:BA59 AN49:AS59 AC49:AD59 AN84:AS84 AV84:BA84 AV43:BA43 AH43:AK43 AN43:AS43 AC43:AD43 AC45:AD46 AN45:AS46 AH45:AK46 AV45:BA46 AC72:AD80 AN72:AS80 AV72:BA80 AC61:AD70 AN61:AS70 AV61:BA70 AC17:AD41 AH17:AK41 AN17:AS41 AV17:BA41 AC84:AD139">
    <cfRule type="containsText" dxfId="188" priority="205" operator="containsText" text="N/A">
      <formula>NOT(ISERROR(SEARCH("N/A",AC12)))</formula>
    </cfRule>
  </conditionalFormatting>
  <conditionalFormatting sqref="AN12:AS14 AN86:AS86 AN88:AS88 AN90:AS90 AN92:AS92 AN94:AS94 AN96:AS96 AN98:AS98 AN100:AS100 AN102:AS102 AN104:AS104 AN106:AS106 AN108:AS108 AN110:AS110 AN112:AS112 AN114:AS114 AN116:AS116 AN118:AS118 AN120:AS120 AN122:AS122 AN124:AS124 AN49:AS59 AN84:AS84 AN43:AS43 AN45:AS46 AN72:AS80 AN61:AS70 AN17:AS41">
    <cfRule type="containsErrors" dxfId="187" priority="206">
      <formula>ISERROR(AN12)</formula>
    </cfRule>
  </conditionalFormatting>
  <conditionalFormatting sqref="AJ12:AK14 AJ43:AK43 AJ45:AK46 AJ17:AK41">
    <cfRule type="containsText" dxfId="186" priority="201" operator="containsText" text="'#VALUE!'">
      <formula>NOT(ISERROR(SEARCH("'#VALUE!'",AJ12)))</formula>
    </cfRule>
  </conditionalFormatting>
  <conditionalFormatting sqref="AH49:AI59 AH84:AI124 AH72:AI80 AH61:AI70">
    <cfRule type="containsText" dxfId="185" priority="200" operator="containsText" text="N/A">
      <formula>NOT(ISERROR(SEARCH("N/A",AH49)))</formula>
    </cfRule>
  </conditionalFormatting>
  <conditionalFormatting sqref="AJ49:AK59 AJ84:AK124 AJ72:AK80 AJ61:AK70">
    <cfRule type="containsText" dxfId="184" priority="199" operator="containsText" text="N/A">
      <formula>NOT(ISERROR(SEARCH("N/A",AJ49)))</formula>
    </cfRule>
  </conditionalFormatting>
  <conditionalFormatting sqref="AJ49:AK59 AJ84:AK124 AJ72:AK80 AJ61:AK70">
    <cfRule type="containsText" dxfId="183" priority="198" operator="containsText" text="'#VALUE!'">
      <formula>NOT(ISERROR(SEARCH("'#VALUE!'",AJ49)))</formula>
    </cfRule>
  </conditionalFormatting>
  <conditionalFormatting sqref="AH125:AI138">
    <cfRule type="containsText" dxfId="182" priority="194" operator="containsText" text="N/A">
      <formula>NOT(ISERROR(SEARCH("N/A",AH125)))</formula>
    </cfRule>
  </conditionalFormatting>
  <conditionalFormatting sqref="AJ125:AK138">
    <cfRule type="containsText" dxfId="181" priority="193" operator="containsText" text="N/A">
      <formula>NOT(ISERROR(SEARCH("N/A",AJ125)))</formula>
    </cfRule>
  </conditionalFormatting>
  <conditionalFormatting sqref="AJ125:AK138">
    <cfRule type="containsText" dxfId="180" priority="192" operator="containsText" text="'#VALUE!'">
      <formula>NOT(ISERROR(SEARCH("'#VALUE!'",AJ125)))</formula>
    </cfRule>
  </conditionalFormatting>
  <conditionalFormatting sqref="AV16:BA16 AH16:AK16 AN16:AS16 AC16:AD16">
    <cfRule type="containsText" dxfId="179" priority="190" operator="containsText" text="N/A">
      <formula>NOT(ISERROR(SEARCH("N/A",AC16)))</formula>
    </cfRule>
  </conditionalFormatting>
  <conditionalFormatting sqref="AN16:AS16">
    <cfRule type="containsErrors" dxfId="178" priority="191">
      <formula>ISERROR(AN16)</formula>
    </cfRule>
  </conditionalFormatting>
  <conditionalFormatting sqref="AJ16:AK16">
    <cfRule type="containsText" dxfId="177" priority="189" operator="containsText" text="'#VALUE!'">
      <formula>NOT(ISERROR(SEARCH("'#VALUE!'",AJ16)))</formula>
    </cfRule>
  </conditionalFormatting>
  <conditionalFormatting sqref="AM13:AM14 AM86 AM88 AM90 AM92 AM94 AM96 AM98 AM100 AM102 AM104 AM106 AM108 AM110 AM112 AM114 AM116 AM118 AM120 AM122 AM124 AM49:AM59 AM84 AM43 AM45:AM46 AM72:AM80 AM61:AM70 AM17:AM41">
    <cfRule type="containsText" dxfId="176" priority="187" operator="containsText" text="N/A">
      <formula>NOT(ISERROR(SEARCH("N/A",AM13)))</formula>
    </cfRule>
  </conditionalFormatting>
  <conditionalFormatting sqref="AM13:AM14 AM86 AM88 AM90 AM92 AM94 AM96 AM98 AM100 AM102 AM104 AM106 AM108 AM110 AM112 AM114 AM116 AM118 AM120 AM122 AM124 AM49:AM59 AM84 AM43 AM45:AM46 AM72:AM80 AM61:AM70 AM17:AM41">
    <cfRule type="containsErrors" dxfId="175" priority="188">
      <formula>ISERROR(AM13)</formula>
    </cfRule>
  </conditionalFormatting>
  <conditionalFormatting sqref="AM16">
    <cfRule type="containsText" dxfId="174" priority="183" operator="containsText" text="N/A">
      <formula>NOT(ISERROR(SEARCH("N/A",AM16)))</formula>
    </cfRule>
  </conditionalFormatting>
  <conditionalFormatting sqref="AM16">
    <cfRule type="containsErrors" dxfId="173" priority="184">
      <formula>ISERROR(AM16)</formula>
    </cfRule>
  </conditionalFormatting>
  <conditionalFormatting sqref="AU13:AU14 AU86 AU88 AU90 AU92 AU94 AU96 AU98 AU100 AU102 AU104 AU106 AU108 AU110 AU112 AU114 AU116 AU118 AU120 AU122 AU124 AU49:AU59 AU84 AU43 AU45:AU46 AU72:AU80 AU61:AU70 AU17:AU41">
    <cfRule type="containsText" dxfId="172" priority="182" operator="containsText" text="N/A">
      <formula>NOT(ISERROR(SEARCH("N/A",AU13)))</formula>
    </cfRule>
  </conditionalFormatting>
  <conditionalFormatting sqref="AU16">
    <cfRule type="containsText" dxfId="171" priority="180" operator="containsText" text="N/A">
      <formula>NOT(ISERROR(SEARCH("N/A",AU16)))</formula>
    </cfRule>
  </conditionalFormatting>
  <conditionalFormatting sqref="AM12">
    <cfRule type="containsText" dxfId="170" priority="178" operator="containsText" text="N/A">
      <formula>NOT(ISERROR(SEARCH("N/A",AM12)))</formula>
    </cfRule>
  </conditionalFormatting>
  <conditionalFormatting sqref="AM12">
    <cfRule type="containsErrors" dxfId="169" priority="179">
      <formula>ISERROR(AM12)</formula>
    </cfRule>
  </conditionalFormatting>
  <conditionalFormatting sqref="AU12">
    <cfRule type="containsText" dxfId="168" priority="177" operator="containsText" text="N/A">
      <formula>NOT(ISERROR(SEARCH("N/A",AU12)))</formula>
    </cfRule>
  </conditionalFormatting>
  <conditionalFormatting sqref="AU87:BA87 AM87:AS87 AU85:BA85 AM85:AS85">
    <cfRule type="containsText" dxfId="167" priority="176" operator="containsText" text="N/A">
      <formula>NOT(ISERROR(SEARCH("N/A",AM85)))</formula>
    </cfRule>
  </conditionalFormatting>
  <conditionalFormatting sqref="AU87:BA87 AM87:AS87 AU85:BA85 AM85:AS85">
    <cfRule type="containsText" dxfId="166" priority="175" operator="containsText" text="'#VALUE!'">
      <formula>NOT(ISERROR(SEARCH("'#VALUE!'",AM85)))</formula>
    </cfRule>
  </conditionalFormatting>
  <conditionalFormatting sqref="AM91:AS91 AU89:BA89 AM89:AS89 AU91:BA91 AU93:BA93 AU95:BA95 AU97:BA97 AU99:BA99 AU101:BA101 AU103:BA103 AU105:BA105 AU107:BA107 AU109:BA109 AM93:AS93 AM95:AS95 AM97:AS97 AM99:AS99 AM101:AS101 AM103:AS103 AM105:AS105 AM107:AS107 AM109:AS109">
    <cfRule type="containsText" dxfId="165" priority="174" operator="containsText" text="N/A">
      <formula>NOT(ISERROR(SEARCH("N/A",AM89)))</formula>
    </cfRule>
  </conditionalFormatting>
  <conditionalFormatting sqref="AM91:AS91 AU89:BA89 AM89:AS89 AU91:BA91 AU93:BA93 AU95:BA95 AU97:BA97 AU99:BA99 AU101:BA101 AU103:BA103 AU105:BA105 AU107:BA107 AU109:BA109 AM93:AS93 AM95:AS95 AM97:AS97 AM99:AS99 AM101:AS101 AM103:AS103 AM105:AS105 AM107:AS107 AM109:AS109">
    <cfRule type="containsText" dxfId="164" priority="173" operator="containsText" text="'#VALUE!'">
      <formula>NOT(ISERROR(SEARCH("'#VALUE!'",AM89)))</formula>
    </cfRule>
  </conditionalFormatting>
  <conditionalFormatting sqref="AU121:BA121 AU111:BA111 AU113:BA113 AU115:BA115 AU117:BA117 AU119:BA119 AU123:BA123 AU125:BA125">
    <cfRule type="containsText" dxfId="163" priority="172" operator="containsText" text="N/A">
      <formula>NOT(ISERROR(SEARCH("N/A",AU111)))</formula>
    </cfRule>
  </conditionalFormatting>
  <conditionalFormatting sqref="AU121:BA121 AU111:BA111 AU113:BA113 AU115:BA115 AU117:BA117 AU119:BA119 AU123:BA123 AU125:BA125">
    <cfRule type="containsText" dxfId="162" priority="171" operator="containsText" text="'#VALUE!'">
      <formula>NOT(ISERROR(SEARCH("'#VALUE!'",AU111)))</formula>
    </cfRule>
  </conditionalFormatting>
  <conditionalFormatting sqref="AM111:AS111">
    <cfRule type="containsText" dxfId="161" priority="162" operator="containsText" text="N/A">
      <formula>NOT(ISERROR(SEARCH("N/A",AM111)))</formula>
    </cfRule>
  </conditionalFormatting>
  <conditionalFormatting sqref="AM111:AS111">
    <cfRule type="containsText" dxfId="160" priority="161" operator="containsText" text="'#VALUE!'">
      <formula>NOT(ISERROR(SEARCH("'#VALUE!'",AM111)))</formula>
    </cfRule>
  </conditionalFormatting>
  <conditionalFormatting sqref="AM113:AS113">
    <cfRule type="containsText" dxfId="159" priority="160" operator="containsText" text="N/A">
      <formula>NOT(ISERROR(SEARCH("N/A",AM113)))</formula>
    </cfRule>
  </conditionalFormatting>
  <conditionalFormatting sqref="AM113:AS113">
    <cfRule type="containsText" dxfId="158" priority="159" operator="containsText" text="'#VALUE!'">
      <formula>NOT(ISERROR(SEARCH("'#VALUE!'",AM113)))</formula>
    </cfRule>
  </conditionalFormatting>
  <conditionalFormatting sqref="AM115:AS115">
    <cfRule type="containsText" dxfId="157" priority="158" operator="containsText" text="N/A">
      <formula>NOT(ISERROR(SEARCH("N/A",AM115)))</formula>
    </cfRule>
  </conditionalFormatting>
  <conditionalFormatting sqref="AM115:AS115">
    <cfRule type="containsText" dxfId="156" priority="157" operator="containsText" text="'#VALUE!'">
      <formula>NOT(ISERROR(SEARCH("'#VALUE!'",AM115)))</formula>
    </cfRule>
  </conditionalFormatting>
  <conditionalFormatting sqref="AM117:AS117">
    <cfRule type="containsText" dxfId="155" priority="156" operator="containsText" text="N/A">
      <formula>NOT(ISERROR(SEARCH("N/A",AM117)))</formula>
    </cfRule>
  </conditionalFormatting>
  <conditionalFormatting sqref="AM117:AS117">
    <cfRule type="containsText" dxfId="154" priority="155" operator="containsText" text="'#VALUE!'">
      <formula>NOT(ISERROR(SEARCH("'#VALUE!'",AM117)))</formula>
    </cfRule>
  </conditionalFormatting>
  <conditionalFormatting sqref="AM119:AS119">
    <cfRule type="containsText" dxfId="153" priority="154" operator="containsText" text="N/A">
      <formula>NOT(ISERROR(SEARCH("N/A",AM119)))</formula>
    </cfRule>
  </conditionalFormatting>
  <conditionalFormatting sqref="AM119:AS119">
    <cfRule type="containsText" dxfId="152" priority="153" operator="containsText" text="'#VALUE!'">
      <formula>NOT(ISERROR(SEARCH("'#VALUE!'",AM119)))</formula>
    </cfRule>
  </conditionalFormatting>
  <conditionalFormatting sqref="AM121:AS121">
    <cfRule type="containsText" dxfId="151" priority="152" operator="containsText" text="N/A">
      <formula>NOT(ISERROR(SEARCH("N/A",AM121)))</formula>
    </cfRule>
  </conditionalFormatting>
  <conditionalFormatting sqref="AM121:AS121">
    <cfRule type="containsText" dxfId="150" priority="151" operator="containsText" text="'#VALUE!'">
      <formula>NOT(ISERROR(SEARCH("'#VALUE!'",AM121)))</formula>
    </cfRule>
  </conditionalFormatting>
  <conditionalFormatting sqref="AM123:AS123">
    <cfRule type="containsText" dxfId="149" priority="150" operator="containsText" text="N/A">
      <formula>NOT(ISERROR(SEARCH("N/A",AM123)))</formula>
    </cfRule>
  </conditionalFormatting>
  <conditionalFormatting sqref="AM123:AS123">
    <cfRule type="containsText" dxfId="148" priority="149" operator="containsText" text="'#VALUE!'">
      <formula>NOT(ISERROR(SEARCH("'#VALUE!'",AM123)))</formula>
    </cfRule>
  </conditionalFormatting>
  <conditionalFormatting sqref="AM125:AS125">
    <cfRule type="containsText" dxfId="147" priority="148" operator="containsText" text="N/A">
      <formula>NOT(ISERROR(SEARCH("N/A",AM125)))</formula>
    </cfRule>
  </conditionalFormatting>
  <conditionalFormatting sqref="AM125:AS125">
    <cfRule type="containsText" dxfId="146" priority="147" operator="containsText" text="'#VALUE!'">
      <formula>NOT(ISERROR(SEARCH("'#VALUE!'",AM125)))</formula>
    </cfRule>
  </conditionalFormatting>
  <conditionalFormatting sqref="AM12:AS14 AM49:AS59 AM84:AS125 AM43:AS43 AM45:AS46 AM72:AS80 AM61:AS70 AM16:AS41">
    <cfRule type="cellIs" dxfId="145" priority="144" operator="lessThan">
      <formula>0</formula>
    </cfRule>
    <cfRule type="containsText" dxfId="144" priority="145" operator="containsText" text="N/A">
      <formula>NOT(ISERROR(SEARCH("N/A",AM12)))</formula>
    </cfRule>
    <cfRule type="cellIs" dxfId="143" priority="146" operator="greaterThan">
      <formula>0</formula>
    </cfRule>
  </conditionalFormatting>
  <conditionalFormatting sqref="AV42:BA42 AH42:AK42 AN42:AS42 AC42:AD42">
    <cfRule type="containsText" dxfId="142" priority="142" operator="containsText" text="N/A">
      <formula>NOT(ISERROR(SEARCH("N/A",AC42)))</formula>
    </cfRule>
  </conditionalFormatting>
  <conditionalFormatting sqref="AN42:AS42">
    <cfRule type="containsErrors" dxfId="141" priority="143">
      <formula>ISERROR(AN42)</formula>
    </cfRule>
  </conditionalFormatting>
  <conditionalFormatting sqref="AJ42:AK42">
    <cfRule type="containsText" dxfId="140" priority="141" operator="containsText" text="'#VALUE!'">
      <formula>NOT(ISERROR(SEARCH("'#VALUE!'",AJ42)))</formula>
    </cfRule>
  </conditionalFormatting>
  <conditionalFormatting sqref="AM42">
    <cfRule type="containsText" dxfId="139" priority="139" operator="containsText" text="N/A">
      <formula>NOT(ISERROR(SEARCH("N/A",AM42)))</formula>
    </cfRule>
  </conditionalFormatting>
  <conditionalFormatting sqref="AM42">
    <cfRule type="containsErrors" dxfId="138" priority="140">
      <formula>ISERROR(AM42)</formula>
    </cfRule>
  </conditionalFormatting>
  <conditionalFormatting sqref="AU42">
    <cfRule type="containsText" dxfId="137" priority="138" operator="containsText" text="N/A">
      <formula>NOT(ISERROR(SEARCH("N/A",AU42)))</formula>
    </cfRule>
  </conditionalFormatting>
  <conditionalFormatting sqref="AM42:AS42">
    <cfRule type="cellIs" dxfId="136" priority="135" operator="lessThan">
      <formula>0</formula>
    </cfRule>
    <cfRule type="containsText" dxfId="135" priority="136" operator="containsText" text="N/A">
      <formula>NOT(ISERROR(SEARCH("N/A",AM42)))</formula>
    </cfRule>
    <cfRule type="cellIs" dxfId="134" priority="137" operator="greaterThan">
      <formula>0</formula>
    </cfRule>
  </conditionalFormatting>
  <conditionalFormatting sqref="AC47:AD47 AN47:AS47 AH47:AK47 AV47:BA47">
    <cfRule type="containsText" dxfId="133" priority="133" operator="containsText" text="N/A">
      <formula>NOT(ISERROR(SEARCH("N/A",AC47)))</formula>
    </cfRule>
  </conditionalFormatting>
  <conditionalFormatting sqref="AN47:AS47">
    <cfRule type="containsErrors" dxfId="132" priority="134">
      <formula>ISERROR(AN47)</formula>
    </cfRule>
  </conditionalFormatting>
  <conditionalFormatting sqref="AJ47:AK47">
    <cfRule type="containsText" dxfId="131" priority="132" operator="containsText" text="'#VALUE!'">
      <formula>NOT(ISERROR(SEARCH("'#VALUE!'",AJ47)))</formula>
    </cfRule>
  </conditionalFormatting>
  <conditionalFormatting sqref="AM47">
    <cfRule type="containsText" dxfId="130" priority="130" operator="containsText" text="N/A">
      <formula>NOT(ISERROR(SEARCH("N/A",AM47)))</formula>
    </cfRule>
  </conditionalFormatting>
  <conditionalFormatting sqref="AM47">
    <cfRule type="containsErrors" dxfId="129" priority="131">
      <formula>ISERROR(AM47)</formula>
    </cfRule>
  </conditionalFormatting>
  <conditionalFormatting sqref="AU47">
    <cfRule type="containsText" dxfId="128" priority="129" operator="containsText" text="N/A">
      <formula>NOT(ISERROR(SEARCH("N/A",AU47)))</formula>
    </cfRule>
  </conditionalFormatting>
  <conditionalFormatting sqref="AM47:AS47">
    <cfRule type="cellIs" dxfId="127" priority="126" operator="lessThan">
      <formula>0</formula>
    </cfRule>
    <cfRule type="containsText" dxfId="126" priority="127" operator="containsText" text="N/A">
      <formula>NOT(ISERROR(SEARCH("N/A",AM47)))</formula>
    </cfRule>
    <cfRule type="cellIs" dxfId="125" priority="128" operator="greaterThan">
      <formula>0</formula>
    </cfRule>
  </conditionalFormatting>
  <conditionalFormatting sqref="AV48:BA48 AN48:AS48 AC48:AD48">
    <cfRule type="containsText" dxfId="124" priority="124" operator="containsText" text="N/A">
      <formula>NOT(ISERROR(SEARCH("N/A",AC48)))</formula>
    </cfRule>
  </conditionalFormatting>
  <conditionalFormatting sqref="AN48:AS48">
    <cfRule type="containsErrors" dxfId="123" priority="125">
      <formula>ISERROR(AN48)</formula>
    </cfRule>
  </conditionalFormatting>
  <conditionalFormatting sqref="AH48:AI48">
    <cfRule type="containsText" dxfId="122" priority="123" operator="containsText" text="N/A">
      <formula>NOT(ISERROR(SEARCH("N/A",AH48)))</formula>
    </cfRule>
  </conditionalFormatting>
  <conditionalFormatting sqref="AJ48:AK48">
    <cfRule type="containsText" dxfId="121" priority="122" operator="containsText" text="N/A">
      <formula>NOT(ISERROR(SEARCH("N/A",AJ48)))</formula>
    </cfRule>
  </conditionalFormatting>
  <conditionalFormatting sqref="AJ48:AK48">
    <cfRule type="containsText" dxfId="120" priority="121" operator="containsText" text="'#VALUE!'">
      <formula>NOT(ISERROR(SEARCH("'#VALUE!'",AJ48)))</formula>
    </cfRule>
  </conditionalFormatting>
  <conditionalFormatting sqref="AM48">
    <cfRule type="containsText" dxfId="119" priority="119" operator="containsText" text="N/A">
      <formula>NOT(ISERROR(SEARCH("N/A",AM48)))</formula>
    </cfRule>
  </conditionalFormatting>
  <conditionalFormatting sqref="AM48">
    <cfRule type="containsErrors" dxfId="118" priority="120">
      <formula>ISERROR(AM48)</formula>
    </cfRule>
  </conditionalFormatting>
  <conditionalFormatting sqref="AU48">
    <cfRule type="containsText" dxfId="117" priority="118" operator="containsText" text="N/A">
      <formula>NOT(ISERROR(SEARCH("N/A",AU48)))</formula>
    </cfRule>
  </conditionalFormatting>
  <conditionalFormatting sqref="AM48:AS48">
    <cfRule type="cellIs" dxfId="116" priority="115" operator="lessThan">
      <formula>0</formula>
    </cfRule>
    <cfRule type="containsText" dxfId="115" priority="116" operator="containsText" text="N/A">
      <formula>NOT(ISERROR(SEARCH("N/A",AM48)))</formula>
    </cfRule>
    <cfRule type="cellIs" dxfId="114" priority="117" operator="greaterThan">
      <formula>0</formula>
    </cfRule>
  </conditionalFormatting>
  <conditionalFormatting sqref="AV81:BA83 AN81:AS83 AC81:AD83">
    <cfRule type="containsText" dxfId="113" priority="113" operator="containsText" text="N/A">
      <formula>NOT(ISERROR(SEARCH("N/A",AC81)))</formula>
    </cfRule>
  </conditionalFormatting>
  <conditionalFormatting sqref="AN81:AS83">
    <cfRule type="containsErrors" dxfId="112" priority="114">
      <formula>ISERROR(AN81)</formula>
    </cfRule>
  </conditionalFormatting>
  <conditionalFormatting sqref="AH81:AI83">
    <cfRule type="containsText" dxfId="111" priority="112" operator="containsText" text="N/A">
      <formula>NOT(ISERROR(SEARCH("N/A",AH81)))</formula>
    </cfRule>
  </conditionalFormatting>
  <conditionalFormatting sqref="AJ81:AK83">
    <cfRule type="containsText" dxfId="110" priority="111" operator="containsText" text="N/A">
      <formula>NOT(ISERROR(SEARCH("N/A",AJ81)))</formula>
    </cfRule>
  </conditionalFormatting>
  <conditionalFormatting sqref="AJ81:AK83">
    <cfRule type="containsText" dxfId="109" priority="110" operator="containsText" text="'#VALUE!'">
      <formula>NOT(ISERROR(SEARCH("'#VALUE!'",AJ81)))</formula>
    </cfRule>
  </conditionalFormatting>
  <conditionalFormatting sqref="AM81:AM83">
    <cfRule type="containsText" dxfId="108" priority="108" operator="containsText" text="N/A">
      <formula>NOT(ISERROR(SEARCH("N/A",AM81)))</formula>
    </cfRule>
  </conditionalFormatting>
  <conditionalFormatting sqref="AM81:AM83">
    <cfRule type="containsErrors" dxfId="107" priority="109">
      <formula>ISERROR(AM81)</formula>
    </cfRule>
  </conditionalFormatting>
  <conditionalFormatting sqref="AU81:AU83">
    <cfRule type="containsText" dxfId="106" priority="107" operator="containsText" text="N/A">
      <formula>NOT(ISERROR(SEARCH("N/A",AU81)))</formula>
    </cfRule>
  </conditionalFormatting>
  <conditionalFormatting sqref="AM81:AS83">
    <cfRule type="cellIs" dxfId="105" priority="104" operator="lessThan">
      <formula>0</formula>
    </cfRule>
    <cfRule type="containsText" dxfId="104" priority="105" operator="containsText" text="N/A">
      <formula>NOT(ISERROR(SEARCH("N/A",AM81)))</formula>
    </cfRule>
    <cfRule type="cellIs" dxfId="103" priority="106" operator="greaterThan">
      <formula>0</formula>
    </cfRule>
  </conditionalFormatting>
  <conditionalFormatting sqref="AC44:AD44 AN44:AS44 AH44:AK44 AV44:BA44">
    <cfRule type="containsText" dxfId="102" priority="102" operator="containsText" text="N/A">
      <formula>NOT(ISERROR(SEARCH("N/A",AC44)))</formula>
    </cfRule>
  </conditionalFormatting>
  <conditionalFormatting sqref="AN44:AS44">
    <cfRule type="containsErrors" dxfId="101" priority="103">
      <formula>ISERROR(AN44)</formula>
    </cfRule>
  </conditionalFormatting>
  <conditionalFormatting sqref="AJ44:AK44">
    <cfRule type="containsText" dxfId="100" priority="101" operator="containsText" text="'#VALUE!'">
      <formula>NOT(ISERROR(SEARCH("'#VALUE!'",AJ44)))</formula>
    </cfRule>
  </conditionalFormatting>
  <conditionalFormatting sqref="AM44">
    <cfRule type="containsText" dxfId="99" priority="99" operator="containsText" text="N/A">
      <formula>NOT(ISERROR(SEARCH("N/A",AM44)))</formula>
    </cfRule>
  </conditionalFormatting>
  <conditionalFormatting sqref="AM44">
    <cfRule type="containsErrors" dxfId="98" priority="100">
      <formula>ISERROR(AM44)</formula>
    </cfRule>
  </conditionalFormatting>
  <conditionalFormatting sqref="AU44">
    <cfRule type="containsText" dxfId="97" priority="98" operator="containsText" text="N/A">
      <formula>NOT(ISERROR(SEARCH("N/A",AU44)))</formula>
    </cfRule>
  </conditionalFormatting>
  <conditionalFormatting sqref="AM44:AS44">
    <cfRule type="cellIs" dxfId="96" priority="95" operator="lessThan">
      <formula>0</formula>
    </cfRule>
    <cfRule type="containsText" dxfId="95" priority="96" operator="containsText" text="N/A">
      <formula>NOT(ISERROR(SEARCH("N/A",AM44)))</formula>
    </cfRule>
    <cfRule type="cellIs" dxfId="94" priority="97" operator="greaterThan">
      <formula>0</formula>
    </cfRule>
  </conditionalFormatting>
  <conditionalFormatting sqref="AV15:BA15 AH15:AK15 AN15:AS15 AC15:AD15">
    <cfRule type="containsText" dxfId="93" priority="93" operator="containsText" text="N/A">
      <formula>NOT(ISERROR(SEARCH("N/A",AC15)))</formula>
    </cfRule>
  </conditionalFormatting>
  <conditionalFormatting sqref="AN15:AS15">
    <cfRule type="containsErrors" dxfId="92" priority="94">
      <formula>ISERROR(AN15)</formula>
    </cfRule>
  </conditionalFormatting>
  <conditionalFormatting sqref="AJ15:AK15">
    <cfRule type="containsText" dxfId="91" priority="92" operator="containsText" text="'#VALUE!'">
      <formula>NOT(ISERROR(SEARCH("'#VALUE!'",AJ15)))</formula>
    </cfRule>
  </conditionalFormatting>
  <conditionalFormatting sqref="AM15">
    <cfRule type="containsText" dxfId="90" priority="90" operator="containsText" text="N/A">
      <formula>NOT(ISERROR(SEARCH("N/A",AM15)))</formula>
    </cfRule>
  </conditionalFormatting>
  <conditionalFormatting sqref="AM15">
    <cfRule type="containsErrors" dxfId="89" priority="91">
      <formula>ISERROR(AM15)</formula>
    </cfRule>
  </conditionalFormatting>
  <conditionalFormatting sqref="AU15">
    <cfRule type="containsText" dxfId="88" priority="89" operator="containsText" text="N/A">
      <formula>NOT(ISERROR(SEARCH("N/A",AU15)))</formula>
    </cfRule>
  </conditionalFormatting>
  <conditionalFormatting sqref="AM15:AS15">
    <cfRule type="cellIs" dxfId="87" priority="86" operator="lessThan">
      <formula>0</formula>
    </cfRule>
    <cfRule type="containsText" dxfId="86" priority="87" operator="containsText" text="N/A">
      <formula>NOT(ISERROR(SEARCH("N/A",AM15)))</formula>
    </cfRule>
    <cfRule type="cellIs" dxfId="85" priority="88" operator="greaterThan">
      <formula>0</formula>
    </cfRule>
  </conditionalFormatting>
  <conditionalFormatting sqref="AV71:BA71 AN71:AS71 AC71:AD71">
    <cfRule type="containsText" dxfId="84" priority="84" operator="containsText" text="N/A">
      <formula>NOT(ISERROR(SEARCH("N/A",AC71)))</formula>
    </cfRule>
  </conditionalFormatting>
  <conditionalFormatting sqref="AN71:AS71">
    <cfRule type="containsErrors" dxfId="83" priority="85">
      <formula>ISERROR(AN71)</formula>
    </cfRule>
  </conditionalFormatting>
  <conditionalFormatting sqref="AH71:AI71">
    <cfRule type="containsText" dxfId="82" priority="83" operator="containsText" text="N/A">
      <formula>NOT(ISERROR(SEARCH("N/A",AH71)))</formula>
    </cfRule>
  </conditionalFormatting>
  <conditionalFormatting sqref="AJ71:AK71">
    <cfRule type="containsText" dxfId="81" priority="82" operator="containsText" text="N/A">
      <formula>NOT(ISERROR(SEARCH("N/A",AJ71)))</formula>
    </cfRule>
  </conditionalFormatting>
  <conditionalFormatting sqref="AJ71:AK71">
    <cfRule type="containsText" dxfId="80" priority="81" operator="containsText" text="'#VALUE!'">
      <formula>NOT(ISERROR(SEARCH("'#VALUE!'",AJ71)))</formula>
    </cfRule>
  </conditionalFormatting>
  <conditionalFormatting sqref="AM71">
    <cfRule type="containsText" dxfId="79" priority="79" operator="containsText" text="N/A">
      <formula>NOT(ISERROR(SEARCH("N/A",AM71)))</formula>
    </cfRule>
  </conditionalFormatting>
  <conditionalFormatting sqref="AM71">
    <cfRule type="containsErrors" dxfId="78" priority="80">
      <formula>ISERROR(AM71)</formula>
    </cfRule>
  </conditionalFormatting>
  <conditionalFormatting sqref="AU71">
    <cfRule type="containsText" dxfId="77" priority="78" operator="containsText" text="N/A">
      <formula>NOT(ISERROR(SEARCH("N/A",AU71)))</formula>
    </cfRule>
  </conditionalFormatting>
  <conditionalFormatting sqref="AM71:AS71">
    <cfRule type="cellIs" dxfId="76" priority="75" operator="lessThan">
      <formula>0</formula>
    </cfRule>
    <cfRule type="containsText" dxfId="75" priority="76" operator="containsText" text="N/A">
      <formula>NOT(ISERROR(SEARCH("N/A",AM71)))</formula>
    </cfRule>
    <cfRule type="cellIs" dxfId="74" priority="77" operator="greaterThan">
      <formula>0</formula>
    </cfRule>
  </conditionalFormatting>
  <conditionalFormatting sqref="AV60:BA60 AN60:AS60 AC60:AD60">
    <cfRule type="containsText" dxfId="73" priority="73" operator="containsText" text="N/A">
      <formula>NOT(ISERROR(SEARCH("N/A",AC60)))</formula>
    </cfRule>
  </conditionalFormatting>
  <conditionalFormatting sqref="AN60:AS60">
    <cfRule type="containsErrors" dxfId="72" priority="74">
      <formula>ISERROR(AN60)</formula>
    </cfRule>
  </conditionalFormatting>
  <conditionalFormatting sqref="AH60:AI60">
    <cfRule type="containsText" dxfId="71" priority="72" operator="containsText" text="N/A">
      <formula>NOT(ISERROR(SEARCH("N/A",AH60)))</formula>
    </cfRule>
  </conditionalFormatting>
  <conditionalFormatting sqref="AJ60:AK60">
    <cfRule type="containsText" dxfId="70" priority="71" operator="containsText" text="N/A">
      <formula>NOT(ISERROR(SEARCH("N/A",AJ60)))</formula>
    </cfRule>
  </conditionalFormatting>
  <conditionalFormatting sqref="AJ60:AK60">
    <cfRule type="containsText" dxfId="69" priority="70" operator="containsText" text="'#VALUE!'">
      <formula>NOT(ISERROR(SEARCH("'#VALUE!'",AJ60)))</formula>
    </cfRule>
  </conditionalFormatting>
  <conditionalFormatting sqref="AM60">
    <cfRule type="containsText" dxfId="68" priority="68" operator="containsText" text="N/A">
      <formula>NOT(ISERROR(SEARCH("N/A",AM60)))</formula>
    </cfRule>
  </conditionalFormatting>
  <conditionalFormatting sqref="AM60">
    <cfRule type="containsErrors" dxfId="67" priority="69">
      <formula>ISERROR(AM60)</formula>
    </cfRule>
  </conditionalFormatting>
  <conditionalFormatting sqref="AU60">
    <cfRule type="containsText" dxfId="66" priority="67" operator="containsText" text="N/A">
      <formula>NOT(ISERROR(SEARCH("N/A",AU60)))</formula>
    </cfRule>
  </conditionalFormatting>
  <conditionalFormatting sqref="AM60:AS60">
    <cfRule type="cellIs" dxfId="65" priority="64" operator="lessThan">
      <formula>0</formula>
    </cfRule>
    <cfRule type="containsText" dxfId="64" priority="65" operator="containsText" text="N/A">
      <formula>NOT(ISERROR(SEARCH("N/A",AM60)))</formula>
    </cfRule>
    <cfRule type="cellIs" dxfId="63" priority="66" operator="greaterThan">
      <formula>0</formula>
    </cfRule>
  </conditionalFormatting>
  <conditionalFormatting sqref="AN126:AS126 AN128:AS128 AN130:AS130 AN132:AS132 AN134:AS134 AN136:AS136 AN138:AS138">
    <cfRule type="containsText" dxfId="62" priority="62" operator="containsText" text="N/A">
      <formula>NOT(ISERROR(SEARCH("N/A",AN126)))</formula>
    </cfRule>
  </conditionalFormatting>
  <conditionalFormatting sqref="AN126:AS126 AN128:AS128 AN130:AS130 AN132:AS132 AN134:AS134 AN136:AS136 AN138:AS138">
    <cfRule type="containsErrors" dxfId="61" priority="63">
      <formula>ISERROR(AN126)</formula>
    </cfRule>
  </conditionalFormatting>
  <conditionalFormatting sqref="AM126 AM128 AM130 AM132 AM134 AM136 AM138">
    <cfRule type="containsText" dxfId="60" priority="60" operator="containsText" text="N/A">
      <formula>NOT(ISERROR(SEARCH("N/A",AM126)))</formula>
    </cfRule>
  </conditionalFormatting>
  <conditionalFormatting sqref="AM126 AM128 AM130 AM132 AM134 AM136 AM138">
    <cfRule type="containsErrors" dxfId="59" priority="61">
      <formula>ISERROR(AM126)</formula>
    </cfRule>
  </conditionalFormatting>
  <conditionalFormatting sqref="AM126:AS126 AM128:AS128 AM130:AS130 AM132:AS132 AM134:AS134 AM136:AS136 AM138:AS138">
    <cfRule type="cellIs" dxfId="58" priority="57" operator="lessThan">
      <formula>0</formula>
    </cfRule>
    <cfRule type="containsText" dxfId="57" priority="58" operator="containsText" text="N/A">
      <formula>NOT(ISERROR(SEARCH("N/A",AM126)))</formula>
    </cfRule>
    <cfRule type="cellIs" dxfId="56" priority="59" operator="greaterThan">
      <formula>0</formula>
    </cfRule>
  </conditionalFormatting>
  <conditionalFormatting sqref="AV126:BA126 AV128:BA128 AV130:BA130 AV132:BA132 AV136:BA136 AV138:BA138">
    <cfRule type="containsText" dxfId="55" priority="56" operator="containsText" text="N/A">
      <formula>NOT(ISERROR(SEARCH("N/A",AV126)))</formula>
    </cfRule>
  </conditionalFormatting>
  <conditionalFormatting sqref="AU126 AU128 AU130 AU132 AU136 AU138">
    <cfRule type="containsText" dxfId="54" priority="55" operator="containsText" text="N/A">
      <formula>NOT(ISERROR(SEARCH("N/A",AU126)))</formula>
    </cfRule>
  </conditionalFormatting>
  <conditionalFormatting sqref="AM127:AS127">
    <cfRule type="containsText" dxfId="53" priority="54" operator="containsText" text="N/A">
      <formula>NOT(ISERROR(SEARCH("N/A",AM127)))</formula>
    </cfRule>
  </conditionalFormatting>
  <conditionalFormatting sqref="AM127:AS127">
    <cfRule type="containsText" dxfId="52" priority="53" operator="containsText" text="'#VALUE!'">
      <formula>NOT(ISERROR(SEARCH("'#VALUE!'",AM127)))</formula>
    </cfRule>
  </conditionalFormatting>
  <conditionalFormatting sqref="AM127:AS127">
    <cfRule type="cellIs" dxfId="51" priority="50" operator="lessThan">
      <formula>0</formula>
    </cfRule>
    <cfRule type="containsText" dxfId="50" priority="51" operator="containsText" text="N/A">
      <formula>NOT(ISERROR(SEARCH("N/A",AM127)))</formula>
    </cfRule>
    <cfRule type="cellIs" dxfId="49" priority="52" operator="greaterThan">
      <formula>0</formula>
    </cfRule>
  </conditionalFormatting>
  <conditionalFormatting sqref="AM129:AS129">
    <cfRule type="containsText" dxfId="48" priority="49" operator="containsText" text="N/A">
      <formula>NOT(ISERROR(SEARCH("N/A",AM129)))</formula>
    </cfRule>
  </conditionalFormatting>
  <conditionalFormatting sqref="AM129:AS129">
    <cfRule type="containsText" dxfId="47" priority="48" operator="containsText" text="'#VALUE!'">
      <formula>NOT(ISERROR(SEARCH("'#VALUE!'",AM129)))</formula>
    </cfRule>
  </conditionalFormatting>
  <conditionalFormatting sqref="AM129:AS129">
    <cfRule type="cellIs" dxfId="46" priority="45" operator="lessThan">
      <formula>0</formula>
    </cfRule>
    <cfRule type="containsText" dxfId="45" priority="46" operator="containsText" text="N/A">
      <formula>NOT(ISERROR(SEARCH("N/A",AM129)))</formula>
    </cfRule>
    <cfRule type="cellIs" dxfId="44" priority="47" operator="greaterThan">
      <formula>0</formula>
    </cfRule>
  </conditionalFormatting>
  <conditionalFormatting sqref="AM131:AS131">
    <cfRule type="containsText" dxfId="43" priority="44" operator="containsText" text="N/A">
      <formula>NOT(ISERROR(SEARCH("N/A",AM131)))</formula>
    </cfRule>
  </conditionalFormatting>
  <conditionalFormatting sqref="AM131:AS131">
    <cfRule type="containsText" dxfId="42" priority="43" operator="containsText" text="'#VALUE!'">
      <formula>NOT(ISERROR(SEARCH("'#VALUE!'",AM131)))</formula>
    </cfRule>
  </conditionalFormatting>
  <conditionalFormatting sqref="AM131:AS131">
    <cfRule type="cellIs" dxfId="41" priority="40" operator="lessThan">
      <formula>0</formula>
    </cfRule>
    <cfRule type="containsText" dxfId="40" priority="41" operator="containsText" text="N/A">
      <formula>NOT(ISERROR(SEARCH("N/A",AM131)))</formula>
    </cfRule>
    <cfRule type="cellIs" dxfId="39" priority="42" operator="greaterThan">
      <formula>0</formula>
    </cfRule>
  </conditionalFormatting>
  <conditionalFormatting sqref="AM133:AS133">
    <cfRule type="containsText" dxfId="38" priority="39" operator="containsText" text="N/A">
      <formula>NOT(ISERROR(SEARCH("N/A",AM133)))</formula>
    </cfRule>
  </conditionalFormatting>
  <conditionalFormatting sqref="AM133:AS133">
    <cfRule type="containsText" dxfId="37" priority="38" operator="containsText" text="'#VALUE!'">
      <formula>NOT(ISERROR(SEARCH("'#VALUE!'",AM133)))</formula>
    </cfRule>
  </conditionalFormatting>
  <conditionalFormatting sqref="AM133:AS133">
    <cfRule type="cellIs" dxfId="36" priority="35" operator="lessThan">
      <formula>0</formula>
    </cfRule>
    <cfRule type="containsText" dxfId="35" priority="36" operator="containsText" text="N/A">
      <formula>NOT(ISERROR(SEARCH("N/A",AM133)))</formula>
    </cfRule>
    <cfRule type="cellIs" dxfId="34" priority="37" operator="greaterThan">
      <formula>0</formula>
    </cfRule>
  </conditionalFormatting>
  <conditionalFormatting sqref="AM135:AS135">
    <cfRule type="containsText" dxfId="33" priority="34" operator="containsText" text="N/A">
      <formula>NOT(ISERROR(SEARCH("N/A",AM135)))</formula>
    </cfRule>
  </conditionalFormatting>
  <conditionalFormatting sqref="AM135:AS135">
    <cfRule type="containsText" dxfId="32" priority="33" operator="containsText" text="'#VALUE!'">
      <formula>NOT(ISERROR(SEARCH("'#VALUE!'",AM135)))</formula>
    </cfRule>
  </conditionalFormatting>
  <conditionalFormatting sqref="AM135:AS135">
    <cfRule type="cellIs" dxfId="31" priority="30" operator="lessThan">
      <formula>0</formula>
    </cfRule>
    <cfRule type="containsText" dxfId="30" priority="31" operator="containsText" text="N/A">
      <formula>NOT(ISERROR(SEARCH("N/A",AM135)))</formula>
    </cfRule>
    <cfRule type="cellIs" dxfId="29" priority="32" operator="greaterThan">
      <formula>0</formula>
    </cfRule>
  </conditionalFormatting>
  <conditionalFormatting sqref="AM137:AS137">
    <cfRule type="containsText" dxfId="28" priority="29" operator="containsText" text="N/A">
      <formula>NOT(ISERROR(SEARCH("N/A",AM137)))</formula>
    </cfRule>
  </conditionalFormatting>
  <conditionalFormatting sqref="AM137:AS137">
    <cfRule type="containsText" dxfId="27" priority="28" operator="containsText" text="'#VALUE!'">
      <formula>NOT(ISERROR(SEARCH("'#VALUE!'",AM137)))</formula>
    </cfRule>
  </conditionalFormatting>
  <conditionalFormatting sqref="AM137:AS137">
    <cfRule type="cellIs" dxfId="26" priority="25" operator="lessThan">
      <formula>0</formula>
    </cfRule>
    <cfRule type="containsText" dxfId="25" priority="26" operator="containsText" text="N/A">
      <formula>NOT(ISERROR(SEARCH("N/A",AM137)))</formula>
    </cfRule>
    <cfRule type="cellIs" dxfId="24" priority="27" operator="greaterThan">
      <formula>0</formula>
    </cfRule>
  </conditionalFormatting>
  <conditionalFormatting sqref="AM139:AS139">
    <cfRule type="containsText" dxfId="23" priority="24" operator="containsText" text="N/A">
      <formula>NOT(ISERROR(SEARCH("N/A",AM139)))</formula>
    </cfRule>
  </conditionalFormatting>
  <conditionalFormatting sqref="AM139:AS139">
    <cfRule type="containsText" dxfId="22" priority="23" operator="containsText" text="'#VALUE!'">
      <formula>NOT(ISERROR(SEARCH("'#VALUE!'",AM139)))</formula>
    </cfRule>
  </conditionalFormatting>
  <conditionalFormatting sqref="AM139:AS139">
    <cfRule type="cellIs" dxfId="21" priority="20" operator="lessThan">
      <formula>0</formula>
    </cfRule>
    <cfRule type="containsText" dxfId="20" priority="21" operator="containsText" text="N/A">
      <formula>NOT(ISERROR(SEARCH("N/A",AM139)))</formula>
    </cfRule>
    <cfRule type="cellIs" dxfId="19" priority="22" operator="greaterThan">
      <formula>0</formula>
    </cfRule>
  </conditionalFormatting>
  <conditionalFormatting sqref="AU127:BA127">
    <cfRule type="containsText" dxfId="18" priority="19" operator="containsText" text="N/A">
      <formula>NOT(ISERROR(SEARCH("N/A",AU127)))</formula>
    </cfRule>
  </conditionalFormatting>
  <conditionalFormatting sqref="AU127:BA127">
    <cfRule type="containsText" dxfId="17" priority="18" operator="containsText" text="'#VALUE!'">
      <formula>NOT(ISERROR(SEARCH("'#VALUE!'",AU127)))</formula>
    </cfRule>
  </conditionalFormatting>
  <conditionalFormatting sqref="AU129:BA129">
    <cfRule type="containsText" dxfId="16" priority="17" operator="containsText" text="N/A">
      <formula>NOT(ISERROR(SEARCH("N/A",AU129)))</formula>
    </cfRule>
  </conditionalFormatting>
  <conditionalFormatting sqref="AU129:BA129">
    <cfRule type="containsText" dxfId="15" priority="16" operator="containsText" text="'#VALUE!'">
      <formula>NOT(ISERROR(SEARCH("'#VALUE!'",AU129)))</formula>
    </cfRule>
  </conditionalFormatting>
  <conditionalFormatting sqref="AU131:BA131">
    <cfRule type="containsText" dxfId="14" priority="15" operator="containsText" text="N/A">
      <formula>NOT(ISERROR(SEARCH("N/A",AU131)))</formula>
    </cfRule>
  </conditionalFormatting>
  <conditionalFormatting sqref="AU131:BA131">
    <cfRule type="containsText" dxfId="13" priority="14" operator="containsText" text="'#VALUE!'">
      <formula>NOT(ISERROR(SEARCH("'#VALUE!'",AU131)))</formula>
    </cfRule>
  </conditionalFormatting>
  <conditionalFormatting sqref="AU133:BA133">
    <cfRule type="containsText" dxfId="12" priority="13" operator="containsText" text="N/A">
      <formula>NOT(ISERROR(SEARCH("N/A",AU133)))</formula>
    </cfRule>
  </conditionalFormatting>
  <conditionalFormatting sqref="AU133:BA133">
    <cfRule type="containsText" dxfId="11" priority="12" operator="containsText" text="'#VALUE!'">
      <formula>NOT(ISERROR(SEARCH("'#VALUE!'",AU133)))</formula>
    </cfRule>
  </conditionalFormatting>
  <conditionalFormatting sqref="AU135:BA135">
    <cfRule type="containsText" dxfId="10" priority="11" operator="containsText" text="N/A">
      <formula>NOT(ISERROR(SEARCH("N/A",AU135)))</formula>
    </cfRule>
  </conditionalFormatting>
  <conditionalFormatting sqref="AU135:BA135">
    <cfRule type="containsText" dxfId="9" priority="10" operator="containsText" text="'#VALUE!'">
      <formula>NOT(ISERROR(SEARCH("'#VALUE!'",AU135)))</formula>
    </cfRule>
  </conditionalFormatting>
  <conditionalFormatting sqref="AU137:BA137">
    <cfRule type="containsText" dxfId="8" priority="9" operator="containsText" text="N/A">
      <formula>NOT(ISERROR(SEARCH("N/A",AU137)))</formula>
    </cfRule>
  </conditionalFormatting>
  <conditionalFormatting sqref="AU137:BA137">
    <cfRule type="containsText" dxfId="7" priority="8" operator="containsText" text="'#VALUE!'">
      <formula>NOT(ISERROR(SEARCH("'#VALUE!'",AU137)))</formula>
    </cfRule>
  </conditionalFormatting>
  <conditionalFormatting sqref="AU139:BA139">
    <cfRule type="containsText" dxfId="6" priority="7" operator="containsText" text="N/A">
      <formula>NOT(ISERROR(SEARCH("N/A",AU139)))</formula>
    </cfRule>
  </conditionalFormatting>
  <conditionalFormatting sqref="AU139:BA139">
    <cfRule type="containsText" dxfId="5" priority="6" operator="containsText" text="'#VALUE!'">
      <formula>NOT(ISERROR(SEARCH("'#VALUE!'",AU139)))</formula>
    </cfRule>
  </conditionalFormatting>
  <conditionalFormatting sqref="AH139:AI139">
    <cfRule type="containsText" dxfId="4" priority="5" operator="containsText" text="N/A">
      <formula>NOT(ISERROR(SEARCH("N/A",AH139)))</formula>
    </cfRule>
  </conditionalFormatting>
  <conditionalFormatting sqref="AJ139:AK139">
    <cfRule type="containsText" dxfId="3" priority="4" operator="containsText" text="N/A">
      <formula>NOT(ISERROR(SEARCH("N/A",AJ139)))</formula>
    </cfRule>
  </conditionalFormatting>
  <conditionalFormatting sqref="AJ139:AK139">
    <cfRule type="containsText" dxfId="2" priority="3" operator="containsText" text="'#VALUE!'">
      <formula>NOT(ISERROR(SEARCH("'#VALUE!'",AJ139)))</formula>
    </cfRule>
  </conditionalFormatting>
  <conditionalFormatting sqref="AV134:BA134">
    <cfRule type="containsText" dxfId="1" priority="2" operator="containsText" text="N/A">
      <formula>NOT(ISERROR(SEARCH("N/A",AV134)))</formula>
    </cfRule>
  </conditionalFormatting>
  <conditionalFormatting sqref="AU134">
    <cfRule type="containsText" dxfId="0" priority="1" operator="containsText" text="N/A">
      <formula>NOT(ISERROR(SEARCH("N/A",AU134)))</formula>
    </cfRule>
  </conditionalFormatting>
  <hyperlinks>
    <hyperlink ref="B100" r:id="rId1"/>
    <hyperlink ref="B96" r:id="rId2"/>
    <hyperlink ref="B51" r:id="rId3"/>
    <hyperlink ref="B45" r:id="rId4"/>
    <hyperlink ref="B32" r:id="rId5"/>
    <hyperlink ref="B31" r:id="rId6"/>
    <hyperlink ref="B33" r:id="rId7"/>
    <hyperlink ref="B37" r:id="rId8"/>
    <hyperlink ref="B12" r:id="rId9"/>
    <hyperlink ref="B13" r:id="rId10"/>
    <hyperlink ref="B14" r:id="rId11"/>
    <hyperlink ref="B17" r:id="rId12"/>
    <hyperlink ref="B18" r:id="rId13"/>
    <hyperlink ref="B21" r:id="rId14"/>
    <hyperlink ref="B25" r:id="rId15"/>
    <hyperlink ref="B24" r:id="rId16"/>
    <hyperlink ref="B20" r:id="rId17"/>
    <hyperlink ref="B22" r:id="rId18"/>
    <hyperlink ref="B23" r:id="rId19"/>
    <hyperlink ref="N7" r:id="rId20" location="margin-liffe"/>
    <hyperlink ref="B19" r:id="rId21"/>
    <hyperlink ref="B26" r:id="rId22"/>
    <hyperlink ref="B27" r:id="rId23"/>
    <hyperlink ref="B28" r:id="rId24"/>
    <hyperlink ref="B29" r:id="rId25"/>
    <hyperlink ref="B34" r:id="rId26"/>
    <hyperlink ref="B35" r:id="rId27"/>
    <hyperlink ref="B36" r:id="rId28" display="MSCI South Africa Index#"/>
    <hyperlink ref="B46" r:id="rId29"/>
    <hyperlink ref="B43" r:id="rId30"/>
    <hyperlink ref="B41" r:id="rId31"/>
    <hyperlink ref="B40" r:id="rId32"/>
    <hyperlink ref="B38" r:id="rId33"/>
    <hyperlink ref="B50" r:id="rId34"/>
    <hyperlink ref="B74" r:id="rId35"/>
    <hyperlink ref="B76" r:id="rId36"/>
    <hyperlink ref="B75" r:id="rId37"/>
    <hyperlink ref="B78" r:id="rId38"/>
    <hyperlink ref="B77" r:id="rId39"/>
    <hyperlink ref="B79" r:id="rId40"/>
    <hyperlink ref="B80" r:id="rId41"/>
    <hyperlink ref="B63" r:id="rId42"/>
    <hyperlink ref="B64" r:id="rId43"/>
    <hyperlink ref="B65" r:id="rId44"/>
    <hyperlink ref="B66" r:id="rId45"/>
    <hyperlink ref="B67" r:id="rId46"/>
    <hyperlink ref="B68" r:id="rId47"/>
    <hyperlink ref="B69" r:id="rId48"/>
    <hyperlink ref="B70" r:id="rId49"/>
    <hyperlink ref="B72" r:id="rId50"/>
    <hyperlink ref="B73" r:id="rId51"/>
    <hyperlink ref="B52" r:id="rId52"/>
    <hyperlink ref="B53" r:id="rId53"/>
    <hyperlink ref="B54" r:id="rId54"/>
    <hyperlink ref="B55" r:id="rId55"/>
    <hyperlink ref="B56" r:id="rId56"/>
    <hyperlink ref="B57" r:id="rId57"/>
    <hyperlink ref="B58" r:id="rId58"/>
    <hyperlink ref="B59" r:id="rId59"/>
    <hyperlink ref="B61" r:id="rId60"/>
    <hyperlink ref="B62" r:id="rId61"/>
    <hyperlink ref="B16" r:id="rId62"/>
    <hyperlink ref="B39" r:id="rId63"/>
    <hyperlink ref="B49" r:id="rId64"/>
    <hyperlink ref="L12" r:id="rId65"/>
    <hyperlink ref="H12" r:id="rId66"/>
    <hyperlink ref="H13" r:id="rId67"/>
    <hyperlink ref="L13" r:id="rId68"/>
    <hyperlink ref="L14" r:id="rId69"/>
    <hyperlink ref="L16" r:id="rId70"/>
    <hyperlink ref="L17" r:id="rId71"/>
    <hyperlink ref="L18" r:id="rId72"/>
    <hyperlink ref="L19" r:id="rId73"/>
    <hyperlink ref="L20" r:id="rId74"/>
    <hyperlink ref="L21" r:id="rId75"/>
    <hyperlink ref="L22" r:id="rId76"/>
    <hyperlink ref="L23" r:id="rId77"/>
    <hyperlink ref="L24" r:id="rId78"/>
    <hyperlink ref="L25" r:id="rId79"/>
    <hyperlink ref="L26" r:id="rId80"/>
    <hyperlink ref="L27" r:id="rId81"/>
    <hyperlink ref="L28" r:id="rId82"/>
    <hyperlink ref="L29" r:id="rId83"/>
    <hyperlink ref="L31" r:id="rId84"/>
    <hyperlink ref="L32" r:id="rId85"/>
    <hyperlink ref="L33" r:id="rId86"/>
    <hyperlink ref="L34" r:id="rId87"/>
    <hyperlink ref="L35" r:id="rId88"/>
    <hyperlink ref="L36" r:id="rId89"/>
    <hyperlink ref="L37" r:id="rId90"/>
    <hyperlink ref="L38" r:id="rId91"/>
    <hyperlink ref="L39" r:id="rId92"/>
    <hyperlink ref="L40" r:id="rId93"/>
    <hyperlink ref="L41" r:id="rId94"/>
    <hyperlink ref="L43" r:id="rId95"/>
    <hyperlink ref="L45" r:id="rId96"/>
    <hyperlink ref="L46" r:id="rId97"/>
    <hyperlink ref="L49" r:id="rId98"/>
    <hyperlink ref="L50" r:id="rId99"/>
    <hyperlink ref="L51" r:id="rId100"/>
    <hyperlink ref="L125" r:id="rId101"/>
    <hyperlink ref="L52" r:id="rId102"/>
    <hyperlink ref="L53" r:id="rId103"/>
    <hyperlink ref="L54" r:id="rId104"/>
    <hyperlink ref="L55" r:id="rId105"/>
    <hyperlink ref="L56" r:id="rId106"/>
    <hyperlink ref="L57" r:id="rId107"/>
    <hyperlink ref="L58" r:id="rId108"/>
    <hyperlink ref="L59" r:id="rId109"/>
    <hyperlink ref="L61" r:id="rId110"/>
    <hyperlink ref="L62" r:id="rId111"/>
    <hyperlink ref="L63" r:id="rId112"/>
    <hyperlink ref="L64" r:id="rId113"/>
    <hyperlink ref="L65" r:id="rId114"/>
    <hyperlink ref="L66" r:id="rId115"/>
    <hyperlink ref="L67" r:id="rId116"/>
    <hyperlink ref="L68" r:id="rId117"/>
    <hyperlink ref="L69" r:id="rId118"/>
    <hyperlink ref="L70" r:id="rId119"/>
    <hyperlink ref="L72" r:id="rId120"/>
    <hyperlink ref="L73" r:id="rId121"/>
    <hyperlink ref="L74" r:id="rId122"/>
    <hyperlink ref="L75" r:id="rId123"/>
    <hyperlink ref="L76" r:id="rId124"/>
    <hyperlink ref="L77" r:id="rId125"/>
    <hyperlink ref="L78" r:id="rId126"/>
    <hyperlink ref="L79" r:id="rId127"/>
    <hyperlink ref="L80" r:id="rId128"/>
    <hyperlink ref="L84" r:id="rId129"/>
    <hyperlink ref="L85" r:id="rId130"/>
    <hyperlink ref="L86" r:id="rId131"/>
    <hyperlink ref="L87" r:id="rId132"/>
    <hyperlink ref="L88" r:id="rId133"/>
    <hyperlink ref="L89" r:id="rId134"/>
    <hyperlink ref="L90" r:id="rId135"/>
    <hyperlink ref="L91" r:id="rId136"/>
    <hyperlink ref="L92" r:id="rId137"/>
    <hyperlink ref="L124" r:id="rId138"/>
    <hyperlink ref="L123" r:id="rId139"/>
    <hyperlink ref="L122" r:id="rId140"/>
    <hyperlink ref="L121" r:id="rId141"/>
    <hyperlink ref="L120" r:id="rId142"/>
    <hyperlink ref="L119" r:id="rId143"/>
    <hyperlink ref="L118" r:id="rId144"/>
    <hyperlink ref="L117" r:id="rId145"/>
    <hyperlink ref="L116" r:id="rId146"/>
    <hyperlink ref="L115" r:id="rId147"/>
    <hyperlink ref="L114" r:id="rId148"/>
    <hyperlink ref="L113" r:id="rId149"/>
    <hyperlink ref="L112" r:id="rId150"/>
    <hyperlink ref="L111" r:id="rId151"/>
    <hyperlink ref="L110" r:id="rId152"/>
    <hyperlink ref="L109" r:id="rId153"/>
    <hyperlink ref="L108" r:id="rId154"/>
    <hyperlink ref="L107" r:id="rId155"/>
    <hyperlink ref="L106" r:id="rId156"/>
    <hyperlink ref="L105" r:id="rId157"/>
    <hyperlink ref="L104" r:id="rId158"/>
    <hyperlink ref="L103" r:id="rId159"/>
    <hyperlink ref="L102" r:id="rId160"/>
    <hyperlink ref="L101" r:id="rId161"/>
    <hyperlink ref="L100" r:id="rId162"/>
    <hyperlink ref="L99" r:id="rId163"/>
    <hyperlink ref="L98" r:id="rId164"/>
    <hyperlink ref="L93" r:id="rId165"/>
    <hyperlink ref="L94" r:id="rId166"/>
    <hyperlink ref="L95" r:id="rId167"/>
    <hyperlink ref="L96" r:id="rId168"/>
    <hyperlink ref="L97" r:id="rId169"/>
    <hyperlink ref="B86" r:id="rId170"/>
    <hyperlink ref="B84" r:id="rId171"/>
    <hyperlink ref="B92" r:id="rId172"/>
    <hyperlink ref="B94" r:id="rId173"/>
    <hyperlink ref="B104" r:id="rId174"/>
    <hyperlink ref="B122" r:id="rId175"/>
    <hyperlink ref="B120" r:id="rId176"/>
    <hyperlink ref="B118" r:id="rId177"/>
    <hyperlink ref="B116" r:id="rId178"/>
    <hyperlink ref="B108" r:id="rId179"/>
    <hyperlink ref="B106" r:id="rId180" display="MSCI Emerging Markets Index"/>
    <hyperlink ref="B112" r:id="rId181"/>
    <hyperlink ref="B114" r:id="rId182"/>
    <hyperlink ref="B42" r:id="rId183"/>
    <hyperlink ref="B48" r:id="rId184"/>
    <hyperlink ref="B47" r:id="rId185"/>
    <hyperlink ref="B81" r:id="rId186"/>
    <hyperlink ref="B82" r:id="rId187"/>
    <hyperlink ref="B83" r:id="rId188"/>
    <hyperlink ref="L44" r:id="rId189" display="MFCA Index"/>
    <hyperlink ref="B44" r:id="rId190" display=" MSCI Europe ex Switzerland Index"/>
    <hyperlink ref="B15" r:id="rId191"/>
    <hyperlink ref="L15" r:id="rId192"/>
    <hyperlink ref="B71" r:id="rId193"/>
    <hyperlink ref="L71" r:id="rId194"/>
    <hyperlink ref="B60" r:id="rId195"/>
    <hyperlink ref="L60" r:id="rId196"/>
    <hyperlink ref="L30" r:id="rId197"/>
    <hyperlink ref="L126" r:id="rId198"/>
    <hyperlink ref="L128" r:id="rId199"/>
    <hyperlink ref="L130" r:id="rId200"/>
    <hyperlink ref="L132" r:id="rId201"/>
    <hyperlink ref="L134" r:id="rId202"/>
    <hyperlink ref="L136" r:id="rId203"/>
    <hyperlink ref="L138" r:id="rId204"/>
  </hyperlinks>
  <pageMargins left="0.7" right="0.7" top="0.75" bottom="0.75" header="0.3" footer="0.3"/>
  <pageSetup paperSize="9" orientation="portrait" horizontalDpi="1200" verticalDpi="1200" r:id="rId205"/>
  <ignoredErrors>
    <ignoredError sqref="F84 F45 N46 S84:S124 P13:P14 P45:P46 P72:P80 S12:S14 F13:F14 S45:S46 S72:S80 F72:F80 S31:S41 P31:P41 F31:F41 S43 P43 F43 F61:F70 S61:S70 P61:P70 P49:P59 S49:S59 F49:F59 F17:F29 P17:P29 S17:S29 M31" unlockedFormula="1"/>
  </ignoredErrors>
  <drawing r:id="rId2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VQ57"/>
  <sheetViews>
    <sheetView showGridLines="0" zoomScale="130" zoomScaleNormal="130" workbookViewId="0">
      <selection activeCell="B10" sqref="B10:H16"/>
    </sheetView>
  </sheetViews>
  <sheetFormatPr defaultColWidth="0" defaultRowHeight="12.75" zeroHeight="1"/>
  <cols>
    <col min="1" max="1" width="2.140625" style="7" customWidth="1"/>
    <col min="2" max="8" width="19.85546875" style="7" customWidth="1"/>
    <col min="9" max="9" width="2.85546875" style="7" customWidth="1"/>
    <col min="10" max="256" width="9.140625" style="7" hidden="1"/>
    <col min="257" max="257" width="2.140625" style="7" hidden="1"/>
    <col min="258" max="259" width="9.140625" style="7" hidden="1"/>
    <col min="260" max="260" width="12.140625" style="7" hidden="1"/>
    <col min="261" max="261" width="9.140625" style="7" hidden="1"/>
    <col min="262" max="262" width="4.140625" style="7" hidden="1"/>
    <col min="263" max="263" width="16.5703125" style="7" hidden="1"/>
    <col min="264" max="264" width="22.5703125" style="7" hidden="1"/>
    <col min="265" max="265" width="2.85546875" style="7" hidden="1"/>
    <col min="266" max="512" width="9.140625" style="7" hidden="1"/>
    <col min="513" max="513" width="2.140625" style="7" hidden="1"/>
    <col min="514" max="515" width="9.140625" style="7" hidden="1"/>
    <col min="516" max="516" width="12.140625" style="7" hidden="1"/>
    <col min="517" max="517" width="9.140625" style="7" hidden="1"/>
    <col min="518" max="518" width="4.140625" style="7" hidden="1"/>
    <col min="519" max="519" width="16.5703125" style="7" hidden="1"/>
    <col min="520" max="520" width="22.5703125" style="7" hidden="1"/>
    <col min="521" max="521" width="2.85546875" style="7" hidden="1"/>
    <col min="522" max="768" width="9.140625" style="7" hidden="1"/>
    <col min="769" max="769" width="2.140625" style="7" hidden="1"/>
    <col min="770" max="771" width="9.140625" style="7" hidden="1"/>
    <col min="772" max="772" width="12.140625" style="7" hidden="1"/>
    <col min="773" max="773" width="9.140625" style="7" hidden="1"/>
    <col min="774" max="774" width="4.140625" style="7" hidden="1"/>
    <col min="775" max="775" width="16.5703125" style="7" hidden="1"/>
    <col min="776" max="776" width="22.5703125" style="7" hidden="1"/>
    <col min="777" max="777" width="2.85546875" style="7" hidden="1"/>
    <col min="778" max="1024" width="9.140625" style="7" hidden="1"/>
    <col min="1025" max="1025" width="2.140625" style="7" hidden="1"/>
    <col min="1026" max="1027" width="9.140625" style="7" hidden="1"/>
    <col min="1028" max="1028" width="12.140625" style="7" hidden="1"/>
    <col min="1029" max="1029" width="9.140625" style="7" hidden="1"/>
    <col min="1030" max="1030" width="4.140625" style="7" hidden="1"/>
    <col min="1031" max="1031" width="16.5703125" style="7" hidden="1"/>
    <col min="1032" max="1032" width="22.5703125" style="7" hidden="1"/>
    <col min="1033" max="1033" width="2.85546875" style="7" hidden="1"/>
    <col min="1034" max="1280" width="9.140625" style="7" hidden="1"/>
    <col min="1281" max="1281" width="2.140625" style="7" hidden="1"/>
    <col min="1282" max="1283" width="9.140625" style="7" hidden="1"/>
    <col min="1284" max="1284" width="12.140625" style="7" hidden="1"/>
    <col min="1285" max="1285" width="9.140625" style="7" hidden="1"/>
    <col min="1286" max="1286" width="4.140625" style="7" hidden="1"/>
    <col min="1287" max="1287" width="16.5703125" style="7" hidden="1"/>
    <col min="1288" max="1288" width="22.5703125" style="7" hidden="1"/>
    <col min="1289" max="1289" width="2.85546875" style="7" hidden="1"/>
    <col min="1290" max="1536" width="9.140625" style="7" hidden="1"/>
    <col min="1537" max="1537" width="2.140625" style="7" hidden="1"/>
    <col min="1538" max="1539" width="9.140625" style="7" hidden="1"/>
    <col min="1540" max="1540" width="12.140625" style="7" hidden="1"/>
    <col min="1541" max="1541" width="9.140625" style="7" hidden="1"/>
    <col min="1542" max="1542" width="4.140625" style="7" hidden="1"/>
    <col min="1543" max="1543" width="16.5703125" style="7" hidden="1"/>
    <col min="1544" max="1544" width="22.5703125" style="7" hidden="1"/>
    <col min="1545" max="1545" width="2.85546875" style="7" hidden="1"/>
    <col min="1546" max="1792" width="9.140625" style="7" hidden="1"/>
    <col min="1793" max="1793" width="2.140625" style="7" hidden="1"/>
    <col min="1794" max="1795" width="9.140625" style="7" hidden="1"/>
    <col min="1796" max="1796" width="12.140625" style="7" hidden="1"/>
    <col min="1797" max="1797" width="9.140625" style="7" hidden="1"/>
    <col min="1798" max="1798" width="4.140625" style="7" hidden="1"/>
    <col min="1799" max="1799" width="16.5703125" style="7" hidden="1"/>
    <col min="1800" max="1800" width="22.5703125" style="7" hidden="1"/>
    <col min="1801" max="1801" width="2.85546875" style="7" hidden="1"/>
    <col min="1802" max="2048" width="9.140625" style="7" hidden="1"/>
    <col min="2049" max="2049" width="2.140625" style="7" hidden="1"/>
    <col min="2050" max="2051" width="9.140625" style="7" hidden="1"/>
    <col min="2052" max="2052" width="12.140625" style="7" hidden="1"/>
    <col min="2053" max="2053" width="9.140625" style="7" hidden="1"/>
    <col min="2054" max="2054" width="4.140625" style="7" hidden="1"/>
    <col min="2055" max="2055" width="16.5703125" style="7" hidden="1"/>
    <col min="2056" max="2056" width="22.5703125" style="7" hidden="1"/>
    <col min="2057" max="2057" width="2.85546875" style="7" hidden="1"/>
    <col min="2058" max="2304" width="9.140625" style="7" hidden="1"/>
    <col min="2305" max="2305" width="2.140625" style="7" hidden="1"/>
    <col min="2306" max="2307" width="9.140625" style="7" hidden="1"/>
    <col min="2308" max="2308" width="12.140625" style="7" hidden="1"/>
    <col min="2309" max="2309" width="9.140625" style="7" hidden="1"/>
    <col min="2310" max="2310" width="4.140625" style="7" hidden="1"/>
    <col min="2311" max="2311" width="16.5703125" style="7" hidden="1"/>
    <col min="2312" max="2312" width="22.5703125" style="7" hidden="1"/>
    <col min="2313" max="2313" width="2.85546875" style="7" hidden="1"/>
    <col min="2314" max="2560" width="9.140625" style="7" hidden="1"/>
    <col min="2561" max="2561" width="2.140625" style="7" hidden="1"/>
    <col min="2562" max="2563" width="9.140625" style="7" hidden="1"/>
    <col min="2564" max="2564" width="12.140625" style="7" hidden="1"/>
    <col min="2565" max="2565" width="9.140625" style="7" hidden="1"/>
    <col min="2566" max="2566" width="4.140625" style="7" hidden="1"/>
    <col min="2567" max="2567" width="16.5703125" style="7" hidden="1"/>
    <col min="2568" max="2568" width="22.5703125" style="7" hidden="1"/>
    <col min="2569" max="2569" width="2.85546875" style="7" hidden="1"/>
    <col min="2570" max="2816" width="9.140625" style="7" hidden="1"/>
    <col min="2817" max="2817" width="2.140625" style="7" hidden="1"/>
    <col min="2818" max="2819" width="9.140625" style="7" hidden="1"/>
    <col min="2820" max="2820" width="12.140625" style="7" hidden="1"/>
    <col min="2821" max="2821" width="9.140625" style="7" hidden="1"/>
    <col min="2822" max="2822" width="4.140625" style="7" hidden="1"/>
    <col min="2823" max="2823" width="16.5703125" style="7" hidden="1"/>
    <col min="2824" max="2824" width="22.5703125" style="7" hidden="1"/>
    <col min="2825" max="2825" width="2.85546875" style="7" hidden="1"/>
    <col min="2826" max="3072" width="9.140625" style="7" hidden="1"/>
    <col min="3073" max="3073" width="2.140625" style="7" hidden="1"/>
    <col min="3074" max="3075" width="9.140625" style="7" hidden="1"/>
    <col min="3076" max="3076" width="12.140625" style="7" hidden="1"/>
    <col min="3077" max="3077" width="9.140625" style="7" hidden="1"/>
    <col min="3078" max="3078" width="4.140625" style="7" hidden="1"/>
    <col min="3079" max="3079" width="16.5703125" style="7" hidden="1"/>
    <col min="3080" max="3080" width="22.5703125" style="7" hidden="1"/>
    <col min="3081" max="3081" width="2.85546875" style="7" hidden="1"/>
    <col min="3082" max="3328" width="9.140625" style="7" hidden="1"/>
    <col min="3329" max="3329" width="2.140625" style="7" hidden="1"/>
    <col min="3330" max="3331" width="9.140625" style="7" hidden="1"/>
    <col min="3332" max="3332" width="12.140625" style="7" hidden="1"/>
    <col min="3333" max="3333" width="9.140625" style="7" hidden="1"/>
    <col min="3334" max="3334" width="4.140625" style="7" hidden="1"/>
    <col min="3335" max="3335" width="16.5703125" style="7" hidden="1"/>
    <col min="3336" max="3336" width="22.5703125" style="7" hidden="1"/>
    <col min="3337" max="3337" width="2.85546875" style="7" hidden="1"/>
    <col min="3338" max="3584" width="9.140625" style="7" hidden="1"/>
    <col min="3585" max="3585" width="2.140625" style="7" hidden="1"/>
    <col min="3586" max="3587" width="9.140625" style="7" hidden="1"/>
    <col min="3588" max="3588" width="12.140625" style="7" hidden="1"/>
    <col min="3589" max="3589" width="9.140625" style="7" hidden="1"/>
    <col min="3590" max="3590" width="4.140625" style="7" hidden="1"/>
    <col min="3591" max="3591" width="16.5703125" style="7" hidden="1"/>
    <col min="3592" max="3592" width="22.5703125" style="7" hidden="1"/>
    <col min="3593" max="3593" width="2.85546875" style="7" hidden="1"/>
    <col min="3594" max="3840" width="9.140625" style="7" hidden="1"/>
    <col min="3841" max="3841" width="2.140625" style="7" hidden="1"/>
    <col min="3842" max="3843" width="9.140625" style="7" hidden="1"/>
    <col min="3844" max="3844" width="12.140625" style="7" hidden="1"/>
    <col min="3845" max="3845" width="9.140625" style="7" hidden="1"/>
    <col min="3846" max="3846" width="4.140625" style="7" hidden="1"/>
    <col min="3847" max="3847" width="16.5703125" style="7" hidden="1"/>
    <col min="3848" max="3848" width="22.5703125" style="7" hidden="1"/>
    <col min="3849" max="3849" width="2.85546875" style="7" hidden="1"/>
    <col min="3850" max="4096" width="9.140625" style="7" hidden="1"/>
    <col min="4097" max="4097" width="2.140625" style="7" hidden="1"/>
    <col min="4098" max="4099" width="9.140625" style="7" hidden="1"/>
    <col min="4100" max="4100" width="12.140625" style="7" hidden="1"/>
    <col min="4101" max="4101" width="9.140625" style="7" hidden="1"/>
    <col min="4102" max="4102" width="4.140625" style="7" hidden="1"/>
    <col min="4103" max="4103" width="16.5703125" style="7" hidden="1"/>
    <col min="4104" max="4104" width="22.5703125" style="7" hidden="1"/>
    <col min="4105" max="4105" width="2.85546875" style="7" hidden="1"/>
    <col min="4106" max="4352" width="9.140625" style="7" hidden="1"/>
    <col min="4353" max="4353" width="2.140625" style="7" hidden="1"/>
    <col min="4354" max="4355" width="9.140625" style="7" hidden="1"/>
    <col min="4356" max="4356" width="12.140625" style="7" hidden="1"/>
    <col min="4357" max="4357" width="9.140625" style="7" hidden="1"/>
    <col min="4358" max="4358" width="4.140625" style="7" hidden="1"/>
    <col min="4359" max="4359" width="16.5703125" style="7" hidden="1"/>
    <col min="4360" max="4360" width="22.5703125" style="7" hidden="1"/>
    <col min="4361" max="4361" width="2.85546875" style="7" hidden="1"/>
    <col min="4362" max="4608" width="9.140625" style="7" hidden="1"/>
    <col min="4609" max="4609" width="2.140625" style="7" hidden="1"/>
    <col min="4610" max="4611" width="9.140625" style="7" hidden="1"/>
    <col min="4612" max="4612" width="12.140625" style="7" hidden="1"/>
    <col min="4613" max="4613" width="9.140625" style="7" hidden="1"/>
    <col min="4614" max="4614" width="4.140625" style="7" hidden="1"/>
    <col min="4615" max="4615" width="16.5703125" style="7" hidden="1"/>
    <col min="4616" max="4616" width="22.5703125" style="7" hidden="1"/>
    <col min="4617" max="4617" width="2.85546875" style="7" hidden="1"/>
    <col min="4618" max="4864" width="9.140625" style="7" hidden="1"/>
    <col min="4865" max="4865" width="2.140625" style="7" hidden="1"/>
    <col min="4866" max="4867" width="9.140625" style="7" hidden="1"/>
    <col min="4868" max="4868" width="12.140625" style="7" hidden="1"/>
    <col min="4869" max="4869" width="9.140625" style="7" hidden="1"/>
    <col min="4870" max="4870" width="4.140625" style="7" hidden="1"/>
    <col min="4871" max="4871" width="16.5703125" style="7" hidden="1"/>
    <col min="4872" max="4872" width="22.5703125" style="7" hidden="1"/>
    <col min="4873" max="4873" width="2.85546875" style="7" hidden="1"/>
    <col min="4874" max="5120" width="9.140625" style="7" hidden="1"/>
    <col min="5121" max="5121" width="2.140625" style="7" hidden="1"/>
    <col min="5122" max="5123" width="9.140625" style="7" hidden="1"/>
    <col min="5124" max="5124" width="12.140625" style="7" hidden="1"/>
    <col min="5125" max="5125" width="9.140625" style="7" hidden="1"/>
    <col min="5126" max="5126" width="4.140625" style="7" hidden="1"/>
    <col min="5127" max="5127" width="16.5703125" style="7" hidden="1"/>
    <col min="5128" max="5128" width="22.5703125" style="7" hidden="1"/>
    <col min="5129" max="5129" width="2.85546875" style="7" hidden="1"/>
    <col min="5130" max="5376" width="9.140625" style="7" hidden="1"/>
    <col min="5377" max="5377" width="2.140625" style="7" hidden="1"/>
    <col min="5378" max="5379" width="9.140625" style="7" hidden="1"/>
    <col min="5380" max="5380" width="12.140625" style="7" hidden="1"/>
    <col min="5381" max="5381" width="9.140625" style="7" hidden="1"/>
    <col min="5382" max="5382" width="4.140625" style="7" hidden="1"/>
    <col min="5383" max="5383" width="16.5703125" style="7" hidden="1"/>
    <col min="5384" max="5384" width="22.5703125" style="7" hidden="1"/>
    <col min="5385" max="5385" width="2.85546875" style="7" hidden="1"/>
    <col min="5386" max="5632" width="9.140625" style="7" hidden="1"/>
    <col min="5633" max="5633" width="2.140625" style="7" hidden="1"/>
    <col min="5634" max="5635" width="9.140625" style="7" hidden="1"/>
    <col min="5636" max="5636" width="12.140625" style="7" hidden="1"/>
    <col min="5637" max="5637" width="9.140625" style="7" hidden="1"/>
    <col min="5638" max="5638" width="4.140625" style="7" hidden="1"/>
    <col min="5639" max="5639" width="16.5703125" style="7" hidden="1"/>
    <col min="5640" max="5640" width="22.5703125" style="7" hidden="1"/>
    <col min="5641" max="5641" width="2.85546875" style="7" hidden="1"/>
    <col min="5642" max="5888" width="9.140625" style="7" hidden="1"/>
    <col min="5889" max="5889" width="2.140625" style="7" hidden="1"/>
    <col min="5890" max="5891" width="9.140625" style="7" hidden="1"/>
    <col min="5892" max="5892" width="12.140625" style="7" hidden="1"/>
    <col min="5893" max="5893" width="9.140625" style="7" hidden="1"/>
    <col min="5894" max="5894" width="4.140625" style="7" hidden="1"/>
    <col min="5895" max="5895" width="16.5703125" style="7" hidden="1"/>
    <col min="5896" max="5896" width="22.5703125" style="7" hidden="1"/>
    <col min="5897" max="5897" width="2.85546875" style="7" hidden="1"/>
    <col min="5898" max="6144" width="9.140625" style="7" hidden="1"/>
    <col min="6145" max="6145" width="2.140625" style="7" hidden="1"/>
    <col min="6146" max="6147" width="9.140625" style="7" hidden="1"/>
    <col min="6148" max="6148" width="12.140625" style="7" hidden="1"/>
    <col min="6149" max="6149" width="9.140625" style="7" hidden="1"/>
    <col min="6150" max="6150" width="4.140625" style="7" hidden="1"/>
    <col min="6151" max="6151" width="16.5703125" style="7" hidden="1"/>
    <col min="6152" max="6152" width="22.5703125" style="7" hidden="1"/>
    <col min="6153" max="6153" width="2.85546875" style="7" hidden="1"/>
    <col min="6154" max="6400" width="9.140625" style="7" hidden="1"/>
    <col min="6401" max="6401" width="2.140625" style="7" hidden="1"/>
    <col min="6402" max="6403" width="9.140625" style="7" hidden="1"/>
    <col min="6404" max="6404" width="12.140625" style="7" hidden="1"/>
    <col min="6405" max="6405" width="9.140625" style="7" hidden="1"/>
    <col min="6406" max="6406" width="4.140625" style="7" hidden="1"/>
    <col min="6407" max="6407" width="16.5703125" style="7" hidden="1"/>
    <col min="6408" max="6408" width="22.5703125" style="7" hidden="1"/>
    <col min="6409" max="6409" width="2.85546875" style="7" hidden="1"/>
    <col min="6410" max="6656" width="9.140625" style="7" hidden="1"/>
    <col min="6657" max="6657" width="2.140625" style="7" hidden="1"/>
    <col min="6658" max="6659" width="9.140625" style="7" hidden="1"/>
    <col min="6660" max="6660" width="12.140625" style="7" hidden="1"/>
    <col min="6661" max="6661" width="9.140625" style="7" hidden="1"/>
    <col min="6662" max="6662" width="4.140625" style="7" hidden="1"/>
    <col min="6663" max="6663" width="16.5703125" style="7" hidden="1"/>
    <col min="6664" max="6664" width="22.5703125" style="7" hidden="1"/>
    <col min="6665" max="6665" width="2.85546875" style="7" hidden="1"/>
    <col min="6666" max="6912" width="9.140625" style="7" hidden="1"/>
    <col min="6913" max="6913" width="2.140625" style="7" hidden="1"/>
    <col min="6914" max="6915" width="9.140625" style="7" hidden="1"/>
    <col min="6916" max="6916" width="12.140625" style="7" hidden="1"/>
    <col min="6917" max="6917" width="9.140625" style="7" hidden="1"/>
    <col min="6918" max="6918" width="4.140625" style="7" hidden="1"/>
    <col min="6919" max="6919" width="16.5703125" style="7" hidden="1"/>
    <col min="6920" max="6920" width="22.5703125" style="7" hidden="1"/>
    <col min="6921" max="6921" width="2.85546875" style="7" hidden="1"/>
    <col min="6922" max="7168" width="9.140625" style="7" hidden="1"/>
    <col min="7169" max="7169" width="2.140625" style="7" hidden="1"/>
    <col min="7170" max="7171" width="9.140625" style="7" hidden="1"/>
    <col min="7172" max="7172" width="12.140625" style="7" hidden="1"/>
    <col min="7173" max="7173" width="9.140625" style="7" hidden="1"/>
    <col min="7174" max="7174" width="4.140625" style="7" hidden="1"/>
    <col min="7175" max="7175" width="16.5703125" style="7" hidden="1"/>
    <col min="7176" max="7176" width="22.5703125" style="7" hidden="1"/>
    <col min="7177" max="7177" width="2.85546875" style="7" hidden="1"/>
    <col min="7178" max="7424" width="9.140625" style="7" hidden="1"/>
    <col min="7425" max="7425" width="2.140625" style="7" hidden="1"/>
    <col min="7426" max="7427" width="9.140625" style="7" hidden="1"/>
    <col min="7428" max="7428" width="12.140625" style="7" hidden="1"/>
    <col min="7429" max="7429" width="9.140625" style="7" hidden="1"/>
    <col min="7430" max="7430" width="4.140625" style="7" hidden="1"/>
    <col min="7431" max="7431" width="16.5703125" style="7" hidden="1"/>
    <col min="7432" max="7432" width="22.5703125" style="7" hidden="1"/>
    <col min="7433" max="7433" width="2.85546875" style="7" hidden="1"/>
    <col min="7434" max="7680" width="9.140625" style="7" hidden="1"/>
    <col min="7681" max="7681" width="2.140625" style="7" hidden="1"/>
    <col min="7682" max="7683" width="9.140625" style="7" hidden="1"/>
    <col min="7684" max="7684" width="12.140625" style="7" hidden="1"/>
    <col min="7685" max="7685" width="9.140625" style="7" hidden="1"/>
    <col min="7686" max="7686" width="4.140625" style="7" hidden="1"/>
    <col min="7687" max="7687" width="16.5703125" style="7" hidden="1"/>
    <col min="7688" max="7688" width="22.5703125" style="7" hidden="1"/>
    <col min="7689" max="7689" width="2.85546875" style="7" hidden="1"/>
    <col min="7690" max="7936" width="9.140625" style="7" hidden="1"/>
    <col min="7937" max="7937" width="2.140625" style="7" hidden="1"/>
    <col min="7938" max="7939" width="9.140625" style="7" hidden="1"/>
    <col min="7940" max="7940" width="12.140625" style="7" hidden="1"/>
    <col min="7941" max="7941" width="9.140625" style="7" hidden="1"/>
    <col min="7942" max="7942" width="4.140625" style="7" hidden="1"/>
    <col min="7943" max="7943" width="16.5703125" style="7" hidden="1"/>
    <col min="7944" max="7944" width="22.5703125" style="7" hidden="1"/>
    <col min="7945" max="7945" width="2.85546875" style="7" hidden="1"/>
    <col min="7946" max="8192" width="9.140625" style="7" hidden="1"/>
    <col min="8193" max="8193" width="2.140625" style="7" hidden="1"/>
    <col min="8194" max="8195" width="9.140625" style="7" hidden="1"/>
    <col min="8196" max="8196" width="12.140625" style="7" hidden="1"/>
    <col min="8197" max="8197" width="9.140625" style="7" hidden="1"/>
    <col min="8198" max="8198" width="4.140625" style="7" hidden="1"/>
    <col min="8199" max="8199" width="16.5703125" style="7" hidden="1"/>
    <col min="8200" max="8200" width="22.5703125" style="7" hidden="1"/>
    <col min="8201" max="8201" width="2.85546875" style="7" hidden="1"/>
    <col min="8202" max="8448" width="9.140625" style="7" hidden="1"/>
    <col min="8449" max="8449" width="2.140625" style="7" hidden="1"/>
    <col min="8450" max="8451" width="9.140625" style="7" hidden="1"/>
    <col min="8452" max="8452" width="12.140625" style="7" hidden="1"/>
    <col min="8453" max="8453" width="9.140625" style="7" hidden="1"/>
    <col min="8454" max="8454" width="4.140625" style="7" hidden="1"/>
    <col min="8455" max="8455" width="16.5703125" style="7" hidden="1"/>
    <col min="8456" max="8456" width="22.5703125" style="7" hidden="1"/>
    <col min="8457" max="8457" width="2.85546875" style="7" hidden="1"/>
    <col min="8458" max="8704" width="9.140625" style="7" hidden="1"/>
    <col min="8705" max="8705" width="2.140625" style="7" hidden="1"/>
    <col min="8706" max="8707" width="9.140625" style="7" hidden="1"/>
    <col min="8708" max="8708" width="12.140625" style="7" hidden="1"/>
    <col min="8709" max="8709" width="9.140625" style="7" hidden="1"/>
    <col min="8710" max="8710" width="4.140625" style="7" hidden="1"/>
    <col min="8711" max="8711" width="16.5703125" style="7" hidden="1"/>
    <col min="8712" max="8712" width="22.5703125" style="7" hidden="1"/>
    <col min="8713" max="8713" width="2.85546875" style="7" hidden="1"/>
    <col min="8714" max="8960" width="9.140625" style="7" hidden="1"/>
    <col min="8961" max="8961" width="2.140625" style="7" hidden="1"/>
    <col min="8962" max="8963" width="9.140625" style="7" hidden="1"/>
    <col min="8964" max="8964" width="12.140625" style="7" hidden="1"/>
    <col min="8965" max="8965" width="9.140625" style="7" hidden="1"/>
    <col min="8966" max="8966" width="4.140625" style="7" hidden="1"/>
    <col min="8967" max="8967" width="16.5703125" style="7" hidden="1"/>
    <col min="8968" max="8968" width="22.5703125" style="7" hidden="1"/>
    <col min="8969" max="8969" width="2.85546875" style="7" hidden="1"/>
    <col min="8970" max="9216" width="9.140625" style="7" hidden="1"/>
    <col min="9217" max="9217" width="2.140625" style="7" hidden="1"/>
    <col min="9218" max="9219" width="9.140625" style="7" hidden="1"/>
    <col min="9220" max="9220" width="12.140625" style="7" hidden="1"/>
    <col min="9221" max="9221" width="9.140625" style="7" hidden="1"/>
    <col min="9222" max="9222" width="4.140625" style="7" hidden="1"/>
    <col min="9223" max="9223" width="16.5703125" style="7" hidden="1"/>
    <col min="9224" max="9224" width="22.5703125" style="7" hidden="1"/>
    <col min="9225" max="9225" width="2.85546875" style="7" hidden="1"/>
    <col min="9226" max="9472" width="9.140625" style="7" hidden="1"/>
    <col min="9473" max="9473" width="2.140625" style="7" hidden="1"/>
    <col min="9474" max="9475" width="9.140625" style="7" hidden="1"/>
    <col min="9476" max="9476" width="12.140625" style="7" hidden="1"/>
    <col min="9477" max="9477" width="9.140625" style="7" hidden="1"/>
    <col min="9478" max="9478" width="4.140625" style="7" hidden="1"/>
    <col min="9479" max="9479" width="16.5703125" style="7" hidden="1"/>
    <col min="9480" max="9480" width="22.5703125" style="7" hidden="1"/>
    <col min="9481" max="9481" width="2.85546875" style="7" hidden="1"/>
    <col min="9482" max="9728" width="9.140625" style="7" hidden="1"/>
    <col min="9729" max="9729" width="2.140625" style="7" hidden="1"/>
    <col min="9730" max="9731" width="9.140625" style="7" hidden="1"/>
    <col min="9732" max="9732" width="12.140625" style="7" hidden="1"/>
    <col min="9733" max="9733" width="9.140625" style="7" hidden="1"/>
    <col min="9734" max="9734" width="4.140625" style="7" hidden="1"/>
    <col min="9735" max="9735" width="16.5703125" style="7" hidden="1"/>
    <col min="9736" max="9736" width="22.5703125" style="7" hidden="1"/>
    <col min="9737" max="9737" width="2.85546875" style="7" hidden="1"/>
    <col min="9738" max="9984" width="9.140625" style="7" hidden="1"/>
    <col min="9985" max="9985" width="2.140625" style="7" hidden="1"/>
    <col min="9986" max="9987" width="9.140625" style="7" hidden="1"/>
    <col min="9988" max="9988" width="12.140625" style="7" hidden="1"/>
    <col min="9989" max="9989" width="9.140625" style="7" hidden="1"/>
    <col min="9990" max="9990" width="4.140625" style="7" hidden="1"/>
    <col min="9991" max="9991" width="16.5703125" style="7" hidden="1"/>
    <col min="9992" max="9992" width="22.5703125" style="7" hidden="1"/>
    <col min="9993" max="9993" width="2.85546875" style="7" hidden="1"/>
    <col min="9994" max="10240" width="9.140625" style="7" hidden="1"/>
    <col min="10241" max="10241" width="2.140625" style="7" hidden="1"/>
    <col min="10242" max="10243" width="9.140625" style="7" hidden="1"/>
    <col min="10244" max="10244" width="12.140625" style="7" hidden="1"/>
    <col min="10245" max="10245" width="9.140625" style="7" hidden="1"/>
    <col min="10246" max="10246" width="4.140625" style="7" hidden="1"/>
    <col min="10247" max="10247" width="16.5703125" style="7" hidden="1"/>
    <col min="10248" max="10248" width="22.5703125" style="7" hidden="1"/>
    <col min="10249" max="10249" width="2.85546875" style="7" hidden="1"/>
    <col min="10250" max="10496" width="9.140625" style="7" hidden="1"/>
    <col min="10497" max="10497" width="2.140625" style="7" hidden="1"/>
    <col min="10498" max="10499" width="9.140625" style="7" hidden="1"/>
    <col min="10500" max="10500" width="12.140625" style="7" hidden="1"/>
    <col min="10501" max="10501" width="9.140625" style="7" hidden="1"/>
    <col min="10502" max="10502" width="4.140625" style="7" hidden="1"/>
    <col min="10503" max="10503" width="16.5703125" style="7" hidden="1"/>
    <col min="10504" max="10504" width="22.5703125" style="7" hidden="1"/>
    <col min="10505" max="10505" width="2.85546875" style="7" hidden="1"/>
    <col min="10506" max="10752" width="9.140625" style="7" hidden="1"/>
    <col min="10753" max="10753" width="2.140625" style="7" hidden="1"/>
    <col min="10754" max="10755" width="9.140625" style="7" hidden="1"/>
    <col min="10756" max="10756" width="12.140625" style="7" hidden="1"/>
    <col min="10757" max="10757" width="9.140625" style="7" hidden="1"/>
    <col min="10758" max="10758" width="4.140625" style="7" hidden="1"/>
    <col min="10759" max="10759" width="16.5703125" style="7" hidden="1"/>
    <col min="10760" max="10760" width="22.5703125" style="7" hidden="1"/>
    <col min="10761" max="10761" width="2.85546875" style="7" hidden="1"/>
    <col min="10762" max="11008" width="9.140625" style="7" hidden="1"/>
    <col min="11009" max="11009" width="2.140625" style="7" hidden="1"/>
    <col min="11010" max="11011" width="9.140625" style="7" hidden="1"/>
    <col min="11012" max="11012" width="12.140625" style="7" hidden="1"/>
    <col min="11013" max="11013" width="9.140625" style="7" hidden="1"/>
    <col min="11014" max="11014" width="4.140625" style="7" hidden="1"/>
    <col min="11015" max="11015" width="16.5703125" style="7" hidden="1"/>
    <col min="11016" max="11016" width="22.5703125" style="7" hidden="1"/>
    <col min="11017" max="11017" width="2.85546875" style="7" hidden="1"/>
    <col min="11018" max="11264" width="9.140625" style="7" hidden="1"/>
    <col min="11265" max="11265" width="2.140625" style="7" hidden="1"/>
    <col min="11266" max="11267" width="9.140625" style="7" hidden="1"/>
    <col min="11268" max="11268" width="12.140625" style="7" hidden="1"/>
    <col min="11269" max="11269" width="9.140625" style="7" hidden="1"/>
    <col min="11270" max="11270" width="4.140625" style="7" hidden="1"/>
    <col min="11271" max="11271" width="16.5703125" style="7" hidden="1"/>
    <col min="11272" max="11272" width="22.5703125" style="7" hidden="1"/>
    <col min="11273" max="11273" width="2.85546875" style="7" hidden="1"/>
    <col min="11274" max="11520" width="9.140625" style="7" hidden="1"/>
    <col min="11521" max="11521" width="2.140625" style="7" hidden="1"/>
    <col min="11522" max="11523" width="9.140625" style="7" hidden="1"/>
    <col min="11524" max="11524" width="12.140625" style="7" hidden="1"/>
    <col min="11525" max="11525" width="9.140625" style="7" hidden="1"/>
    <col min="11526" max="11526" width="4.140625" style="7" hidden="1"/>
    <col min="11527" max="11527" width="16.5703125" style="7" hidden="1"/>
    <col min="11528" max="11528" width="22.5703125" style="7" hidden="1"/>
    <col min="11529" max="11529" width="2.85546875" style="7" hidden="1"/>
    <col min="11530" max="11776" width="9.140625" style="7" hidden="1"/>
    <col min="11777" max="11777" width="2.140625" style="7" hidden="1"/>
    <col min="11778" max="11779" width="9.140625" style="7" hidden="1"/>
    <col min="11780" max="11780" width="12.140625" style="7" hidden="1"/>
    <col min="11781" max="11781" width="9.140625" style="7" hidden="1"/>
    <col min="11782" max="11782" width="4.140625" style="7" hidden="1"/>
    <col min="11783" max="11783" width="16.5703125" style="7" hidden="1"/>
    <col min="11784" max="11784" width="22.5703125" style="7" hidden="1"/>
    <col min="11785" max="11785" width="2.85546875" style="7" hidden="1"/>
    <col min="11786" max="12032" width="9.140625" style="7" hidden="1"/>
    <col min="12033" max="12033" width="2.140625" style="7" hidden="1"/>
    <col min="12034" max="12035" width="9.140625" style="7" hidden="1"/>
    <col min="12036" max="12036" width="12.140625" style="7" hidden="1"/>
    <col min="12037" max="12037" width="9.140625" style="7" hidden="1"/>
    <col min="12038" max="12038" width="4.140625" style="7" hidden="1"/>
    <col min="12039" max="12039" width="16.5703125" style="7" hidden="1"/>
    <col min="12040" max="12040" width="22.5703125" style="7" hidden="1"/>
    <col min="12041" max="12041" width="2.85546875" style="7" hidden="1"/>
    <col min="12042" max="12288" width="9.140625" style="7" hidden="1"/>
    <col min="12289" max="12289" width="2.140625" style="7" hidden="1"/>
    <col min="12290" max="12291" width="9.140625" style="7" hidden="1"/>
    <col min="12292" max="12292" width="12.140625" style="7" hidden="1"/>
    <col min="12293" max="12293" width="9.140625" style="7" hidden="1"/>
    <col min="12294" max="12294" width="4.140625" style="7" hidden="1"/>
    <col min="12295" max="12295" width="16.5703125" style="7" hidden="1"/>
    <col min="12296" max="12296" width="22.5703125" style="7" hidden="1"/>
    <col min="12297" max="12297" width="2.85546875" style="7" hidden="1"/>
    <col min="12298" max="12544" width="9.140625" style="7" hidden="1"/>
    <col min="12545" max="12545" width="2.140625" style="7" hidden="1"/>
    <col min="12546" max="12547" width="9.140625" style="7" hidden="1"/>
    <col min="12548" max="12548" width="12.140625" style="7" hidden="1"/>
    <col min="12549" max="12549" width="9.140625" style="7" hidden="1"/>
    <col min="12550" max="12550" width="4.140625" style="7" hidden="1"/>
    <col min="12551" max="12551" width="16.5703125" style="7" hidden="1"/>
    <col min="12552" max="12552" width="22.5703125" style="7" hidden="1"/>
    <col min="12553" max="12553" width="2.85546875" style="7" hidden="1"/>
    <col min="12554" max="12800" width="9.140625" style="7" hidden="1"/>
    <col min="12801" max="12801" width="2.140625" style="7" hidden="1"/>
    <col min="12802" max="12803" width="9.140625" style="7" hidden="1"/>
    <col min="12804" max="12804" width="12.140625" style="7" hidden="1"/>
    <col min="12805" max="12805" width="9.140625" style="7" hidden="1"/>
    <col min="12806" max="12806" width="4.140625" style="7" hidden="1"/>
    <col min="12807" max="12807" width="16.5703125" style="7" hidden="1"/>
    <col min="12808" max="12808" width="22.5703125" style="7" hidden="1"/>
    <col min="12809" max="12809" width="2.85546875" style="7" hidden="1"/>
    <col min="12810" max="13056" width="9.140625" style="7" hidden="1"/>
    <col min="13057" max="13057" width="2.140625" style="7" hidden="1"/>
    <col min="13058" max="13059" width="9.140625" style="7" hidden="1"/>
    <col min="13060" max="13060" width="12.140625" style="7" hidden="1"/>
    <col min="13061" max="13061" width="9.140625" style="7" hidden="1"/>
    <col min="13062" max="13062" width="4.140625" style="7" hidden="1"/>
    <col min="13063" max="13063" width="16.5703125" style="7" hidden="1"/>
    <col min="13064" max="13064" width="22.5703125" style="7" hidden="1"/>
    <col min="13065" max="13065" width="2.85546875" style="7" hidden="1"/>
    <col min="13066" max="13312" width="9.140625" style="7" hidden="1"/>
    <col min="13313" max="13313" width="2.140625" style="7" hidden="1"/>
    <col min="13314" max="13315" width="9.140625" style="7" hidden="1"/>
    <col min="13316" max="13316" width="12.140625" style="7" hidden="1"/>
    <col min="13317" max="13317" width="9.140625" style="7" hidden="1"/>
    <col min="13318" max="13318" width="4.140625" style="7" hidden="1"/>
    <col min="13319" max="13319" width="16.5703125" style="7" hidden="1"/>
    <col min="13320" max="13320" width="22.5703125" style="7" hidden="1"/>
    <col min="13321" max="13321" width="2.85546875" style="7" hidden="1"/>
    <col min="13322" max="13568" width="9.140625" style="7" hidden="1"/>
    <col min="13569" max="13569" width="2.140625" style="7" hidden="1"/>
    <col min="13570" max="13571" width="9.140625" style="7" hidden="1"/>
    <col min="13572" max="13572" width="12.140625" style="7" hidden="1"/>
    <col min="13573" max="13573" width="9.140625" style="7" hidden="1"/>
    <col min="13574" max="13574" width="4.140625" style="7" hidden="1"/>
    <col min="13575" max="13575" width="16.5703125" style="7" hidden="1"/>
    <col min="13576" max="13576" width="22.5703125" style="7" hidden="1"/>
    <col min="13577" max="13577" width="2.85546875" style="7" hidden="1"/>
    <col min="13578" max="13824" width="9.140625" style="7" hidden="1"/>
    <col min="13825" max="13825" width="2.140625" style="7" hidden="1"/>
    <col min="13826" max="13827" width="9.140625" style="7" hidden="1"/>
    <col min="13828" max="13828" width="12.140625" style="7" hidden="1"/>
    <col min="13829" max="13829" width="9.140625" style="7" hidden="1"/>
    <col min="13830" max="13830" width="4.140625" style="7" hidden="1"/>
    <col min="13831" max="13831" width="16.5703125" style="7" hidden="1"/>
    <col min="13832" max="13832" width="22.5703125" style="7" hidden="1"/>
    <col min="13833" max="13833" width="2.85546875" style="7" hidden="1"/>
    <col min="13834" max="14080" width="9.140625" style="7" hidden="1"/>
    <col min="14081" max="14081" width="2.140625" style="7" hidden="1"/>
    <col min="14082" max="14083" width="9.140625" style="7" hidden="1"/>
    <col min="14084" max="14084" width="12.140625" style="7" hidden="1"/>
    <col min="14085" max="14085" width="9.140625" style="7" hidden="1"/>
    <col min="14086" max="14086" width="4.140625" style="7" hidden="1"/>
    <col min="14087" max="14087" width="16.5703125" style="7" hidden="1"/>
    <col min="14088" max="14088" width="22.5703125" style="7" hidden="1"/>
    <col min="14089" max="14089" width="2.85546875" style="7" hidden="1"/>
    <col min="14090" max="14336" width="9.140625" style="7" hidden="1"/>
    <col min="14337" max="14337" width="2.140625" style="7" hidden="1"/>
    <col min="14338" max="14339" width="9.140625" style="7" hidden="1"/>
    <col min="14340" max="14340" width="12.140625" style="7" hidden="1"/>
    <col min="14341" max="14341" width="9.140625" style="7" hidden="1"/>
    <col min="14342" max="14342" width="4.140625" style="7" hidden="1"/>
    <col min="14343" max="14343" width="16.5703125" style="7" hidden="1"/>
    <col min="14344" max="14344" width="22.5703125" style="7" hidden="1"/>
    <col min="14345" max="14345" width="2.85546875" style="7" hidden="1"/>
    <col min="14346" max="14592" width="9.140625" style="7" hidden="1"/>
    <col min="14593" max="14593" width="2.140625" style="7" hidden="1"/>
    <col min="14594" max="14595" width="9.140625" style="7" hidden="1"/>
    <col min="14596" max="14596" width="12.140625" style="7" hidden="1"/>
    <col min="14597" max="14597" width="9.140625" style="7" hidden="1"/>
    <col min="14598" max="14598" width="4.140625" style="7" hidden="1"/>
    <col min="14599" max="14599" width="16.5703125" style="7" hidden="1"/>
    <col min="14600" max="14600" width="22.5703125" style="7" hidden="1"/>
    <col min="14601" max="14601" width="2.85546875" style="7" hidden="1"/>
    <col min="14602" max="14848" width="9.140625" style="7" hidden="1"/>
    <col min="14849" max="14849" width="2.140625" style="7" hidden="1"/>
    <col min="14850" max="14851" width="9.140625" style="7" hidden="1"/>
    <col min="14852" max="14852" width="12.140625" style="7" hidden="1"/>
    <col min="14853" max="14853" width="9.140625" style="7" hidden="1"/>
    <col min="14854" max="14854" width="4.140625" style="7" hidden="1"/>
    <col min="14855" max="14855" width="16.5703125" style="7" hidden="1"/>
    <col min="14856" max="14856" width="22.5703125" style="7" hidden="1"/>
    <col min="14857" max="14857" width="2.85546875" style="7" hidden="1"/>
    <col min="14858" max="15104" width="9.140625" style="7" hidden="1"/>
    <col min="15105" max="15105" width="2.140625" style="7" hidden="1"/>
    <col min="15106" max="15107" width="9.140625" style="7" hidden="1"/>
    <col min="15108" max="15108" width="12.140625" style="7" hidden="1"/>
    <col min="15109" max="15109" width="9.140625" style="7" hidden="1"/>
    <col min="15110" max="15110" width="4.140625" style="7" hidden="1"/>
    <col min="15111" max="15111" width="16.5703125" style="7" hidden="1"/>
    <col min="15112" max="15112" width="22.5703125" style="7" hidden="1"/>
    <col min="15113" max="15113" width="2.85546875" style="7" hidden="1"/>
    <col min="15114" max="15360" width="9.140625" style="7" hidden="1"/>
    <col min="15361" max="15361" width="2.140625" style="7" hidden="1"/>
    <col min="15362" max="15363" width="9.140625" style="7" hidden="1"/>
    <col min="15364" max="15364" width="12.140625" style="7" hidden="1"/>
    <col min="15365" max="15365" width="9.140625" style="7" hidden="1"/>
    <col min="15366" max="15366" width="4.140625" style="7" hidden="1"/>
    <col min="15367" max="15367" width="16.5703125" style="7" hidden="1"/>
    <col min="15368" max="15368" width="22.5703125" style="7" hidden="1"/>
    <col min="15369" max="15369" width="2.85546875" style="7" hidden="1"/>
    <col min="15370" max="15616" width="9.140625" style="7" hidden="1"/>
    <col min="15617" max="15617" width="2.140625" style="7" hidden="1"/>
    <col min="15618" max="15619" width="9.140625" style="7" hidden="1"/>
    <col min="15620" max="15620" width="12.140625" style="7" hidden="1"/>
    <col min="15621" max="15621" width="9.140625" style="7" hidden="1"/>
    <col min="15622" max="15622" width="4.140625" style="7" hidden="1"/>
    <col min="15623" max="15623" width="16.5703125" style="7" hidden="1"/>
    <col min="15624" max="15624" width="22.5703125" style="7" hidden="1"/>
    <col min="15625" max="15625" width="2.85546875" style="7" hidden="1"/>
    <col min="15626" max="15872" width="9.140625" style="7" hidden="1"/>
    <col min="15873" max="15873" width="2.140625" style="7" hidden="1"/>
    <col min="15874" max="15875" width="9.140625" style="7" hidden="1"/>
    <col min="15876" max="15876" width="12.140625" style="7" hidden="1"/>
    <col min="15877" max="15877" width="9.140625" style="7" hidden="1"/>
    <col min="15878" max="15878" width="4.140625" style="7" hidden="1"/>
    <col min="15879" max="15879" width="16.5703125" style="7" hidden="1"/>
    <col min="15880" max="15880" width="22.5703125" style="7" hidden="1"/>
    <col min="15881" max="15881" width="2.85546875" style="7" hidden="1"/>
    <col min="15882" max="16128" width="9.140625" style="7" hidden="1"/>
    <col min="16129" max="16129" width="2.140625" style="7" hidden="1"/>
    <col min="16130" max="16131" width="9.140625" style="7" hidden="1"/>
    <col min="16132" max="16132" width="12.140625" style="7" hidden="1"/>
    <col min="16133" max="16133" width="9.140625" style="7" hidden="1"/>
    <col min="16134" max="16134" width="4.140625" style="7" hidden="1"/>
    <col min="16135" max="16135" width="16.5703125" style="7" hidden="1"/>
    <col min="16136" max="16136" width="22.5703125" style="7" hidden="1"/>
    <col min="16137" max="16137" width="2.85546875" style="7" hidden="1"/>
    <col min="16138" max="16384" width="9.140625" style="7" hidden="1"/>
  </cols>
  <sheetData>
    <row r="1" spans="1:9">
      <c r="A1" s="6"/>
      <c r="B1" s="6"/>
      <c r="C1" s="6"/>
      <c r="D1" s="6"/>
      <c r="E1" s="6"/>
      <c r="F1" s="6"/>
      <c r="G1" s="6"/>
      <c r="H1" s="6"/>
      <c r="I1" s="6"/>
    </row>
    <row r="2" spans="1:9" ht="12.75" customHeight="1">
      <c r="A2" s="6"/>
      <c r="B2" s="214" t="s">
        <v>437</v>
      </c>
      <c r="C2" s="214"/>
      <c r="D2" s="214"/>
      <c r="E2" s="214"/>
      <c r="F2" s="214"/>
      <c r="G2" s="214"/>
      <c r="H2" s="214"/>
      <c r="I2" s="6"/>
    </row>
    <row r="3" spans="1:9" ht="12.75" customHeight="1">
      <c r="A3" s="6"/>
      <c r="B3" s="214"/>
      <c r="C3" s="214"/>
      <c r="D3" s="214"/>
      <c r="E3" s="214"/>
      <c r="F3" s="214"/>
      <c r="G3" s="214"/>
      <c r="H3" s="214"/>
      <c r="I3" s="6"/>
    </row>
    <row r="4" spans="1:9" ht="12.75" customHeight="1">
      <c r="A4" s="6"/>
      <c r="B4" s="214"/>
      <c r="C4" s="214"/>
      <c r="D4" s="214"/>
      <c r="E4" s="214"/>
      <c r="F4" s="214"/>
      <c r="G4" s="214"/>
      <c r="H4" s="214"/>
      <c r="I4" s="6"/>
    </row>
    <row r="5" spans="1:9" ht="12.75" customHeight="1">
      <c r="A5" s="6"/>
      <c r="B5" s="214"/>
      <c r="C5" s="214"/>
      <c r="D5" s="214"/>
      <c r="E5" s="214"/>
      <c r="F5" s="214"/>
      <c r="G5" s="214"/>
      <c r="H5" s="214"/>
      <c r="I5" s="6"/>
    </row>
    <row r="6" spans="1:9" ht="5.25" customHeight="1" thickBot="1">
      <c r="A6" s="6"/>
      <c r="B6" s="215"/>
      <c r="C6" s="215"/>
      <c r="D6" s="215"/>
      <c r="E6" s="215"/>
      <c r="F6" s="215"/>
      <c r="G6" s="215"/>
      <c r="H6" s="215"/>
      <c r="I6" s="6"/>
    </row>
    <row r="7" spans="1:9" ht="21" thickTop="1">
      <c r="A7" s="6"/>
      <c r="B7" s="8" t="s">
        <v>402</v>
      </c>
      <c r="C7" s="9"/>
      <c r="D7" s="10"/>
      <c r="E7" s="10"/>
      <c r="F7" s="10"/>
      <c r="G7" s="10"/>
      <c r="H7" s="10"/>
      <c r="I7" s="6"/>
    </row>
    <row r="8" spans="1:9" ht="25.5" customHeight="1">
      <c r="A8" s="11"/>
      <c r="B8" s="211" t="s">
        <v>422</v>
      </c>
      <c r="C8" s="211"/>
      <c r="D8" s="211"/>
      <c r="E8" s="211"/>
      <c r="F8" s="211"/>
      <c r="G8" s="211"/>
      <c r="H8" s="211"/>
      <c r="I8" s="11"/>
    </row>
    <row r="9" spans="1:9" ht="5.25" customHeight="1">
      <c r="A9" s="6"/>
      <c r="B9" s="16"/>
      <c r="C9" s="16"/>
      <c r="D9" s="16"/>
      <c r="E9" s="16"/>
      <c r="F9" s="16"/>
      <c r="G9" s="16"/>
      <c r="H9" s="16"/>
      <c r="I9" s="6"/>
    </row>
    <row r="10" spans="1:9" ht="95.25" customHeight="1">
      <c r="A10" s="6"/>
      <c r="B10" s="212" t="s">
        <v>436</v>
      </c>
      <c r="C10" s="212"/>
      <c r="D10" s="212"/>
      <c r="E10" s="212"/>
      <c r="F10" s="212"/>
      <c r="G10" s="212"/>
      <c r="H10" s="212"/>
      <c r="I10" s="6"/>
    </row>
    <row r="11" spans="1:9" ht="95.25" customHeight="1">
      <c r="A11" s="6"/>
      <c r="B11" s="212"/>
      <c r="C11" s="212"/>
      <c r="D11" s="212"/>
      <c r="E11" s="212"/>
      <c r="F11" s="212"/>
      <c r="G11" s="212"/>
      <c r="H11" s="212"/>
      <c r="I11" s="6"/>
    </row>
    <row r="12" spans="1:9">
      <c r="A12" s="6"/>
      <c r="B12" s="212"/>
      <c r="C12" s="212"/>
      <c r="D12" s="212"/>
      <c r="E12" s="212"/>
      <c r="F12" s="212"/>
      <c r="G12" s="212"/>
      <c r="H12" s="212"/>
      <c r="I12" s="6"/>
    </row>
    <row r="13" spans="1:9" hidden="1">
      <c r="A13" s="6"/>
      <c r="B13" s="212"/>
      <c r="C13" s="212"/>
      <c r="D13" s="212"/>
      <c r="E13" s="212"/>
      <c r="F13" s="212"/>
      <c r="G13" s="212"/>
      <c r="H13" s="212"/>
      <c r="I13" s="6"/>
    </row>
    <row r="14" spans="1:9" hidden="1">
      <c r="A14" s="6"/>
      <c r="B14" s="212"/>
      <c r="C14" s="212"/>
      <c r="D14" s="212"/>
      <c r="E14" s="212"/>
      <c r="F14" s="212"/>
      <c r="G14" s="212"/>
      <c r="H14" s="212"/>
      <c r="I14" s="6"/>
    </row>
    <row r="15" spans="1:9" hidden="1">
      <c r="A15" s="6"/>
      <c r="B15" s="212"/>
      <c r="C15" s="212"/>
      <c r="D15" s="212"/>
      <c r="E15" s="212"/>
      <c r="F15" s="212"/>
      <c r="G15" s="212"/>
      <c r="H15" s="212"/>
      <c r="I15" s="6"/>
    </row>
    <row r="16" spans="1:9" hidden="1">
      <c r="A16" s="6"/>
      <c r="B16" s="212"/>
      <c r="C16" s="212"/>
      <c r="D16" s="212"/>
      <c r="E16" s="212"/>
      <c r="F16" s="212"/>
      <c r="G16" s="212"/>
      <c r="H16" s="212"/>
      <c r="I16" s="6"/>
    </row>
    <row r="17" spans="1:9" hidden="1">
      <c r="A17" s="6"/>
      <c r="B17" s="12"/>
      <c r="C17" s="12"/>
      <c r="D17" s="12"/>
      <c r="E17" s="12"/>
      <c r="F17" s="12"/>
      <c r="G17" s="12"/>
      <c r="H17" s="12"/>
      <c r="I17" s="6"/>
    </row>
    <row r="18" spans="1:9" ht="130.5" hidden="1" customHeight="1">
      <c r="A18" s="6"/>
      <c r="B18" s="213"/>
      <c r="C18" s="213"/>
      <c r="D18" s="213"/>
      <c r="E18" s="213"/>
      <c r="F18" s="213"/>
      <c r="G18" s="213"/>
      <c r="H18" s="213"/>
      <c r="I18" s="6"/>
    </row>
    <row r="19" spans="1:9" hidden="1">
      <c r="A19" s="6"/>
      <c r="B19" s="213"/>
      <c r="C19" s="213"/>
      <c r="D19" s="213"/>
      <c r="E19" s="213"/>
      <c r="F19" s="213"/>
      <c r="G19" s="213"/>
      <c r="H19" s="213"/>
      <c r="I19" s="6"/>
    </row>
    <row r="20" spans="1:9" hidden="1">
      <c r="A20" s="6"/>
      <c r="B20" s="213"/>
      <c r="C20" s="213"/>
      <c r="D20" s="213"/>
      <c r="E20" s="213"/>
      <c r="F20" s="213"/>
      <c r="G20" s="213"/>
      <c r="H20" s="213"/>
      <c r="I20" s="6"/>
    </row>
    <row r="21" spans="1:9" hidden="1">
      <c r="A21" s="6"/>
      <c r="B21" s="213"/>
      <c r="C21" s="213"/>
      <c r="D21" s="213"/>
      <c r="E21" s="213"/>
      <c r="F21" s="213"/>
      <c r="G21" s="213"/>
      <c r="H21" s="213"/>
      <c r="I21" s="6"/>
    </row>
    <row r="22" spans="1:9" hidden="1">
      <c r="A22" s="6"/>
      <c r="B22" s="213"/>
      <c r="C22" s="213"/>
      <c r="D22" s="213"/>
      <c r="E22" s="213"/>
      <c r="F22" s="213"/>
      <c r="G22" s="213"/>
      <c r="H22" s="213"/>
      <c r="I22" s="6"/>
    </row>
    <row r="23" spans="1:9" hidden="1">
      <c r="A23" s="6"/>
      <c r="B23" s="213"/>
      <c r="C23" s="213"/>
      <c r="D23" s="213"/>
      <c r="E23" s="213"/>
      <c r="F23" s="213"/>
      <c r="G23" s="213"/>
      <c r="H23" s="213"/>
      <c r="I23" s="6"/>
    </row>
    <row r="24" spans="1:9" hidden="1">
      <c r="A24" s="6"/>
      <c r="B24" s="213"/>
      <c r="C24" s="213"/>
      <c r="D24" s="213"/>
      <c r="E24" s="213"/>
      <c r="F24" s="213"/>
      <c r="G24" s="213"/>
      <c r="H24" s="213"/>
      <c r="I24" s="6"/>
    </row>
    <row r="25" spans="1:9" hidden="1">
      <c r="A25" s="6"/>
      <c r="B25" s="213"/>
      <c r="C25" s="213"/>
      <c r="D25" s="213"/>
      <c r="E25" s="213"/>
      <c r="F25" s="213"/>
      <c r="G25" s="213"/>
      <c r="H25" s="213"/>
      <c r="I25" s="6"/>
    </row>
    <row r="26" spans="1:9" hidden="1">
      <c r="A26" s="6"/>
      <c r="B26" s="213"/>
      <c r="C26" s="213"/>
      <c r="D26" s="213"/>
      <c r="E26" s="213"/>
      <c r="F26" s="213"/>
      <c r="G26" s="213"/>
      <c r="H26" s="213"/>
      <c r="I26" s="6"/>
    </row>
    <row r="27" spans="1:9" hidden="1">
      <c r="A27" s="6"/>
      <c r="B27" s="213"/>
      <c r="C27" s="213"/>
      <c r="D27" s="213"/>
      <c r="E27" s="213"/>
      <c r="F27" s="213"/>
      <c r="G27" s="213"/>
      <c r="H27" s="213"/>
      <c r="I27" s="6"/>
    </row>
    <row r="28" spans="1:9" hidden="1">
      <c r="A28" s="6"/>
      <c r="B28" s="213"/>
      <c r="C28" s="213"/>
      <c r="D28" s="213"/>
      <c r="E28" s="213"/>
      <c r="F28" s="213"/>
      <c r="G28" s="213"/>
      <c r="H28" s="213"/>
      <c r="I28" s="6"/>
    </row>
    <row r="29" spans="1:9" hidden="1">
      <c r="A29" s="6"/>
      <c r="B29" s="213"/>
      <c r="C29" s="213"/>
      <c r="D29" s="213"/>
      <c r="E29" s="213"/>
      <c r="F29" s="213"/>
      <c r="G29" s="213"/>
      <c r="H29" s="213"/>
      <c r="I29" s="6"/>
    </row>
    <row r="30" spans="1:9" hidden="1">
      <c r="A30" s="6"/>
      <c r="B30" s="213"/>
      <c r="C30" s="213"/>
      <c r="D30" s="213"/>
      <c r="E30" s="213"/>
      <c r="F30" s="213"/>
      <c r="G30" s="213"/>
      <c r="H30" s="213"/>
      <c r="I30" s="6"/>
    </row>
    <row r="31" spans="1:9" hidden="1">
      <c r="A31" s="6"/>
      <c r="B31" s="213"/>
      <c r="C31" s="213"/>
      <c r="D31" s="213"/>
      <c r="E31" s="213"/>
      <c r="F31" s="213"/>
      <c r="G31" s="213"/>
      <c r="H31" s="213"/>
      <c r="I31" s="6"/>
    </row>
    <row r="32" spans="1:9" hidden="1">
      <c r="A32" s="6"/>
      <c r="B32" s="213"/>
      <c r="C32" s="213"/>
      <c r="D32" s="213"/>
      <c r="E32" s="213"/>
      <c r="F32" s="213"/>
      <c r="G32" s="213"/>
      <c r="H32" s="213"/>
      <c r="I32" s="6"/>
    </row>
    <row r="33" spans="1:9" hidden="1">
      <c r="A33" s="6"/>
      <c r="B33" s="213"/>
      <c r="C33" s="213"/>
      <c r="D33" s="213"/>
      <c r="E33" s="213"/>
      <c r="F33" s="213"/>
      <c r="G33" s="213"/>
      <c r="H33" s="213"/>
      <c r="I33" s="6"/>
    </row>
    <row r="34" spans="1:9" hidden="1">
      <c r="A34" s="6"/>
      <c r="B34" s="213"/>
      <c r="C34" s="213"/>
      <c r="D34" s="213"/>
      <c r="E34" s="213"/>
      <c r="F34" s="213"/>
      <c r="G34" s="213"/>
      <c r="H34" s="213"/>
      <c r="I34" s="6"/>
    </row>
    <row r="35" spans="1:9" hidden="1">
      <c r="A35" s="6"/>
      <c r="B35" s="213"/>
      <c r="C35" s="213"/>
      <c r="D35" s="213"/>
      <c r="E35" s="213"/>
      <c r="F35" s="213"/>
      <c r="G35" s="213"/>
      <c r="H35" s="213"/>
      <c r="I35" s="6"/>
    </row>
    <row r="36" spans="1:9" hidden="1">
      <c r="A36" s="6"/>
      <c r="B36" s="213"/>
      <c r="C36" s="213"/>
      <c r="D36" s="213"/>
      <c r="E36" s="213"/>
      <c r="F36" s="213"/>
      <c r="G36" s="213"/>
      <c r="H36" s="213"/>
      <c r="I36" s="6"/>
    </row>
    <row r="37" spans="1:9" hidden="1">
      <c r="A37" s="6"/>
      <c r="B37" s="213"/>
      <c r="C37" s="213"/>
      <c r="D37" s="213"/>
      <c r="E37" s="213"/>
      <c r="F37" s="213"/>
      <c r="G37" s="213"/>
      <c r="H37" s="213"/>
      <c r="I37" s="6"/>
    </row>
    <row r="38" spans="1:9" hidden="1">
      <c r="A38" s="6"/>
      <c r="B38" s="213"/>
      <c r="C38" s="213"/>
      <c r="D38" s="213"/>
      <c r="E38" s="213"/>
      <c r="F38" s="213"/>
      <c r="G38" s="213"/>
      <c r="H38" s="213"/>
      <c r="I38" s="6"/>
    </row>
    <row r="39" spans="1:9" hidden="1">
      <c r="A39" s="6"/>
      <c r="B39" s="213"/>
      <c r="C39" s="213"/>
      <c r="D39" s="213"/>
      <c r="E39" s="213"/>
      <c r="F39" s="213"/>
      <c r="G39" s="213"/>
      <c r="H39" s="213"/>
      <c r="I39" s="6"/>
    </row>
    <row r="40" spans="1:9" hidden="1">
      <c r="A40" s="6"/>
      <c r="B40" s="213"/>
      <c r="C40" s="213"/>
      <c r="D40" s="213"/>
      <c r="E40" s="213"/>
      <c r="F40" s="213"/>
      <c r="G40" s="213"/>
      <c r="H40" s="213"/>
      <c r="I40" s="6"/>
    </row>
    <row r="41" spans="1:9" hidden="1">
      <c r="A41" s="6"/>
      <c r="B41" s="213"/>
      <c r="C41" s="213"/>
      <c r="D41" s="213"/>
      <c r="E41" s="213"/>
      <c r="F41" s="213"/>
      <c r="G41" s="213"/>
      <c r="H41" s="213"/>
      <c r="I41" s="6"/>
    </row>
    <row r="42" spans="1:9" hidden="1">
      <c r="A42" s="6"/>
      <c r="B42" s="213"/>
      <c r="C42" s="213"/>
      <c r="D42" s="213"/>
      <c r="E42" s="213"/>
      <c r="F42" s="213"/>
      <c r="G42" s="213"/>
      <c r="H42" s="213"/>
      <c r="I42" s="6"/>
    </row>
    <row r="43" spans="1:9" hidden="1">
      <c r="A43" s="6"/>
      <c r="B43" s="213"/>
      <c r="C43" s="213"/>
      <c r="D43" s="213"/>
      <c r="E43" s="213"/>
      <c r="F43" s="213"/>
      <c r="G43" s="213"/>
      <c r="H43" s="213"/>
      <c r="I43" s="6"/>
    </row>
    <row r="44" spans="1:9" hidden="1">
      <c r="A44" s="6"/>
      <c r="B44" s="213"/>
      <c r="C44" s="213"/>
      <c r="D44" s="213"/>
      <c r="E44" s="213"/>
      <c r="F44" s="213"/>
      <c r="G44" s="213"/>
      <c r="H44" s="213"/>
      <c r="I44" s="6"/>
    </row>
    <row r="45" spans="1:9" hidden="1">
      <c r="A45" s="6"/>
      <c r="B45" s="213"/>
      <c r="C45" s="213"/>
      <c r="D45" s="213"/>
      <c r="E45" s="213"/>
      <c r="F45" s="213"/>
      <c r="G45" s="213"/>
      <c r="H45" s="213"/>
      <c r="I45" s="6"/>
    </row>
    <row r="46" spans="1:9" hidden="1">
      <c r="A46" s="6"/>
      <c r="B46" s="213"/>
      <c r="C46" s="213"/>
      <c r="D46" s="213"/>
      <c r="E46" s="213"/>
      <c r="F46" s="213"/>
      <c r="G46" s="213"/>
      <c r="H46" s="213"/>
      <c r="I46" s="6"/>
    </row>
    <row r="47" spans="1:9" hidden="1">
      <c r="A47" s="6"/>
      <c r="B47" s="213"/>
      <c r="C47" s="213"/>
      <c r="D47" s="213"/>
      <c r="E47" s="213"/>
      <c r="F47" s="213"/>
      <c r="G47" s="213"/>
      <c r="H47" s="213"/>
      <c r="I47" s="6"/>
    </row>
    <row r="48" spans="1:9" hidden="1">
      <c r="A48" s="6"/>
      <c r="B48" s="213"/>
      <c r="C48" s="213"/>
      <c r="D48" s="213"/>
      <c r="E48" s="213"/>
      <c r="F48" s="213"/>
      <c r="G48" s="213"/>
      <c r="H48" s="213"/>
      <c r="I48" s="6"/>
    </row>
    <row r="49" spans="1:9" hidden="1">
      <c r="A49" s="6"/>
      <c r="B49" s="213"/>
      <c r="C49" s="213"/>
      <c r="D49" s="213"/>
      <c r="E49" s="213"/>
      <c r="F49" s="213"/>
      <c r="G49" s="213"/>
      <c r="H49" s="213"/>
      <c r="I49" s="6"/>
    </row>
    <row r="50" spans="1:9" hidden="1">
      <c r="A50" s="6"/>
      <c r="B50" s="213"/>
      <c r="C50" s="213"/>
      <c r="D50" s="213"/>
      <c r="E50" s="213"/>
      <c r="F50" s="213"/>
      <c r="G50" s="213"/>
      <c r="H50" s="213"/>
      <c r="I50" s="6"/>
    </row>
    <row r="51" spans="1:9" hidden="1">
      <c r="A51" s="6"/>
      <c r="B51" s="213"/>
      <c r="C51" s="213"/>
      <c r="D51" s="213"/>
      <c r="E51" s="213"/>
      <c r="F51" s="213"/>
      <c r="G51" s="213"/>
      <c r="H51" s="213"/>
      <c r="I51" s="6"/>
    </row>
    <row r="52" spans="1:9" hidden="1">
      <c r="A52" s="6"/>
      <c r="B52" s="213"/>
      <c r="C52" s="213"/>
      <c r="D52" s="213"/>
      <c r="E52" s="213"/>
      <c r="F52" s="213"/>
      <c r="G52" s="213"/>
      <c r="H52" s="213"/>
      <c r="I52" s="6"/>
    </row>
    <row r="53" spans="1:9" hidden="1">
      <c r="A53" s="6"/>
      <c r="B53" s="213"/>
      <c r="C53" s="213"/>
      <c r="D53" s="213"/>
      <c r="E53" s="213"/>
      <c r="F53" s="213"/>
      <c r="G53" s="213"/>
      <c r="H53" s="213"/>
      <c r="I53" s="6"/>
    </row>
    <row r="54" spans="1:9" ht="2.25" hidden="1" customHeight="1">
      <c r="A54" s="6"/>
      <c r="B54" s="213"/>
      <c r="C54" s="213"/>
      <c r="D54" s="213"/>
      <c r="E54" s="213"/>
      <c r="F54" s="213"/>
      <c r="G54" s="213"/>
      <c r="H54" s="213"/>
      <c r="I54" s="6"/>
    </row>
    <row r="55" spans="1:9" ht="2.25" hidden="1" customHeight="1">
      <c r="A55" s="6"/>
      <c r="B55" s="12"/>
      <c r="C55" s="12"/>
      <c r="D55" s="12"/>
      <c r="E55" s="12"/>
      <c r="F55" s="12"/>
      <c r="G55" s="12"/>
      <c r="H55" s="12"/>
      <c r="I55" s="6"/>
    </row>
    <row r="56" spans="1:9" ht="2.25" hidden="1" customHeight="1">
      <c r="A56" s="13"/>
      <c r="B56" s="14"/>
      <c r="C56" s="14"/>
      <c r="D56" s="14"/>
      <c r="E56" s="14"/>
      <c r="F56" s="14"/>
      <c r="G56" s="14"/>
      <c r="H56" s="14"/>
      <c r="I56" s="6"/>
    </row>
    <row r="57" spans="1:9" hidden="1">
      <c r="B57" s="15"/>
      <c r="C57" s="15"/>
      <c r="D57" s="15"/>
      <c r="E57" s="15"/>
      <c r="F57" s="15"/>
      <c r="G57" s="15"/>
      <c r="H57" s="15"/>
    </row>
  </sheetData>
  <mergeCells count="4">
    <mergeCell ref="B8:H8"/>
    <mergeCell ref="B10:H16"/>
    <mergeCell ref="B18:H54"/>
    <mergeCell ref="B2:H6"/>
  </mergeCells>
  <printOptions horizontalCentere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Bloomberg feeds</vt:lpstr>
      <vt:lpstr>Disclaimer</vt:lpstr>
      <vt:lpstr>Disclaimer!Print_Area</vt:lpstr>
    </vt:vector>
  </TitlesOfParts>
  <Company>NYSE Euronext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NYSE Liffe</dc:creator>
  <cp:lastModifiedBy>Caterina Caramaschi</cp:lastModifiedBy>
  <dcterms:created xsi:type="dcterms:W3CDTF">2014-08-04T16:40:56Z</dcterms:created>
  <dcterms:modified xsi:type="dcterms:W3CDTF">2018-12-12T09:31:14Z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