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00" yWindow="90" windowWidth="28365" windowHeight="12480"/>
  </bookViews>
  <sheets>
    <sheet name="EDSP" sheetId="1" r:id="rId1"/>
    <sheet name="Control Sheet" sheetId="2" r:id="rId2"/>
    <sheet name="May 19" sheetId="48" r:id="rId3"/>
    <sheet name="Apr 19" sheetId="47" r:id="rId4"/>
    <sheet name="Mar 19" sheetId="46" r:id="rId5"/>
    <sheet name="Feb 19" sheetId="45" r:id="rId6"/>
    <sheet name="Jan 19" sheetId="44" r:id="rId7"/>
    <sheet name="Dec 18" sheetId="43" r:id="rId8"/>
    <sheet name="Nov 18" sheetId="42" r:id="rId9"/>
    <sheet name="Oct 18" sheetId="41" r:id="rId10"/>
    <sheet name="Sep 18" sheetId="40" r:id="rId11"/>
    <sheet name="Aug 18" sheetId="39" r:id="rId12"/>
    <sheet name="Jul 18" sheetId="38" r:id="rId13"/>
    <sheet name="Jun 18" sheetId="37" r:id="rId14"/>
    <sheet name="May 18" sheetId="36" r:id="rId15"/>
    <sheet name="Apr 18" sheetId="35" r:id="rId16"/>
    <sheet name="Mar 18" sheetId="34" r:id="rId17"/>
    <sheet name="Feb 18" sheetId="33" r:id="rId18"/>
    <sheet name="Jan 18" sheetId="32" r:id="rId19"/>
    <sheet name="Dec 17" sheetId="31" r:id="rId20"/>
    <sheet name="Nov 17" sheetId="30" r:id="rId21"/>
    <sheet name="Oct 17" sheetId="29" r:id="rId22"/>
    <sheet name="Sep17" sheetId="28" r:id="rId23"/>
    <sheet name="Aug17" sheetId="27" r:id="rId24"/>
    <sheet name="Jul17" sheetId="26" r:id="rId25"/>
    <sheet name="Jun17" sheetId="25" r:id="rId26"/>
    <sheet name="May17" sheetId="24" r:id="rId27"/>
    <sheet name="Apr17" sheetId="23" r:id="rId28"/>
    <sheet name="Mar17" sheetId="22" r:id="rId29"/>
    <sheet name="Feb17" sheetId="21" r:id="rId30"/>
    <sheet name="Jan17" sheetId="20" r:id="rId31"/>
    <sheet name="Dec16" sheetId="19" r:id="rId32"/>
    <sheet name="Nov16" sheetId="18" r:id="rId33"/>
    <sheet name="Oct16" sheetId="17" r:id="rId34"/>
    <sheet name="Sep16" sheetId="16" r:id="rId35"/>
    <sheet name="Aug16" sheetId="15" r:id="rId36"/>
    <sheet name="Jul16" sheetId="14" r:id="rId37"/>
    <sheet name="Jun16" sheetId="13" r:id="rId38"/>
    <sheet name="May16" sheetId="12" r:id="rId39"/>
    <sheet name="Apr16" sheetId="11" r:id="rId40"/>
    <sheet name="Mar16" sheetId="10" r:id="rId41"/>
    <sheet name="Feb 16" sheetId="9" r:id="rId42"/>
    <sheet name="Jan 16" sheetId="8" r:id="rId43"/>
    <sheet name="Dec 15" sheetId="7" r:id="rId44"/>
    <sheet name="Nov 15" sheetId="6" r:id="rId45"/>
    <sheet name="Oct 15" sheetId="5" r:id="rId46"/>
    <sheet name="Sep 15" sheetId="4" r:id="rId47"/>
    <sheet name="Jun 15" sheetId="3" r:id="rId48"/>
  </sheets>
  <externalReferences>
    <externalReference r:id="rId49"/>
    <externalReference r:id="rId50"/>
    <externalReference r:id="rId51"/>
  </externalReferences>
  <definedNames>
    <definedName name="_xlnm._FilterDatabase" localSheetId="1" hidden="1">'Control Sheet'!$B$2:$N$74</definedName>
    <definedName name="_xlnm._FilterDatabase" localSheetId="0" hidden="1">EDSP!$B$2:$W$74</definedName>
    <definedName name="_xlnm._FilterDatabase" localSheetId="16" hidden="1">'Mar 18'!$A$1:$R$73</definedName>
    <definedName name="_xlnm._FilterDatabase" localSheetId="21" hidden="1">'Oct 17'!#REF!</definedName>
    <definedName name="BList">'[1]Individual Equity Options'!$C$8:$AP$308</definedName>
    <definedName name="cisin">[1]Instruments!$F$4:$F$1432</definedName>
    <definedName name="ContractSpecFutures">#REF!</definedName>
    <definedName name="ContractSpecOptions">#REF!</definedName>
    <definedName name="cshort">[1]Instruments!$A$4:$A$1432</definedName>
    <definedName name="EfDate">#REF!</definedName>
    <definedName name="Futures">#REF!</definedName>
    <definedName name="IEOTable">#REF!</definedName>
    <definedName name="IndexList">#REF!</definedName>
    <definedName name="Indices">#REF!</definedName>
    <definedName name="LHolidays">'[2]Control Sheet'!#REF!</definedName>
    <definedName name="LInterest_Rate1">'[2]Interest Rate'!#REF!</definedName>
    <definedName name="MATCH">#REF!</definedName>
    <definedName name="_xlnm.Print_Area" localSheetId="0">EDSP!$C$2:$BX$83</definedName>
    <definedName name="rates">'[2]Control Sheet'!#REF!</definedName>
    <definedName name="Securities">#REF!</definedName>
    <definedName name="tfsisin">[1]Instruments!#REF!</definedName>
    <definedName name="Thresholds">'[1]Final List IEO'!$AE$7:$AI$22</definedName>
    <definedName name="UniqueTable">#REF!</definedName>
    <definedName name="USFs">#REF!</definedName>
    <definedName name="XG_holidays">'[2]Control Sheet'!#REF!</definedName>
  </definedNames>
  <calcPr calcId="14562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3" i="2"/>
  <c r="M65" i="2" l="1"/>
  <c r="M49" i="2"/>
  <c r="N49" i="2" s="1"/>
  <c r="M39" i="2"/>
  <c r="N39" i="2" s="1"/>
  <c r="M6" i="2" l="1"/>
  <c r="N6" i="2" s="1"/>
  <c r="N7" i="2"/>
  <c r="M67" i="2" l="1"/>
  <c r="M64" i="2"/>
  <c r="M61" i="2"/>
  <c r="J61" i="4" l="1"/>
  <c r="A61" i="4"/>
  <c r="J60" i="4"/>
  <c r="A60" i="4"/>
  <c r="J59" i="4"/>
  <c r="A59" i="4"/>
  <c r="J58" i="4"/>
  <c r="A58" i="4"/>
  <c r="J57" i="4"/>
  <c r="A57" i="4"/>
  <c r="J56" i="4"/>
  <c r="A56" i="4"/>
  <c r="J55" i="4"/>
  <c r="A55" i="4"/>
  <c r="J54" i="4"/>
  <c r="A54" i="4"/>
  <c r="J53" i="4"/>
  <c r="A53" i="4"/>
  <c r="J52" i="4"/>
  <c r="A52" i="4"/>
  <c r="J51" i="4"/>
  <c r="A51" i="4"/>
  <c r="J50" i="4"/>
  <c r="A50" i="4"/>
  <c r="J49" i="4"/>
  <c r="A49" i="4"/>
  <c r="J48" i="4"/>
  <c r="A48" i="4"/>
  <c r="J47" i="4"/>
  <c r="A47" i="4"/>
  <c r="J46" i="4"/>
  <c r="A46" i="4"/>
  <c r="J45" i="4"/>
  <c r="A45" i="4"/>
  <c r="J44" i="4"/>
  <c r="A44" i="4"/>
  <c r="J43" i="4"/>
  <c r="A43" i="4"/>
  <c r="J42" i="4"/>
  <c r="A42" i="4"/>
  <c r="J41" i="4"/>
  <c r="A41" i="4"/>
  <c r="J40" i="4"/>
  <c r="A40" i="4"/>
  <c r="J39" i="4"/>
  <c r="A39" i="4"/>
  <c r="J38" i="4"/>
  <c r="A38" i="4"/>
  <c r="J37" i="4"/>
  <c r="A37" i="4"/>
  <c r="J36" i="4"/>
  <c r="A36" i="4"/>
  <c r="J35" i="4"/>
  <c r="A35" i="4"/>
  <c r="J34" i="4"/>
  <c r="A34" i="4"/>
  <c r="J33" i="4"/>
  <c r="A33" i="4"/>
  <c r="J32" i="4"/>
  <c r="A32" i="4"/>
  <c r="J31" i="4"/>
  <c r="A31" i="4"/>
  <c r="J30" i="4"/>
  <c r="A30" i="4"/>
  <c r="J29" i="4"/>
  <c r="A29" i="4"/>
  <c r="J28" i="4"/>
  <c r="A28" i="4"/>
  <c r="J27" i="4"/>
  <c r="A27" i="4"/>
  <c r="J26" i="4"/>
  <c r="A26" i="4"/>
  <c r="J25" i="4"/>
  <c r="A25" i="4"/>
  <c r="J24" i="4"/>
  <c r="A24" i="4"/>
  <c r="J23" i="4"/>
  <c r="A23" i="4"/>
  <c r="J22" i="4"/>
  <c r="A22" i="4"/>
  <c r="J21" i="4"/>
  <c r="A21" i="4"/>
  <c r="J20" i="4"/>
  <c r="A20" i="4"/>
  <c r="J19" i="4"/>
  <c r="A19" i="4"/>
  <c r="J18" i="4"/>
  <c r="A18" i="4"/>
  <c r="J17" i="4"/>
  <c r="A17" i="4"/>
  <c r="J16" i="4"/>
  <c r="A16" i="4"/>
  <c r="J15" i="4"/>
  <c r="A15" i="4"/>
  <c r="J14" i="4"/>
  <c r="A14" i="4"/>
  <c r="J13" i="4"/>
  <c r="A13" i="4"/>
  <c r="J12" i="4"/>
  <c r="A12" i="4"/>
  <c r="J11" i="4"/>
  <c r="A11" i="4"/>
  <c r="J10" i="4"/>
  <c r="A10" i="4"/>
  <c r="J9" i="4"/>
  <c r="A9" i="4"/>
  <c r="J8" i="4"/>
  <c r="A8" i="4"/>
  <c r="J7" i="4"/>
  <c r="A7" i="4"/>
  <c r="J6" i="4"/>
  <c r="A6" i="4"/>
  <c r="J5" i="4"/>
  <c r="A5" i="4"/>
  <c r="J4" i="4"/>
  <c r="A4" i="4"/>
  <c r="J3" i="4"/>
  <c r="A3" i="4"/>
  <c r="J2" i="4"/>
  <c r="A2" i="4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O2" i="10"/>
  <c r="M74" i="2"/>
  <c r="D74" i="2"/>
  <c r="B74" i="2"/>
  <c r="N74" i="2" l="1"/>
  <c r="J74" i="2"/>
  <c r="I74" i="2"/>
  <c r="D73" i="2"/>
  <c r="B73" i="2"/>
  <c r="J73" i="2" l="1"/>
  <c r="I73" i="2"/>
  <c r="M72" i="2"/>
  <c r="D72" i="2"/>
  <c r="B72" i="2"/>
  <c r="N72" i="2" l="1"/>
  <c r="J72" i="2"/>
  <c r="I72" i="2"/>
  <c r="D71" i="2"/>
  <c r="B71" i="2"/>
  <c r="J71" i="2" l="1"/>
  <c r="I71" i="2"/>
  <c r="M70" i="2"/>
  <c r="D70" i="2"/>
  <c r="B70" i="2"/>
  <c r="N70" i="2" l="1"/>
  <c r="J70" i="2"/>
  <c r="I70" i="2"/>
  <c r="M69" i="2"/>
  <c r="D69" i="2"/>
  <c r="B69" i="2"/>
  <c r="N69" i="2" l="1"/>
  <c r="J69" i="2"/>
  <c r="I69" i="2"/>
  <c r="D68" i="2"/>
  <c r="B68" i="2"/>
  <c r="J68" i="2" l="1"/>
  <c r="I68" i="2"/>
  <c r="N67" i="2"/>
  <c r="D67" i="2"/>
  <c r="B67" i="2"/>
  <c r="J67" i="2" l="1"/>
  <c r="I67" i="2"/>
  <c r="M66" i="2"/>
  <c r="D66" i="2"/>
  <c r="B66" i="2"/>
  <c r="N66" i="2" l="1"/>
  <c r="J66" i="2"/>
  <c r="I66" i="2"/>
  <c r="D65" i="2"/>
  <c r="B65" i="2"/>
  <c r="N65" i="2" l="1"/>
  <c r="J65" i="2"/>
  <c r="I65" i="2"/>
  <c r="N64" i="2"/>
  <c r="D64" i="2"/>
  <c r="B64" i="2"/>
  <c r="J64" i="2" l="1"/>
  <c r="I64" i="2"/>
  <c r="M63" i="2"/>
  <c r="D63" i="2"/>
  <c r="B63" i="2"/>
  <c r="N63" i="2" l="1"/>
  <c r="J63" i="2"/>
  <c r="I63" i="2"/>
  <c r="M62" i="2"/>
  <c r="D62" i="2"/>
  <c r="B62" i="2"/>
  <c r="N62" i="2" l="1"/>
  <c r="J62" i="2"/>
  <c r="I62" i="2"/>
  <c r="N61" i="2"/>
  <c r="D61" i="2"/>
  <c r="B61" i="2"/>
  <c r="J61" i="2" l="1"/>
  <c r="I61" i="2"/>
  <c r="D60" i="2"/>
  <c r="B60" i="2"/>
  <c r="J60" i="2" l="1"/>
  <c r="I60" i="2"/>
  <c r="M59" i="2"/>
  <c r="D59" i="2"/>
  <c r="B59" i="2"/>
  <c r="N59" i="2" l="1"/>
  <c r="J59" i="2"/>
  <c r="I59" i="2"/>
  <c r="M58" i="2"/>
  <c r="D58" i="2"/>
  <c r="B58" i="2"/>
  <c r="N58" i="2" l="1"/>
  <c r="J58" i="2"/>
  <c r="I58" i="2"/>
  <c r="D57" i="2"/>
  <c r="B57" i="2"/>
  <c r="J57" i="2" l="1"/>
  <c r="I57" i="2"/>
  <c r="D56" i="2"/>
  <c r="B56" i="2"/>
  <c r="I56" i="2" l="1"/>
  <c r="J56" i="2"/>
  <c r="D55" i="2"/>
  <c r="B55" i="2"/>
  <c r="J55" i="2" l="1"/>
  <c r="I55" i="2"/>
  <c r="D54" i="2"/>
  <c r="B54" i="2"/>
  <c r="J54" i="2" l="1"/>
  <c r="I54" i="2"/>
  <c r="D53" i="2"/>
  <c r="B53" i="2"/>
  <c r="J53" i="2" l="1"/>
  <c r="I53" i="2"/>
  <c r="D52" i="2"/>
  <c r="B52" i="2"/>
  <c r="I52" i="2" l="1"/>
  <c r="J52" i="2"/>
  <c r="D51" i="2"/>
  <c r="B51" i="2"/>
  <c r="J51" i="2" l="1"/>
  <c r="I51" i="2"/>
  <c r="D50" i="2"/>
  <c r="B50" i="2"/>
  <c r="I50" i="2" l="1"/>
  <c r="J50" i="2"/>
  <c r="D49" i="2"/>
  <c r="B49" i="2"/>
  <c r="J49" i="2" l="1"/>
  <c r="I49" i="2"/>
  <c r="D48" i="2"/>
  <c r="B48" i="2"/>
  <c r="J48" i="2" l="1"/>
  <c r="I48" i="2"/>
  <c r="D47" i="2"/>
  <c r="B47" i="2"/>
  <c r="J47" i="2" l="1"/>
  <c r="I47" i="2"/>
  <c r="D46" i="2"/>
  <c r="B46" i="2"/>
  <c r="J46" i="2" l="1"/>
  <c r="I46" i="2"/>
  <c r="D45" i="2"/>
  <c r="B45" i="2"/>
  <c r="J45" i="2" l="1"/>
  <c r="I45" i="2"/>
  <c r="M44" i="2"/>
  <c r="D44" i="2"/>
  <c r="B44" i="2"/>
  <c r="N44" i="2" l="1"/>
  <c r="J44" i="2"/>
  <c r="I44" i="2"/>
  <c r="M43" i="2"/>
  <c r="D43" i="2"/>
  <c r="B43" i="2"/>
  <c r="N43" i="2" l="1"/>
  <c r="J43" i="2"/>
  <c r="I43" i="2"/>
  <c r="D42" i="2"/>
  <c r="B42" i="2"/>
  <c r="J42" i="2" l="1"/>
  <c r="I42" i="2"/>
  <c r="D41" i="2"/>
  <c r="B41" i="2"/>
  <c r="J41" i="2" l="1"/>
  <c r="I41" i="2"/>
  <c r="D40" i="2"/>
  <c r="B40" i="2"/>
  <c r="J40" i="2" l="1"/>
  <c r="I40" i="2"/>
  <c r="D39" i="2"/>
  <c r="B39" i="2"/>
  <c r="J39" i="2" l="1"/>
  <c r="I39" i="2"/>
  <c r="D38" i="2"/>
  <c r="B38" i="2"/>
  <c r="J38" i="2" l="1"/>
  <c r="I38" i="2"/>
  <c r="D37" i="2"/>
  <c r="B37" i="2"/>
  <c r="J37" i="2" l="1"/>
  <c r="I37" i="2"/>
  <c r="D36" i="2"/>
  <c r="B36" i="2"/>
  <c r="J36" i="2" l="1"/>
  <c r="I36" i="2"/>
  <c r="D35" i="2"/>
  <c r="B35" i="2"/>
  <c r="J35" i="2" l="1"/>
  <c r="I35" i="2"/>
  <c r="M34" i="2"/>
  <c r="D34" i="2"/>
  <c r="B34" i="2"/>
  <c r="N34" i="2" l="1"/>
  <c r="J34" i="2"/>
  <c r="I34" i="2"/>
  <c r="D33" i="2"/>
  <c r="B33" i="2"/>
  <c r="I33" i="2" l="1"/>
  <c r="J33" i="2"/>
  <c r="D32" i="2"/>
  <c r="B32" i="2"/>
  <c r="J32" i="2" l="1"/>
  <c r="I32" i="2"/>
  <c r="D31" i="2"/>
  <c r="B31" i="2"/>
  <c r="J31" i="2" l="1"/>
  <c r="I31" i="2"/>
  <c r="D30" i="2"/>
  <c r="B30" i="2"/>
  <c r="I30" i="2" l="1"/>
  <c r="J30" i="2"/>
  <c r="D29" i="2"/>
  <c r="B29" i="2"/>
  <c r="J29" i="2" l="1"/>
  <c r="I29" i="2"/>
  <c r="D28" i="2"/>
  <c r="B28" i="2"/>
  <c r="J28" i="2" l="1"/>
  <c r="I28" i="2"/>
  <c r="D27" i="2"/>
  <c r="B27" i="2"/>
  <c r="J27" i="2" l="1"/>
  <c r="I27" i="2"/>
  <c r="D26" i="2"/>
  <c r="B26" i="2"/>
  <c r="J26" i="2" l="1"/>
  <c r="I26" i="2"/>
  <c r="D25" i="2"/>
  <c r="B25" i="2"/>
  <c r="J25" i="2" l="1"/>
  <c r="I25" i="2"/>
  <c r="D24" i="2"/>
  <c r="B24" i="2"/>
  <c r="J24" i="2" l="1"/>
  <c r="I24" i="2"/>
  <c r="D23" i="2"/>
  <c r="B23" i="2"/>
  <c r="J23" i="2" l="1"/>
  <c r="I23" i="2"/>
  <c r="D22" i="2"/>
  <c r="B22" i="2"/>
  <c r="J22" i="2" l="1"/>
  <c r="I22" i="2"/>
  <c r="D21" i="2"/>
  <c r="B21" i="2"/>
  <c r="J21" i="2" l="1"/>
  <c r="I21" i="2"/>
  <c r="D20" i="2"/>
  <c r="B20" i="2"/>
  <c r="J20" i="2" l="1"/>
  <c r="I20" i="2"/>
  <c r="D19" i="2"/>
  <c r="B19" i="2"/>
  <c r="J19" i="2" l="1"/>
  <c r="I19" i="2"/>
  <c r="D18" i="2"/>
  <c r="B18" i="2"/>
  <c r="J18" i="2" l="1"/>
  <c r="I18" i="2"/>
  <c r="D17" i="2"/>
  <c r="B17" i="2"/>
  <c r="J17" i="2" l="1"/>
  <c r="I17" i="2"/>
  <c r="D16" i="2"/>
  <c r="B16" i="2"/>
  <c r="I16" i="2" l="1"/>
  <c r="J16" i="2"/>
  <c r="D15" i="2"/>
  <c r="B15" i="2"/>
  <c r="J15" i="2" l="1"/>
  <c r="I15" i="2"/>
  <c r="D14" i="2"/>
  <c r="B14" i="2"/>
  <c r="J14" i="2" l="1"/>
  <c r="I14" i="2"/>
  <c r="D13" i="2"/>
  <c r="B13" i="2"/>
  <c r="J13" i="2" l="1"/>
  <c r="I13" i="2"/>
  <c r="D12" i="2"/>
  <c r="B12" i="2"/>
  <c r="J12" i="2" l="1"/>
  <c r="I12" i="2"/>
  <c r="D11" i="2"/>
  <c r="B11" i="2"/>
  <c r="J11" i="2" l="1"/>
  <c r="I11" i="2"/>
  <c r="D10" i="2"/>
  <c r="B10" i="2"/>
  <c r="J10" i="2" l="1"/>
  <c r="I10" i="2"/>
  <c r="D9" i="2"/>
  <c r="B9" i="2"/>
  <c r="J9" i="2" l="1"/>
  <c r="I9" i="2"/>
  <c r="N8" i="2"/>
  <c r="D8" i="2"/>
  <c r="B8" i="2"/>
  <c r="J8" i="2" l="1"/>
  <c r="I8" i="2"/>
  <c r="D7" i="2"/>
  <c r="B7" i="2"/>
  <c r="J7" i="2" l="1"/>
  <c r="I7" i="2"/>
  <c r="D6" i="2"/>
  <c r="B6" i="2"/>
  <c r="I6" i="2" l="1"/>
  <c r="J6" i="2"/>
  <c r="D5" i="2"/>
  <c r="B5" i="2"/>
  <c r="J5" i="2" l="1"/>
  <c r="I5" i="2"/>
  <c r="D4" i="2"/>
  <c r="B4" i="2"/>
  <c r="J4" i="2" l="1"/>
  <c r="I4" i="2"/>
  <c r="D3" i="2"/>
  <c r="B3" i="2"/>
  <c r="J3" i="2" l="1"/>
  <c r="I3" i="2"/>
  <c r="BX74" i="1"/>
  <c r="BX73" i="1"/>
  <c r="BX72" i="1"/>
  <c r="BX71" i="1"/>
  <c r="BX70" i="1"/>
  <c r="BX69" i="1"/>
  <c r="BX68" i="1"/>
  <c r="BX67" i="1"/>
  <c r="BX66" i="1"/>
  <c r="BX65" i="1"/>
  <c r="BX64" i="1"/>
  <c r="BX63" i="1"/>
  <c r="BX62" i="1"/>
  <c r="BX61" i="1"/>
  <c r="BX60" i="1"/>
  <c r="BX59" i="1"/>
  <c r="BX58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41" i="1"/>
  <c r="BX40" i="1"/>
  <c r="BX39" i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3" i="1"/>
</calcChain>
</file>

<file path=xl/comments1.xml><?xml version="1.0" encoding="utf-8"?>
<comments xmlns="http://schemas.openxmlformats.org/spreadsheetml/2006/main">
  <authors>
    <author>Franc Sportiello</author>
    <author>Caterina Caramaschi</author>
  </authors>
  <commentList>
    <comment ref="I1" authorId="0">
      <text>
        <r>
          <rPr>
            <b/>
            <sz val="8"/>
            <color indexed="81"/>
            <rFont val="Tahoma"/>
            <family val="2"/>
          </rPr>
          <t xml:space="preserve">Update to the date to the 3rd Friday of the expiry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1">
      <text>
        <r>
          <rPr>
            <b/>
            <sz val="8"/>
            <color indexed="81"/>
            <rFont val="Tahoma"/>
            <family val="2"/>
          </rPr>
          <t>Caterina Caramaschi:</t>
        </r>
        <r>
          <rPr>
            <sz val="8"/>
            <color indexed="81"/>
            <rFont val="Tahoma"/>
            <family val="2"/>
          </rPr>
          <t xml:space="preserve">
ex UK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Bloomberg pulls 2dps only so if difference minimal with Reuters its all good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Bloomberg pulls 2dps only so if difference minimal with Reuters its all good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 xml:space="preserve">2decimal places on Bloomberg vs 3 on Reuters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<sst xmlns="http://schemas.openxmlformats.org/spreadsheetml/2006/main" count="10593" uniqueCount="451">
  <si>
    <t>Product Group</t>
  </si>
  <si>
    <t>Launch Date</t>
  </si>
  <si>
    <t>Contract Code</t>
  </si>
  <si>
    <t>Logical Commodity Code</t>
  </si>
  <si>
    <t>Contract Name</t>
  </si>
  <si>
    <t>Regional and Country-specific</t>
  </si>
  <si>
    <t>MCR</t>
  </si>
  <si>
    <t>M41</t>
  </si>
  <si>
    <t>MSCI All Country Asia ex Japan</t>
  </si>
  <si>
    <t>MAK</t>
  </si>
  <si>
    <t>M50</t>
  </si>
  <si>
    <t>MSCI All Country Asia Pacific ex Japan</t>
  </si>
  <si>
    <t>MCA</t>
  </si>
  <si>
    <t>MC1</t>
  </si>
  <si>
    <t>MSCI All Country Far East ex Japan</t>
  </si>
  <si>
    <t>MWL</t>
  </si>
  <si>
    <t>MQCA Index</t>
  </si>
  <si>
    <t>MCG</t>
  </si>
  <si>
    <t>MC7</t>
  </si>
  <si>
    <t>MSCI Brazil</t>
  </si>
  <si>
    <t>MCC</t>
  </si>
  <si>
    <t>MC3</t>
  </si>
  <si>
    <t>MSCI BRIC</t>
  </si>
  <si>
    <t>MDA</t>
  </si>
  <si>
    <t>M44</t>
  </si>
  <si>
    <t>MSCI Canada</t>
  </si>
  <si>
    <t>MDB</t>
  </si>
  <si>
    <t>M65</t>
  </si>
  <si>
    <t>MCI</t>
  </si>
  <si>
    <t>MC9</t>
  </si>
  <si>
    <t>MSCI EAFE</t>
  </si>
  <si>
    <t>MCB</t>
  </si>
  <si>
    <t>MC2</t>
  </si>
  <si>
    <t>MSCI Emerging Markets Asia</t>
  </si>
  <si>
    <t>MCZ</t>
  </si>
  <si>
    <t>MC4</t>
  </si>
  <si>
    <t>MSCI Emerging Markets EMEA</t>
  </si>
  <si>
    <t>MCF</t>
  </si>
  <si>
    <t>MC6</t>
  </si>
  <si>
    <t>MSCI Emerging Markets Latin America</t>
  </si>
  <si>
    <t>MCQ</t>
  </si>
  <si>
    <t>MC5</t>
  </si>
  <si>
    <t>MSCI Emerging Markets (EM)</t>
  </si>
  <si>
    <t>MSM</t>
  </si>
  <si>
    <t>M62</t>
  </si>
  <si>
    <t>MKE</t>
  </si>
  <si>
    <t>M43</t>
  </si>
  <si>
    <t>MSCI Europe ex UK</t>
  </si>
  <si>
    <t>MCJ</t>
  </si>
  <si>
    <t>M10</t>
  </si>
  <si>
    <t>MSCI Europe</t>
  </si>
  <si>
    <t>MPE</t>
  </si>
  <si>
    <t>M63</t>
  </si>
  <si>
    <t>MFR</t>
  </si>
  <si>
    <t>M70</t>
  </si>
  <si>
    <t>MCM</t>
  </si>
  <si>
    <t>M13</t>
  </si>
  <si>
    <t>MSCI Hong Kong</t>
  </si>
  <si>
    <t>MII</t>
  </si>
  <si>
    <t>M47</t>
  </si>
  <si>
    <t>MSCI India</t>
  </si>
  <si>
    <t>MCO</t>
  </si>
  <si>
    <t>M40</t>
  </si>
  <si>
    <t>MSCI Japan</t>
  </si>
  <si>
    <t>MKI</t>
  </si>
  <si>
    <t>MKA</t>
  </si>
  <si>
    <t>MKIA Index</t>
  </si>
  <si>
    <t>MCK</t>
  </si>
  <si>
    <t>M11</t>
  </si>
  <si>
    <t>MJOA Index</t>
  </si>
  <si>
    <t>MKO</t>
  </si>
  <si>
    <t>M61</t>
  </si>
  <si>
    <t>KUSA Index</t>
  </si>
  <si>
    <t>MCH</t>
  </si>
  <si>
    <t>MC8</t>
  </si>
  <si>
    <t>MXOA Index</t>
  </si>
  <si>
    <t>MSCI Mexico</t>
  </si>
  <si>
    <t>MPJ</t>
  </si>
  <si>
    <t>M45</t>
  </si>
  <si>
    <t>PMCA Index</t>
  </si>
  <si>
    <t>MSCI Pacific ex Japan</t>
  </si>
  <si>
    <t>MSE</t>
  </si>
  <si>
    <t>M68</t>
  </si>
  <si>
    <t>SAEA Index</t>
  </si>
  <si>
    <t>MSA</t>
  </si>
  <si>
    <t>M69</t>
  </si>
  <si>
    <t>SMAA Index</t>
  </si>
  <si>
    <t>MUN</t>
  </si>
  <si>
    <t>M72</t>
  </si>
  <si>
    <t>MOCA Index</t>
  </si>
  <si>
    <t>MCV</t>
  </si>
  <si>
    <t>M46</t>
  </si>
  <si>
    <t>CMCA Index</t>
  </si>
  <si>
    <t>MSCI USA</t>
  </si>
  <si>
    <t>MCU</t>
  </si>
  <si>
    <t>M67</t>
  </si>
  <si>
    <t>MUCA Index</t>
  </si>
  <si>
    <t>MCN</t>
  </si>
  <si>
    <t>M12</t>
  </si>
  <si>
    <t>MWOA Index</t>
  </si>
  <si>
    <t>MLW</t>
  </si>
  <si>
    <t>M64</t>
  </si>
  <si>
    <t>MLWA Index</t>
  </si>
  <si>
    <t>World Sectors</t>
  </si>
  <si>
    <t>MWG</t>
  </si>
  <si>
    <t>M51</t>
  </si>
  <si>
    <t>MWCA Index</t>
  </si>
  <si>
    <t>MWB</t>
  </si>
  <si>
    <t>M52</t>
  </si>
  <si>
    <t>MWBA Index</t>
  </si>
  <si>
    <t>MWE</t>
  </si>
  <si>
    <t>M53</t>
  </si>
  <si>
    <t>MEWA Index</t>
  </si>
  <si>
    <t>MWN</t>
  </si>
  <si>
    <t>M54</t>
  </si>
  <si>
    <t>MWSA Index</t>
  </si>
  <si>
    <t>MWO</t>
  </si>
  <si>
    <t>M55</t>
  </si>
  <si>
    <t>MWRA Index</t>
  </si>
  <si>
    <t>MWI</t>
  </si>
  <si>
    <t>M56</t>
  </si>
  <si>
    <t>MWYA Index</t>
  </si>
  <si>
    <t>MWV</t>
  </si>
  <si>
    <t>M57</t>
  </si>
  <si>
    <t>MWPA Index</t>
  </si>
  <si>
    <t>MWM</t>
  </si>
  <si>
    <t>M58</t>
  </si>
  <si>
    <t>MMWA Index</t>
  </si>
  <si>
    <t>MWT</t>
  </si>
  <si>
    <t>M59</t>
  </si>
  <si>
    <t>MWTA Index</t>
  </si>
  <si>
    <t>MWW</t>
  </si>
  <si>
    <t>M60</t>
  </si>
  <si>
    <t>MWWA Index</t>
  </si>
  <si>
    <t>Europe Sectors</t>
  </si>
  <si>
    <t>ME0</t>
  </si>
  <si>
    <t>M80</t>
  </si>
  <si>
    <t>MQOA Index</t>
  </si>
  <si>
    <t>ME1</t>
  </si>
  <si>
    <t>M81</t>
  </si>
  <si>
    <t>MQRA Index</t>
  </si>
  <si>
    <t>ME2</t>
  </si>
  <si>
    <t>M82</t>
  </si>
  <si>
    <t>MQPA Index</t>
  </si>
  <si>
    <t>ME3</t>
  </si>
  <si>
    <t>M83</t>
  </si>
  <si>
    <t>MQLA  Index</t>
  </si>
  <si>
    <t>ME4</t>
  </si>
  <si>
    <t>M84</t>
  </si>
  <si>
    <t>MQBA  Index</t>
  </si>
  <si>
    <t>ME5</t>
  </si>
  <si>
    <t>M85</t>
  </si>
  <si>
    <t>MQWA  Index</t>
  </si>
  <si>
    <t>ME6</t>
  </si>
  <si>
    <t>M86</t>
  </si>
  <si>
    <t>MQIA  Index</t>
  </si>
  <si>
    <t>ME7</t>
  </si>
  <si>
    <t>M87</t>
  </si>
  <si>
    <t>MQDA  Index</t>
  </si>
  <si>
    <t>ME8</t>
  </si>
  <si>
    <t>M88</t>
  </si>
  <si>
    <t>MYTA  Index</t>
  </si>
  <si>
    <t>ME9</t>
  </si>
  <si>
    <t>M89</t>
  </si>
  <si>
    <t>MNTA  Index</t>
  </si>
  <si>
    <t>Factor Indices</t>
  </si>
  <si>
    <t>MVE</t>
  </si>
  <si>
    <t>M90</t>
  </si>
  <si>
    <t>MZEA Index</t>
  </si>
  <si>
    <t>MVM</t>
  </si>
  <si>
    <t>M91</t>
  </si>
  <si>
    <t>KJRA Index</t>
  </si>
  <si>
    <t>MVW</t>
  </si>
  <si>
    <t>M92</t>
  </si>
  <si>
    <t>WVWA Index</t>
  </si>
  <si>
    <t>EWE</t>
  </si>
  <si>
    <t>M93</t>
  </si>
  <si>
    <t>PXRA Index</t>
  </si>
  <si>
    <t>EWM</t>
  </si>
  <si>
    <t>M94</t>
  </si>
  <si>
    <t>QXRA Index</t>
  </si>
  <si>
    <t>EWS</t>
  </si>
  <si>
    <t>M95</t>
  </si>
  <si>
    <t>MRLA Index</t>
  </si>
  <si>
    <t>EWW</t>
  </si>
  <si>
    <t>M96</t>
  </si>
  <si>
    <t>PQWA Index</t>
  </si>
  <si>
    <t>MSCI Canada NTR EUR</t>
  </si>
  <si>
    <t>MSCI Emerging Markets NTR EUR</t>
  </si>
  <si>
    <t>MSCI Europe NTR EUR</t>
  </si>
  <si>
    <t>MSCI South Africa NTR EUR</t>
  </si>
  <si>
    <t>MSCI USA NTR EUR</t>
  </si>
  <si>
    <t>MSCI World NTR EUR</t>
  </si>
  <si>
    <t>Index Type</t>
  </si>
  <si>
    <t>Ticker Futures</t>
  </si>
  <si>
    <t>Ticker Index</t>
  </si>
  <si>
    <t>NDUECAXJ Index</t>
  </si>
  <si>
    <t>NDUECAPF Index</t>
  </si>
  <si>
    <t>NDEUCFEX Index</t>
  </si>
  <si>
    <t>MSDEWXEN Index</t>
  </si>
  <si>
    <t>NDUEBRAF Index</t>
  </si>
  <si>
    <t>NDUEBRIC Index</t>
  </si>
  <si>
    <t>NDDUCA Index</t>
  </si>
  <si>
    <t>MSDECAN Index</t>
  </si>
  <si>
    <t>NDDUEAFE Index</t>
  </si>
  <si>
    <t>NDUEEGFA Index</t>
  </si>
  <si>
    <t>NDDUEMEA Index</t>
  </si>
  <si>
    <t>NDUEEGFL Index</t>
  </si>
  <si>
    <t>NDUEEGF Index</t>
  </si>
  <si>
    <t>MSDEEEMN Index</t>
  </si>
  <si>
    <t>NDDUE15X Index</t>
  </si>
  <si>
    <t>NDDUE15 Index</t>
  </si>
  <si>
    <t>MSDEE15N Index</t>
  </si>
  <si>
    <t>MSDEFRN Index</t>
  </si>
  <si>
    <t>NDDUHK Index</t>
  </si>
  <si>
    <t>NDEUSIA Index</t>
  </si>
  <si>
    <t>NDDUJN Index</t>
  </si>
  <si>
    <t>MAKO Index</t>
  </si>
  <si>
    <t>NDDUKOK Index</t>
  </si>
  <si>
    <t>GDDUKOK Index</t>
  </si>
  <si>
    <t>NDEUMXF Index</t>
  </si>
  <si>
    <t>NDDUPXJ Index</t>
  </si>
  <si>
    <t>MCZA Index</t>
  </si>
  <si>
    <t>NDEUSSA Index</t>
  </si>
  <si>
    <t>MSDEUKN Index</t>
  </si>
  <si>
    <t>NDDUUS Index</t>
  </si>
  <si>
    <t>MSDEUSN Index</t>
  </si>
  <si>
    <t>NDDUWI Index</t>
  </si>
  <si>
    <t>MSDEWIN Index</t>
  </si>
  <si>
    <t>NDWUCDIS Index</t>
  </si>
  <si>
    <t>NDWUCSTA Index</t>
  </si>
  <si>
    <t>NDWUENR Index</t>
  </si>
  <si>
    <t>NDWUFNCL Index</t>
  </si>
  <si>
    <t>NDWUHC Index</t>
  </si>
  <si>
    <t>NDWUIND Index</t>
  </si>
  <si>
    <t>NDWUIT Index</t>
  </si>
  <si>
    <t>NDWUMAT Index</t>
  </si>
  <si>
    <t>NDWUTEL Index</t>
  </si>
  <si>
    <t>NDWUUTI Index</t>
  </si>
  <si>
    <t>M7EU0CDN  Index</t>
  </si>
  <si>
    <t>M7EU0CSN  Index</t>
  </si>
  <si>
    <t>M7EU0ENN  Index</t>
  </si>
  <si>
    <t>M7EU0FNN  Index</t>
  </si>
  <si>
    <t>M7EU0HCN  Index</t>
  </si>
  <si>
    <t>M7EU0INN  Index</t>
  </si>
  <si>
    <t>M7EU0ITN  Index</t>
  </si>
  <si>
    <t>M7EU0MTN  Index</t>
  </si>
  <si>
    <t>M7EU0TSN  Index</t>
  </si>
  <si>
    <t>M7EU0UTN  Index</t>
  </si>
  <si>
    <t>MAEUVOE Index</t>
  </si>
  <si>
    <t>M00IEF$O Index</t>
  </si>
  <si>
    <t>M00IWO$O Index</t>
  </si>
  <si>
    <t>M7EUEWE Index</t>
  </si>
  <si>
    <t>M1EFEW Index</t>
  </si>
  <si>
    <t>M1USEW Index</t>
  </si>
  <si>
    <t>M3WOEQW Index</t>
  </si>
  <si>
    <t>MSCI France NTR EUR</t>
  </si>
  <si>
    <t>MSCI ACWI ex Europe NTR EUR</t>
  </si>
  <si>
    <t>MSCI UK NTR EUR</t>
  </si>
  <si>
    <t>MSCI KOKUSAI NTR JPY</t>
  </si>
  <si>
    <t>MSCI KOKUSAI NTR USD</t>
  </si>
  <si>
    <t xml:space="preserve">MSCI Europe Min Volatility NTR EUR </t>
  </si>
  <si>
    <t xml:space="preserve">MSCI Emerging Mkts Min Vol NTR USD </t>
  </si>
  <si>
    <t xml:space="preserve">MSCI World Min Volatility NTR USD </t>
  </si>
  <si>
    <t xml:space="preserve">MSCI Europe Eq Weighted NTR EUR </t>
  </si>
  <si>
    <t xml:space="preserve">MSCI Emerging Mkts Eq Wghtd NTR USD </t>
  </si>
  <si>
    <t xml:space="preserve">MSCI USA Equal Weighted NTR USD </t>
  </si>
  <si>
    <t xml:space="preserve">MSCI World Equal Weighted NTR USD </t>
  </si>
  <si>
    <t>Currency</t>
  </si>
  <si>
    <t>MSCI KOKUSAI Gross Total Return USD</t>
  </si>
  <si>
    <t>MSCI South Africa</t>
  </si>
  <si>
    <t>MSCI World Consumer Discretionary</t>
  </si>
  <si>
    <t>MSCI World Consumer Staples</t>
  </si>
  <si>
    <t>MSCI World Energy</t>
  </si>
  <si>
    <t>MSCI World Financials</t>
  </si>
  <si>
    <t>MSCI World Health Care</t>
  </si>
  <si>
    <t>MSCI World Industrials</t>
  </si>
  <si>
    <t>MSCI World IT</t>
  </si>
  <si>
    <t>MSCI World Materials</t>
  </si>
  <si>
    <t>MSCI World Telecommunication Services</t>
  </si>
  <si>
    <t>MSCI World Utilities</t>
  </si>
  <si>
    <t xml:space="preserve">MSCI Europe Consumer Disc </t>
  </si>
  <si>
    <t xml:space="preserve">MSCI Europe Consumer Stap </t>
  </si>
  <si>
    <t xml:space="preserve">MSCI Europe Energy </t>
  </si>
  <si>
    <t xml:space="preserve">MSCI Europe Financials </t>
  </si>
  <si>
    <t xml:space="preserve">MSCI Europe Health Care </t>
  </si>
  <si>
    <t xml:space="preserve">MSCI Europe Industrials </t>
  </si>
  <si>
    <t xml:space="preserve">MSCI Europe IT </t>
  </si>
  <si>
    <t xml:space="preserve">MSCI Europe Materials </t>
  </si>
  <si>
    <t xml:space="preserve">MSCI Europe Tele Services </t>
  </si>
  <si>
    <t xml:space="preserve">MSCI Europe Utilities </t>
  </si>
  <si>
    <t>USD</t>
  </si>
  <si>
    <t>EUR</t>
  </si>
  <si>
    <t>JPY</t>
  </si>
  <si>
    <t>NTR</t>
  </si>
  <si>
    <t>Central Order Book Contract</t>
  </si>
  <si>
    <t>Expiry Cycle</t>
  </si>
  <si>
    <t>Expiry Cycle 1</t>
  </si>
  <si>
    <t>Expiry Cycle 2</t>
  </si>
  <si>
    <t>5 Quarterly months</t>
  </si>
  <si>
    <t xml:space="preserve">The first six quarterly months from the March/June/September/December cycle; </t>
  </si>
  <si>
    <t>plus up to three of the nearest serial months such that the nearest four calendar months are available for trading;</t>
  </si>
  <si>
    <t>plus the half yearly months on the June/December cycle up to a maximum of two years.</t>
  </si>
  <si>
    <t>MPIA Index</t>
  </si>
  <si>
    <t>SCAA Index</t>
  </si>
  <si>
    <t>AMCA Index</t>
  </si>
  <si>
    <t>MFEA Index</t>
  </si>
  <si>
    <t>MCBA Index</t>
  </si>
  <si>
    <t>MBRA Index</t>
  </si>
  <si>
    <t>DMCA Index</t>
  </si>
  <si>
    <t>MDBA Index</t>
  </si>
  <si>
    <t>MSEA Index</t>
  </si>
  <si>
    <t>MEAA Index</t>
  </si>
  <si>
    <t>MEEA Index</t>
  </si>
  <si>
    <t>MLTA Index</t>
  </si>
  <si>
    <t>MMEA Index</t>
  </si>
  <si>
    <t>WETA Index</t>
  </si>
  <si>
    <t>KMCA Index</t>
  </si>
  <si>
    <t>MERA Index</t>
  </si>
  <si>
    <t>MFCA Index</t>
  </si>
  <si>
    <t>MHOA Index</t>
  </si>
  <si>
    <t>IICA Index</t>
  </si>
  <si>
    <t>SJIA Index</t>
  </si>
  <si>
    <t>Futures contracts on MSCI World Sector Indices denominated in USD</t>
  </si>
  <si>
    <t>Futures contracts on MSCI Europe Sector Indices denominated in EURO</t>
  </si>
  <si>
    <t xml:space="preserve">Futures contracts on MSCI Factor Indices </t>
  </si>
  <si>
    <t>Equity Derivatives Product Management</t>
  </si>
  <si>
    <t>+44 (0)20 7429 4635</t>
  </si>
  <si>
    <t>For further information please contact:</t>
  </si>
  <si>
    <t>GROSS</t>
  </si>
  <si>
    <t>Bloomberg Name</t>
  </si>
  <si>
    <t>Official Index Ticker</t>
  </si>
  <si>
    <t>Last</t>
  </si>
  <si>
    <t>M73</t>
  </si>
  <si>
    <t>EDSP tick Size</t>
  </si>
  <si>
    <t>equities@theice.com</t>
  </si>
  <si>
    <t>MSCI World NTR USD</t>
  </si>
  <si>
    <t>BUSINESS_DATE</t>
  </si>
  <si>
    <t>COMMODITY_CODE</t>
  </si>
  <si>
    <t>EXCHANGE_CODE</t>
  </si>
  <si>
    <t>SECURITY_TYPE</t>
  </si>
  <si>
    <t>OPTION_TYPE</t>
  </si>
  <si>
    <t>CONTRACT_PERIOD</t>
  </si>
  <si>
    <t>STRIKE_PRICE</t>
  </si>
  <si>
    <t>DISPLAY_STRIKE_PRICE</t>
  </si>
  <si>
    <t>PRICE_TYPE</t>
  </si>
  <si>
    <t>PRICE</t>
  </si>
  <si>
    <t>VOLATILITY</t>
  </si>
  <si>
    <t>VOLATILITY_FACTOR</t>
  </si>
  <si>
    <t>LOT_SIZE</t>
  </si>
  <si>
    <t>CONTRACT_VALUE_FACTOR</t>
  </si>
  <si>
    <t>IFLL</t>
  </si>
  <si>
    <t>FUT</t>
  </si>
  <si>
    <t>EOD_SETTLEMENT</t>
  </si>
  <si>
    <t>Data from Market Surveillance</t>
  </si>
  <si>
    <t>Bloom</t>
  </si>
  <si>
    <t>NDUEWFXA Index</t>
  </si>
  <si>
    <t>MZA</t>
  </si>
  <si>
    <t>M97</t>
  </si>
  <si>
    <t>MJYA Index</t>
  </si>
  <si>
    <t>MSCI ACWI ex Australia</t>
  </si>
  <si>
    <t xml:space="preserve">Futures contracts on MSCI Currency Hedged Indices </t>
  </si>
  <si>
    <t>FHPA Index</t>
  </si>
  <si>
    <t>FHRA Index</t>
  </si>
  <si>
    <t>FHSA Index</t>
  </si>
  <si>
    <t xml:space="preserve">MSCI EMU 100% Hedged to USD Index </t>
  </si>
  <si>
    <t xml:space="preserve">  MSCI Japan 100% Hedged to EUR Index</t>
  </si>
  <si>
    <t>MSCI World 100% Hedged to EUR Index</t>
  </si>
  <si>
    <t>M0EMHUS Index</t>
  </si>
  <si>
    <t>MY1</t>
  </si>
  <si>
    <t>MY2</t>
  </si>
  <si>
    <t>MY3</t>
  </si>
  <si>
    <t>MHE</t>
  </si>
  <si>
    <t>MHI</t>
  </si>
  <si>
    <t>MHN</t>
  </si>
  <si>
    <t>MSB</t>
  </si>
  <si>
    <t>MZ2</t>
  </si>
  <si>
    <t>FHTA Index</t>
  </si>
  <si>
    <t>MSDEEMUN Index</t>
  </si>
  <si>
    <t>MSCI EMU NTR EUR</t>
  </si>
  <si>
    <t>MSCI Europe ex Switzerland NTR EUR</t>
  </si>
  <si>
    <t>MSZ</t>
  </si>
  <si>
    <t>MZ1</t>
  </si>
  <si>
    <t>FJAA Index</t>
  </si>
  <si>
    <t>MSDEEXZN Index</t>
  </si>
  <si>
    <t xml:space="preserve">Futures contracts on MSCI Regional and Country Specific indices denominated in USD </t>
  </si>
  <si>
    <t>Futures contracts on MSCI Regional and Country Specific indices denominated in EURO</t>
  </si>
  <si>
    <t>MSCI Switzerland NTR EUR</t>
  </si>
  <si>
    <t>MSR</t>
  </si>
  <si>
    <t>MZ3</t>
  </si>
  <si>
    <t>FIDA Index</t>
  </si>
  <si>
    <t>MSDESZN Index</t>
  </si>
  <si>
    <t>MSCI Switzerland NTR CHF</t>
  </si>
  <si>
    <t>MSH</t>
  </si>
  <si>
    <t>MZ4</t>
  </si>
  <si>
    <t>FHWA Index</t>
  </si>
  <si>
    <t>M7CHE Index</t>
  </si>
  <si>
    <t>msm</t>
  </si>
  <si>
    <t>msb</t>
  </si>
  <si>
    <t>mke</t>
  </si>
  <si>
    <t>msz</t>
  </si>
  <si>
    <t>mii</t>
  </si>
  <si>
    <t>mki</t>
  </si>
  <si>
    <t>mko</t>
  </si>
  <si>
    <t>mse</t>
  </si>
  <si>
    <t>msh</t>
  </si>
  <si>
    <t>msr</t>
  </si>
  <si>
    <t>mun</t>
  </si>
  <si>
    <t>mwl</t>
  </si>
  <si>
    <t>mza</t>
  </si>
  <si>
    <t>mhe</t>
  </si>
  <si>
    <t>mhi</t>
  </si>
  <si>
    <t>mhn</t>
  </si>
  <si>
    <t>MHU</t>
  </si>
  <si>
    <t>MSW</t>
  </si>
  <si>
    <t>WMS</t>
  </si>
  <si>
    <t>M0WOHEUR Index</t>
  </si>
  <si>
    <t>M0JPHEUR Index</t>
  </si>
  <si>
    <t>MSCI ACWI</t>
  </si>
  <si>
    <t>WMSA Index</t>
  </si>
  <si>
    <t>NDUEACWF Index</t>
  </si>
  <si>
    <t>Exchange</t>
  </si>
  <si>
    <t>Product Type</t>
  </si>
  <si>
    <t>Product Code</t>
  </si>
  <si>
    <t>Expiry</t>
  </si>
  <si>
    <t>Price Type</t>
  </si>
  <si>
    <t>Put Call</t>
  </si>
  <si>
    <t>Strike Price</t>
  </si>
  <si>
    <t>Prior Price</t>
  </si>
  <si>
    <t>Prior Volatility</t>
  </si>
  <si>
    <t>Price</t>
  </si>
  <si>
    <t>Volatility</t>
  </si>
  <si>
    <t>Delta</t>
  </si>
  <si>
    <t>Future</t>
  </si>
  <si>
    <t>FS</t>
  </si>
  <si>
    <t>MF0</t>
  </si>
  <si>
    <t>MWS</t>
  </si>
  <si>
    <t>MSCI World Real Estate</t>
  </si>
  <si>
    <t>MWDA Index</t>
  </si>
  <si>
    <t>NDWURE Index</t>
  </si>
  <si>
    <t xml:space="preserve">MSCI Europe Real Estate </t>
  </si>
  <si>
    <t>MQAA Index</t>
  </si>
  <si>
    <t>M7EU0REE Index</t>
  </si>
  <si>
    <t>MST</t>
  </si>
  <si>
    <t>MTWA Index</t>
  </si>
  <si>
    <t>NDEUSTW Index</t>
  </si>
  <si>
    <t>MSCI Taiwan</t>
  </si>
  <si>
    <t>Difference between Reuters/Bloomberg</t>
  </si>
  <si>
    <t>Are identical Values?</t>
  </si>
  <si>
    <t xml:space="preserve">rounded 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</si>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</sst>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* #,##0.000_-;\-* #,##0.000_-;_-* &quot;-&quot;??_-;_-@_-"/>
    <numFmt numFmtId="165" formatCode="dd\ mmmyy"/>
    <numFmt numFmtId="166" formatCode="dd\ mmmyy\ hh:mm"/>
    <numFmt numFmtId="167" formatCode="#,##0.000_ ;\-#,##0.000\ "/>
    <numFmt numFmtId="168" formatCode="#,##0.00_ ;\-#,##0.00\ "/>
    <numFmt numFmtId="169" formatCode="0.000%"/>
    <numFmt numFmtId="170" formatCode="0.000"/>
    <numFmt numFmtId="171" formatCode="#,##0.000"/>
    <numFmt numFmtId="172" formatCode="0.0000"/>
    <numFmt numFmtId="173" formatCode="#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3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11"/>
      <color indexed="9"/>
      <name val="Calibri"/>
      <family val="2"/>
    </font>
    <font>
      <b/>
      <sz val="9"/>
      <color indexed="12"/>
      <name val="Tahoma"/>
      <family val="2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9"/>
      <name val="NewsGoth Lt BT"/>
      <family val="2"/>
    </font>
    <font>
      <sz val="10"/>
      <name val="NewsGoth Dm BT"/>
      <family val="2"/>
    </font>
    <font>
      <b/>
      <sz val="12"/>
      <name val="NewsGoth BT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sz val="11"/>
      <color rgb="FF1F497D"/>
      <name val="Calibri"/>
      <family val="2"/>
      <scheme val="minor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6279"/>
      <name val="Helvetica"/>
      <family val="2"/>
    </font>
  </fonts>
  <fills count="6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/>
    <xf numFmtId="0" fontId="11" fillId="20" borderId="0">
      <alignment vertical="center"/>
    </xf>
    <xf numFmtId="0" fontId="12" fillId="21" borderId="0"/>
    <xf numFmtId="0" fontId="13" fillId="22" borderId="0"/>
    <xf numFmtId="0" fontId="13" fillId="22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23" borderId="0">
      <protection locked="0"/>
    </xf>
    <xf numFmtId="165" fontId="10" fillId="0" borderId="0" applyFont="0" applyFill="0" applyBorder="0" applyAlignment="0" applyProtection="0"/>
    <xf numFmtId="166" fontId="14" fillId="22" borderId="0" applyFont="0" applyFill="0" applyBorder="0" applyAlignment="0" applyProtection="0">
      <alignment vertical="center"/>
    </xf>
    <xf numFmtId="0" fontId="15" fillId="24" borderId="0"/>
    <xf numFmtId="0" fontId="16" fillId="19" borderId="0"/>
    <xf numFmtId="0" fontId="17" fillId="25" borderId="13">
      <protection locked="0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9" fillId="26" borderId="14" applyNumberFormat="0" applyFont="0" applyAlignment="0" applyProtection="0"/>
    <xf numFmtId="9" fontId="3" fillId="0" borderId="0" applyFont="0" applyFill="0" applyBorder="0" applyAlignment="0" applyProtection="0"/>
    <xf numFmtId="0" fontId="14" fillId="22" borderId="0"/>
    <xf numFmtId="0" fontId="13" fillId="27" borderId="0"/>
    <xf numFmtId="0" fontId="14" fillId="22" borderId="0"/>
    <xf numFmtId="0" fontId="10" fillId="22" borderId="0"/>
    <xf numFmtId="0" fontId="18" fillId="0" borderId="15" applyNumberFormat="0" applyAlignment="0" applyProtection="0"/>
    <xf numFmtId="0" fontId="19" fillId="0" borderId="0" applyNumberFormat="0" applyFill="0" applyBorder="0" applyProtection="0"/>
    <xf numFmtId="0" fontId="20" fillId="0" borderId="0" applyNumberFormat="0" applyFill="0" applyBorder="0" applyProtection="0">
      <alignment vertical="top"/>
    </xf>
    <xf numFmtId="0" fontId="14" fillId="22" borderId="0"/>
    <xf numFmtId="0" fontId="22" fillId="0" borderId="0" applyNumberForma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36" borderId="19" applyNumberFormat="0" applyAlignment="0" applyProtection="0"/>
    <xf numFmtId="0" fontId="37" fillId="37" borderId="20" applyNumberFormat="0" applyAlignment="0" applyProtection="0"/>
    <xf numFmtId="0" fontId="38" fillId="37" borderId="19" applyNumberFormat="0" applyAlignment="0" applyProtection="0"/>
    <xf numFmtId="0" fontId="39" fillId="0" borderId="21" applyNumberFormat="0" applyFill="0" applyAlignment="0" applyProtection="0"/>
    <xf numFmtId="0" fontId="40" fillId="38" borderId="22" applyNumberFormat="0" applyAlignment="0" applyProtection="0"/>
    <xf numFmtId="0" fontId="28" fillId="0" borderId="0" applyNumberFormat="0" applyFill="0" applyBorder="0" applyAlignment="0" applyProtection="0"/>
    <xf numFmtId="0" fontId="1" fillId="39" borderId="23" applyNumberFormat="0" applyFont="0" applyAlignment="0" applyProtection="0"/>
    <xf numFmtId="0" fontId="41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4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42" fillId="63" borderId="0" applyNumberFormat="0" applyBorder="0" applyAlignment="0" applyProtection="0"/>
  </cellStyleXfs>
  <cellXfs count="136">
    <xf numFmtId="0" fontId="0" fillId="0" borderId="0" xfId="0"/>
    <xf numFmtId="0" fontId="6" fillId="0" borderId="9" xfId="2" applyFont="1" applyBorder="1"/>
    <xf numFmtId="0" fontId="4" fillId="0" borderId="9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9" xfId="1" applyNumberFormat="1" applyFont="1" applyBorder="1"/>
    <xf numFmtId="0" fontId="6" fillId="7" borderId="9" xfId="2" applyFont="1" applyFill="1" applyBorder="1"/>
    <xf numFmtId="164" fontId="6" fillId="7" borderId="9" xfId="1" applyNumberFormat="1" applyFont="1" applyFill="1" applyBorder="1"/>
    <xf numFmtId="0" fontId="0" fillId="0" borderId="0" xfId="0" applyBorder="1"/>
    <xf numFmtId="1" fontId="7" fillId="4" borderId="9" xfId="1" applyNumberFormat="1" applyFont="1" applyFill="1" applyBorder="1" applyAlignment="1">
      <alignment horizontal="center" vertical="center" wrapText="1"/>
    </xf>
    <xf numFmtId="1" fontId="7" fillId="5" borderId="9" xfId="1" applyNumberFormat="1" applyFont="1" applyFill="1" applyBorder="1" applyAlignment="1">
      <alignment horizontal="center" vertical="center" wrapText="1"/>
    </xf>
    <xf numFmtId="1" fontId="7" fillId="6" borderId="9" xfId="1" applyNumberFormat="1" applyFont="1" applyFill="1" applyBorder="1" applyAlignment="1">
      <alignment horizontal="center" vertical="center" wrapText="1"/>
    </xf>
    <xf numFmtId="1" fontId="5" fillId="7" borderId="9" xfId="3" applyNumberFormat="1" applyFont="1" applyFill="1" applyBorder="1" applyAlignment="1">
      <alignment horizontal="center" vertical="center" wrapText="1"/>
    </xf>
    <xf numFmtId="1" fontId="7" fillId="2" borderId="9" xfId="3" applyNumberFormat="1" applyFont="1" applyFill="1" applyBorder="1" applyAlignment="1">
      <alignment horizontal="center" vertical="center" wrapText="1"/>
    </xf>
    <xf numFmtId="1" fontId="8" fillId="3" borderId="9" xfId="3" applyNumberFormat="1" applyFont="1" applyFill="1" applyBorder="1" applyAlignment="1">
      <alignment horizontal="center" vertical="center" wrapText="1"/>
    </xf>
    <xf numFmtId="164" fontId="0" fillId="8" borderId="9" xfId="1" applyNumberFormat="1" applyFont="1" applyFill="1" applyBorder="1"/>
    <xf numFmtId="0" fontId="0" fillId="0" borderId="0" xfId="0" applyAlignment="1">
      <alignment horizontal="left"/>
    </xf>
    <xf numFmtId="43" fontId="5" fillId="7" borderId="9" xfId="3" applyFont="1" applyFill="1" applyBorder="1" applyAlignment="1">
      <alignment horizontal="center" vertical="center" wrapText="1"/>
    </xf>
    <xf numFmtId="43" fontId="7" fillId="2" borderId="9" xfId="3" applyFont="1" applyFill="1" applyBorder="1" applyAlignment="1">
      <alignment horizontal="center" vertical="center" wrapText="1"/>
    </xf>
    <xf numFmtId="43" fontId="8" fillId="3" borderId="9" xfId="3" applyFont="1" applyFill="1" applyBorder="1" applyAlignment="1">
      <alignment horizontal="center" vertical="center" wrapText="1"/>
    </xf>
    <xf numFmtId="43" fontId="7" fillId="4" borderId="9" xfId="3" applyFont="1" applyFill="1" applyBorder="1" applyAlignment="1">
      <alignment horizontal="center" vertical="center" wrapText="1"/>
    </xf>
    <xf numFmtId="43" fontId="7" fillId="5" borderId="9" xfId="3" applyFont="1" applyFill="1" applyBorder="1" applyAlignment="1">
      <alignment horizontal="center" vertical="center" wrapText="1"/>
    </xf>
    <xf numFmtId="43" fontId="7" fillId="6" borderId="9" xfId="3" applyFont="1" applyFill="1" applyBorder="1" applyAlignment="1">
      <alignment horizontal="center" vertical="center" wrapText="1"/>
    </xf>
    <xf numFmtId="164" fontId="4" fillId="7" borderId="9" xfId="1" applyNumberFormat="1" applyFont="1" applyFill="1" applyBorder="1"/>
    <xf numFmtId="0" fontId="23" fillId="28" borderId="9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6" fillId="0" borderId="9" xfId="1" applyNumberFormat="1" applyFont="1" applyFill="1" applyBorder="1"/>
    <xf numFmtId="164" fontId="6" fillId="0" borderId="9" xfId="1" applyNumberFormat="1" applyFont="1" applyFill="1" applyBorder="1" applyAlignment="1">
      <alignment horizontal="center" vertical="center"/>
    </xf>
    <xf numFmtId="43" fontId="0" fillId="0" borderId="9" xfId="1" applyNumberFormat="1" applyFont="1" applyBorder="1"/>
    <xf numFmtId="43" fontId="6" fillId="0" borderId="9" xfId="1" applyNumberFormat="1" applyFont="1" applyFill="1" applyBorder="1"/>
    <xf numFmtId="14" fontId="0" fillId="0" borderId="0" xfId="0" applyNumberFormat="1"/>
    <xf numFmtId="0" fontId="3" fillId="0" borderId="0" xfId="0" applyFont="1"/>
    <xf numFmtId="2" fontId="0" fillId="0" borderId="0" xfId="0" applyNumberFormat="1"/>
    <xf numFmtId="164" fontId="0" fillId="0" borderId="9" xfId="1" applyNumberFormat="1" applyFont="1" applyBorder="1" applyAlignment="1">
      <alignment wrapText="1"/>
    </xf>
    <xf numFmtId="0" fontId="1" fillId="0" borderId="0" xfId="35"/>
    <xf numFmtId="14" fontId="1" fillId="0" borderId="0" xfId="35" applyNumberFormat="1"/>
    <xf numFmtId="0" fontId="1" fillId="0" borderId="0" xfId="35" applyFill="1"/>
    <xf numFmtId="2" fontId="1" fillId="0" borderId="0" xfId="35" applyNumberFormat="1" applyFill="1"/>
    <xf numFmtId="0" fontId="3" fillId="0" borderId="0" xfId="54"/>
    <xf numFmtId="0" fontId="1" fillId="29" borderId="0" xfId="35" applyFill="1"/>
    <xf numFmtId="0" fontId="0" fillId="0" borderId="0" xfId="0" applyAlignment="1">
      <alignment horizontal="center" vertical="center"/>
    </xf>
    <xf numFmtId="0" fontId="6" fillId="7" borderId="9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" fontId="5" fillId="7" borderId="9" xfId="3" applyNumberFormat="1" applyFont="1" applyFill="1" applyBorder="1" applyAlignment="1">
      <alignment horizontal="center" vertical="center" wrapText="1"/>
    </xf>
    <xf numFmtId="17" fontId="7" fillId="2" borderId="9" xfId="3" applyNumberFormat="1" applyFont="1" applyFill="1" applyBorder="1" applyAlignment="1">
      <alignment horizontal="center" vertical="center" wrapText="1"/>
    </xf>
    <xf numFmtId="17" fontId="8" fillId="3" borderId="9" xfId="3" applyNumberFormat="1" applyFont="1" applyFill="1" applyBorder="1" applyAlignment="1">
      <alignment horizontal="center" vertical="center" wrapText="1"/>
    </xf>
    <xf numFmtId="17" fontId="7" fillId="4" borderId="9" xfId="3" applyNumberFormat="1" applyFont="1" applyFill="1" applyBorder="1" applyAlignment="1">
      <alignment horizontal="center" vertical="center" wrapText="1"/>
    </xf>
    <xf numFmtId="17" fontId="7" fillId="5" borderId="9" xfId="3" applyNumberFormat="1" applyFont="1" applyFill="1" applyBorder="1" applyAlignment="1">
      <alignment horizontal="center" vertical="center" wrapText="1"/>
    </xf>
    <xf numFmtId="17" fontId="7" fillId="6" borderId="9" xfId="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0" xfId="53" applyAlignment="1">
      <alignment horizontal="center" vertical="center"/>
    </xf>
    <xf numFmtId="43" fontId="7" fillId="31" borderId="9" xfId="3" applyFont="1" applyFill="1" applyBorder="1" applyAlignment="1">
      <alignment horizontal="center" vertical="center" wrapText="1"/>
    </xf>
    <xf numFmtId="17" fontId="7" fillId="31" borderId="9" xfId="3" applyNumberFormat="1" applyFont="1" applyFill="1" applyBorder="1" applyAlignment="1">
      <alignment horizontal="center" vertical="center" wrapText="1"/>
    </xf>
    <xf numFmtId="1" fontId="7" fillId="31" borderId="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4" xfId="2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43" fontId="5" fillId="32" borderId="9" xfId="3" applyFont="1" applyFill="1" applyBorder="1" applyAlignment="1">
      <alignment horizontal="center" vertical="center" wrapText="1"/>
    </xf>
    <xf numFmtId="17" fontId="5" fillId="32" borderId="9" xfId="3" applyNumberFormat="1" applyFont="1" applyFill="1" applyBorder="1" applyAlignment="1">
      <alignment horizontal="center" vertical="center" wrapText="1"/>
    </xf>
    <xf numFmtId="1" fontId="5" fillId="32" borderId="9" xfId="3" applyNumberFormat="1" applyFont="1" applyFill="1" applyBorder="1" applyAlignment="1">
      <alignment horizontal="center" vertical="center" wrapText="1"/>
    </xf>
    <xf numFmtId="167" fontId="6" fillId="7" borderId="9" xfId="1" applyNumberFormat="1" applyFont="1" applyFill="1" applyBorder="1" applyAlignment="1">
      <alignment horizontal="center" vertical="center"/>
    </xf>
    <xf numFmtId="167" fontId="7" fillId="2" borderId="9" xfId="1" applyNumberFormat="1" applyFont="1" applyFill="1" applyBorder="1" applyAlignment="1">
      <alignment horizontal="center" vertical="center" wrapText="1"/>
    </xf>
    <xf numFmtId="167" fontId="8" fillId="3" borderId="9" xfId="1" applyNumberFormat="1" applyFont="1" applyFill="1" applyBorder="1" applyAlignment="1">
      <alignment horizontal="center" vertical="center" wrapText="1"/>
    </xf>
    <xf numFmtId="167" fontId="5" fillId="32" borderId="9" xfId="1" applyNumberFormat="1" applyFont="1" applyFill="1" applyBorder="1" applyAlignment="1">
      <alignment horizontal="center" vertical="center" wrapText="1"/>
    </xf>
    <xf numFmtId="167" fontId="7" fillId="31" borderId="9" xfId="1" applyNumberFormat="1" applyFont="1" applyFill="1" applyBorder="1" applyAlignment="1">
      <alignment horizontal="center" vertical="center" wrapText="1"/>
    </xf>
    <xf numFmtId="167" fontId="7" fillId="4" borderId="9" xfId="1" applyNumberFormat="1" applyFont="1" applyFill="1" applyBorder="1" applyAlignment="1">
      <alignment horizontal="center" vertical="center" wrapText="1"/>
    </xf>
    <xf numFmtId="167" fontId="7" fillId="5" borderId="9" xfId="1" applyNumberFormat="1" applyFont="1" applyFill="1" applyBorder="1" applyAlignment="1">
      <alignment horizontal="center" vertical="center" wrapText="1"/>
    </xf>
    <xf numFmtId="167" fontId="7" fillId="6" borderId="9" xfId="1" applyNumberFormat="1" applyFont="1" applyFill="1" applyBorder="1" applyAlignment="1">
      <alignment horizontal="center" vertical="center" wrapText="1"/>
    </xf>
    <xf numFmtId="168" fontId="7" fillId="2" borderId="9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4" fillId="0" borderId="0" xfId="0" applyFont="1" applyAlignment="1">
      <alignment vertical="center"/>
    </xf>
    <xf numFmtId="0" fontId="25" fillId="0" borderId="0" xfId="35" applyFont="1"/>
    <xf numFmtId="14" fontId="25" fillId="0" borderId="0" xfId="35" applyNumberFormat="1" applyFont="1"/>
    <xf numFmtId="0" fontId="25" fillId="0" borderId="0" xfId="35" applyFont="1" applyFill="1"/>
    <xf numFmtId="0" fontId="3" fillId="0" borderId="0" xfId="55"/>
    <xf numFmtId="164" fontId="0" fillId="30" borderId="0" xfId="1" applyNumberFormat="1" applyFont="1" applyFill="1" applyAlignment="1">
      <alignment horizontal="center" vertical="center" wrapText="1"/>
    </xf>
    <xf numFmtId="170" fontId="6" fillId="7" borderId="9" xfId="2" applyNumberFormat="1" applyFont="1" applyFill="1" applyBorder="1" applyAlignment="1">
      <alignment horizontal="center" vertical="center"/>
    </xf>
    <xf numFmtId="170" fontId="7" fillId="2" borderId="9" xfId="3" applyNumberFormat="1" applyFont="1" applyFill="1" applyBorder="1" applyAlignment="1">
      <alignment horizontal="center" vertical="center" wrapText="1"/>
    </xf>
    <xf numFmtId="170" fontId="8" fillId="3" borderId="9" xfId="3" applyNumberFormat="1" applyFont="1" applyFill="1" applyBorder="1" applyAlignment="1">
      <alignment horizontal="center" vertical="center" wrapText="1"/>
    </xf>
    <xf numFmtId="170" fontId="5" fillId="32" borderId="9" xfId="3" applyNumberFormat="1" applyFont="1" applyFill="1" applyBorder="1" applyAlignment="1">
      <alignment horizontal="center" vertical="center" wrapText="1"/>
    </xf>
    <xf numFmtId="170" fontId="7" fillId="31" borderId="9" xfId="3" applyNumberFormat="1" applyFont="1" applyFill="1" applyBorder="1" applyAlignment="1">
      <alignment horizontal="center" vertical="center" wrapText="1"/>
    </xf>
    <xf numFmtId="170" fontId="7" fillId="4" borderId="9" xfId="3" applyNumberFormat="1" applyFont="1" applyFill="1" applyBorder="1" applyAlignment="1">
      <alignment horizontal="center" vertical="center" wrapText="1"/>
    </xf>
    <xf numFmtId="170" fontId="7" fillId="5" borderId="9" xfId="3" applyNumberFormat="1" applyFont="1" applyFill="1" applyBorder="1" applyAlignment="1">
      <alignment horizontal="center" vertical="center" wrapText="1"/>
    </xf>
    <xf numFmtId="170" fontId="7" fillId="6" borderId="9" xfId="3" applyNumberFormat="1" applyFont="1" applyFill="1" applyBorder="1" applyAlignment="1">
      <alignment horizontal="center" vertical="center" wrapText="1"/>
    </xf>
    <xf numFmtId="171" fontId="0" fillId="30" borderId="0" xfId="1" applyNumberFormat="1" applyFont="1" applyFill="1"/>
    <xf numFmtId="14" fontId="0" fillId="29" borderId="0" xfId="0" applyNumberFormat="1" applyFill="1"/>
    <xf numFmtId="169" fontId="0" fillId="0" borderId="0" xfId="56" applyNumberFormat="1" applyFont="1" applyAlignment="1">
      <alignment horizontal="center" vertical="center"/>
    </xf>
    <xf numFmtId="0" fontId="21" fillId="28" borderId="9" xfId="2" applyFont="1" applyFill="1" applyBorder="1" applyAlignment="1">
      <alignment horizontal="center" vertical="center" wrapText="1"/>
    </xf>
    <xf numFmtId="172" fontId="8" fillId="3" borderId="9" xfId="3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28" fillId="0" borderId="0" xfId="0" applyFont="1"/>
    <xf numFmtId="170" fontId="0" fillId="0" borderId="9" xfId="0" applyNumberFormat="1" applyBorder="1"/>
    <xf numFmtId="173" fontId="0" fillId="0" borderId="0" xfId="0" applyNumberFormat="1"/>
    <xf numFmtId="0" fontId="0" fillId="0" borderId="0" xfId="0"/>
    <xf numFmtId="14" fontId="0" fillId="0" borderId="0" xfId="0" applyNumberFormat="1"/>
    <xf numFmtId="171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5" fontId="0" fillId="0" borderId="0" xfId="0" applyNumberFormat="1"/>
    <xf numFmtId="0" fontId="0" fillId="0" borderId="0" xfId="0"/>
    <xf numFmtId="15" fontId="0" fillId="0" borderId="0" xfId="0" applyNumberFormat="1"/>
    <xf numFmtId="17" fontId="2" fillId="0" borderId="0" xfId="0" applyNumberFormat="1" applyFont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2" fontId="0" fillId="0" borderId="9" xfId="0" applyNumberFormat="1" applyBorder="1"/>
    <xf numFmtId="17" fontId="2" fillId="0" borderId="0" xfId="0" applyNumberFormat="1" applyFont="1" applyBorder="1" applyAlignment="1">
      <alignment horizontal="center" vertical="center" wrapText="1"/>
    </xf>
    <xf numFmtId="164" fontId="6" fillId="7" borderId="0" xfId="1" applyNumberFormat="1" applyFont="1" applyFill="1" applyBorder="1"/>
    <xf numFmtId="170" fontId="0" fillId="0" borderId="0" xfId="0" applyNumberFormat="1" applyBorder="1"/>
    <xf numFmtId="2" fontId="0" fillId="0" borderId="0" xfId="0" applyNumberFormat="1" applyBorder="1"/>
    <xf numFmtId="0" fontId="0" fillId="0" borderId="0" xfId="0"/>
    <xf numFmtId="15" fontId="0" fillId="0" borderId="0" xfId="0" applyNumberFormat="1"/>
    <xf numFmtId="0" fontId="43" fillId="0" borderId="0" xfId="0" applyFont="1"/>
    <xf numFmtId="4" fontId="43" fillId="0" borderId="0" xfId="0" applyNumberFormat="1" applyFont="1"/>
    <xf numFmtId="43" fontId="0" fillId="0" borderId="0" xfId="1" applyFont="1"/>
    <xf numFmtId="43" fontId="0" fillId="0" borderId="0" xfId="0" applyNumberFormat="1"/>
    <xf numFmtId="171" fontId="43" fillId="0" borderId="0" xfId="0" applyNumberFormat="1" applyFont="1"/>
    <xf numFmtId="43" fontId="7" fillId="4" borderId="9" xfId="3" applyFont="1" applyFill="1" applyBorder="1" applyAlignment="1">
      <alignment horizontal="left" vertical="center"/>
    </xf>
    <xf numFmtId="43" fontId="7" fillId="5" borderId="9" xfId="3" applyFont="1" applyFill="1" applyBorder="1" applyAlignment="1">
      <alignment horizontal="left" vertical="center" wrapText="1"/>
    </xf>
    <xf numFmtId="43" fontId="7" fillId="6" borderId="9" xfId="3" applyFont="1" applyFill="1" applyBorder="1" applyAlignment="1">
      <alignment horizontal="left" vertical="center" wrapText="1"/>
    </xf>
    <xf numFmtId="43" fontId="7" fillId="2" borderId="9" xfId="3" applyFont="1" applyFill="1" applyBorder="1" applyAlignment="1">
      <alignment horizontal="left" vertical="center" wrapText="1"/>
    </xf>
    <xf numFmtId="43" fontId="21" fillId="3" borderId="9" xfId="3" applyFont="1" applyFill="1" applyBorder="1" applyAlignment="1">
      <alignment horizontal="left" vertical="center" wrapText="1"/>
    </xf>
    <xf numFmtId="43" fontId="7" fillId="31" borderId="9" xfId="3" applyFont="1" applyFill="1" applyBorder="1" applyAlignment="1">
      <alignment horizontal="left" vertical="center" wrapText="1"/>
    </xf>
  </cellXfs>
  <cellStyles count="98">
    <cellStyle name="20% - Accent1" xfId="75" builtinId="30" customBuiltin="1"/>
    <cellStyle name="20% - Accent1 2" xfId="4"/>
    <cellStyle name="20% - Accent2" xfId="79" builtinId="34" customBuiltin="1"/>
    <cellStyle name="20% - Accent2 2" xfId="5"/>
    <cellStyle name="20% - Accent3" xfId="83" builtinId="38" customBuiltin="1"/>
    <cellStyle name="20% - Accent3 2" xfId="6"/>
    <cellStyle name="20% - Accent4" xfId="87" builtinId="42" customBuiltin="1"/>
    <cellStyle name="20% - Accent4 2" xfId="7"/>
    <cellStyle name="20% - Accent5" xfId="91" builtinId="46" customBuiltin="1"/>
    <cellStyle name="20% - Accent5 2" xfId="8"/>
    <cellStyle name="20% - Accent6" xfId="95" builtinId="50" customBuiltin="1"/>
    <cellStyle name="20% - Accent6 2" xfId="9"/>
    <cellStyle name="40% - Accent1" xfId="76" builtinId="31" customBuiltin="1"/>
    <cellStyle name="40% - Accent1 2" xfId="10"/>
    <cellStyle name="40% - Accent2" xfId="80" builtinId="35" customBuiltin="1"/>
    <cellStyle name="40% - Accent2 2" xfId="11"/>
    <cellStyle name="40% - Accent3" xfId="84" builtinId="39" customBuiltin="1"/>
    <cellStyle name="40% - Accent3 2" xfId="12"/>
    <cellStyle name="40% - Accent4" xfId="88" builtinId="43" customBuiltin="1"/>
    <cellStyle name="40% - Accent4 2" xfId="13"/>
    <cellStyle name="40% - Accent5" xfId="92" builtinId="47" customBuiltin="1"/>
    <cellStyle name="40% - Accent5 2" xfId="14"/>
    <cellStyle name="40% - Accent6" xfId="96" builtinId="51" customBuiltin="1"/>
    <cellStyle name="40% - Accent6 2" xfId="15"/>
    <cellStyle name="60% - Accent1" xfId="77" builtinId="32" customBuiltin="1"/>
    <cellStyle name="60% - Accent2" xfId="81" builtinId="36" customBuiltin="1"/>
    <cellStyle name="60% - Accent3" xfId="85" builtinId="40" customBuiltin="1"/>
    <cellStyle name="60% - Accent4" xfId="89" builtinId="44" customBuiltin="1"/>
    <cellStyle name="60% - Accent5" xfId="93" builtinId="48" customBuiltin="1"/>
    <cellStyle name="60% - Accent6" xfId="97" builtinId="52" customBuiltin="1"/>
    <cellStyle name="Accent1" xfId="74" builtinId="29" customBuiltin="1"/>
    <cellStyle name="Accent2" xfId="78" builtinId="33" customBuiltin="1"/>
    <cellStyle name="Accent3" xfId="82" builtinId="37" customBuiltin="1"/>
    <cellStyle name="Accent4" xfId="86" builtinId="41" customBuiltin="1"/>
    <cellStyle name="Accent5" xfId="90" builtinId="45" customBuiltin="1"/>
    <cellStyle name="Accent6" xfId="94" builtinId="49" customBuiltin="1"/>
    <cellStyle name="background" xfId="16"/>
    <cellStyle name="Bad" xfId="63" builtinId="27" customBuiltin="1"/>
    <cellStyle name="banner" xfId="17"/>
    <cellStyle name="blp_column_header" xfId="18"/>
    <cellStyle name="calc" xfId="19"/>
    <cellStyle name="calculated" xfId="20"/>
    <cellStyle name="Calculation" xfId="67" builtinId="22" customBuiltin="1"/>
    <cellStyle name="Check Cell" xfId="69" builtinId="23" customBuiltin="1"/>
    <cellStyle name="Comma" xfId="1" builtinId="3"/>
    <cellStyle name="Comma 11" xfId="3"/>
    <cellStyle name="Comma 2" xfId="21"/>
    <cellStyle name="Comma 2 2" xfId="22"/>
    <cellStyle name="Comma 3" xfId="23"/>
    <cellStyle name="data_3000" xfId="24"/>
    <cellStyle name="date" xfId="25"/>
    <cellStyle name="datetime" xfId="26"/>
    <cellStyle name="Explanatory Text" xfId="72" builtinId="53" customBuiltin="1"/>
    <cellStyle name="Good" xfId="62" builtinId="26" customBuiltin="1"/>
    <cellStyle name="Header" xfId="27"/>
    <cellStyle name="Heading 1" xfId="58" builtinId="16" customBuiltin="1"/>
    <cellStyle name="Heading 2" xfId="59" builtinId="17" customBuiltin="1"/>
    <cellStyle name="Heading 3" xfId="60" builtinId="18" customBuiltin="1"/>
    <cellStyle name="Heading 4" xfId="61" builtinId="19" customBuiltin="1"/>
    <cellStyle name="Hyperlink" xfId="53" builtinId="8"/>
    <cellStyle name="Input" xfId="65" builtinId="20" customBuiltin="1"/>
    <cellStyle name="label" xfId="28"/>
    <cellStyle name="Linked Cell" xfId="68" builtinId="24" customBuiltin="1"/>
    <cellStyle name="main_input" xfId="29"/>
    <cellStyle name="Neutral" xfId="64" builtinId="28" customBuiltin="1"/>
    <cellStyle name="Normal" xfId="0" builtinId="0"/>
    <cellStyle name="Normal 10" xfId="30"/>
    <cellStyle name="Normal 11" xfId="31"/>
    <cellStyle name="Normal 14" xfId="2"/>
    <cellStyle name="Normal 15" xfId="54"/>
    <cellStyle name="Normal 17" xfId="55"/>
    <cellStyle name="Normal 2" xfId="32"/>
    <cellStyle name="Normal 2 10 2" xfId="33"/>
    <cellStyle name="Normal 2 2" xfId="34"/>
    <cellStyle name="Normal 2 2 2" xfId="35"/>
    <cellStyle name="Normal 2 2 2 2" xfId="36"/>
    <cellStyle name="Normal 2 2 3" xfId="37"/>
    <cellStyle name="Normal 2 2 4" xfId="38"/>
    <cellStyle name="Normal 2 3" xfId="39"/>
    <cellStyle name="Normal 3" xfId="40"/>
    <cellStyle name="Normal 4" xfId="41"/>
    <cellStyle name="Normal 5" xfId="42"/>
    <cellStyle name="Note" xfId="71" builtinId="10" customBuiltin="1"/>
    <cellStyle name="Note 2" xfId="43"/>
    <cellStyle name="Output" xfId="66" builtinId="21" customBuiltin="1"/>
    <cellStyle name="Percent" xfId="56" builtinId="5"/>
    <cellStyle name="Percent 2" xfId="44"/>
    <cellStyle name="realtime" xfId="45"/>
    <cellStyle name="result" xfId="46"/>
    <cellStyle name="rt" xfId="47"/>
    <cellStyle name="static" xfId="48"/>
    <cellStyle name="swpBody01" xfId="49"/>
    <cellStyle name="swpHBBookTitle" xfId="50"/>
    <cellStyle name="swpHBChapterTitle" xfId="51"/>
    <cellStyle name="text" xfId="52"/>
    <cellStyle name="Title" xfId="57" builtinId="15" customBuiltin="1"/>
    <cellStyle name="Total" xfId="73" builtinId="25" customBuiltin="1"/>
    <cellStyle name="Warning Text" xfId="70" builtinId="11" customBuiltin="1"/>
  </cellStyles>
  <dxfs count="242">
    <dxf>
      <font>
        <u val="double"/>
      </font>
      <fill>
        <patternFill>
          <bgColor rgb="FFFF0000"/>
        </patternFill>
      </fill>
    </dxf>
    <dxf>
      <font>
        <u val="double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volatileDependencies.xml><?xml version="1.0" encoding="utf-8"?>
<volTypes xmlns="http://schemas.openxmlformats.org/spreadsheetml/2006/main">
  <volType type="realTimeData">
    <main first="bloomberg.rtd">
      <tp t="s">
        <v>MSCI Europe Ex UK Net Total Return USD Index</v>
        <stp/>
        <stp>##V3_BDPV12</stp>
        <stp>NDDUE15X Index</stp>
        <stp>LONG_COMP_NAME</stp>
        <stp>[MSCI EDSP Master Apr 2019.xlsx]Control Sheet!R22C2</stp>
        <tr r="B22" s="2"/>
      </tp>
      <tp t="s">
        <v>MSCI Japan EUR Net Hdg</v>
        <stp/>
        <stp>##V3_BDPV12</stp>
        <stp>M0JPHEUR Index</stp>
        <stp>NAME</stp>
        <stp>[MSCI EDSP Master Apr 2019.xlsx]Control Sheet!R44C2</stp>
        <tr r="B44" s="2"/>
      </tp>
    </main>
    <main first="bloomberg.rtd">
      <tp t="s">
        <v>MSCI Daily TR World Net Real Estate USD</v>
        <stp/>
        <stp>##V3_BDPV12</stp>
        <stp>NDWURE Index</stp>
        <stp>LONG_COMP_NAME</stp>
        <stp>[MSCI EDSP Master Apr 2019.xlsx]Control Sheet!R52C2</stp>
        <tr r="B52" s="2"/>
      </tp>
      <tp>
        <v>4579.7340000000004</v>
        <stp/>
        <stp>##V3_BDHV12</stp>
        <stp>M1USEW Index</stp>
        <stp>PX_LAST</stp>
        <stp>17/05/2019</stp>
        <stp>17/05/2019</stp>
        <stp>[MSCI EDSP Master Apr 2019.xlsx]Control Sheet!R73C4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73" s="2"/>
      </tp>
      <tp>
        <v>657.8152</v>
        <stp/>
        <stp>##V3_BDHV12</stp>
        <stp>NDEUSIA Index</stp>
        <stp>PX_LAST</stp>
        <stp>17/05/2019</stp>
        <stp>17/05/2019</stp>
        <stp>[MSCI EDSP Master Apr 2019.xlsx]Control Sheet!R27C4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7" s="2"/>
      </tp>
      <tp>
        <v>517.61</v>
        <stp/>
        <stp>##V3_BDHV12</stp>
        <stp>NDEUSSA Index</stp>
        <stp>PX_LAST</stp>
        <stp>17/05/2019</stp>
        <stp>17/05/2019</stp>
        <stp>[MSCI EDSP Master Apr 2019.xlsx]Control Sheet!R35C4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5" s="2"/>
      </tp>
      <tp>
        <v>281.57299999999998</v>
        <stp/>
        <stp>##V3_BDHV12</stp>
        <stp>MSDEWIN Index</stp>
        <stp>PX_LAST</stp>
        <stp>17/05/2019</stp>
        <stp>17/05/2019</stp>
        <stp>[MSCI EDSP Master Apr 2019.xlsx]Control Sheet!R42C4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2" s="2"/>
      </tp>
      <tp>
        <v>297.56</v>
        <stp/>
        <stp>##V3_BDHV12</stp>
        <stp>MSDESZN Index</stp>
        <stp>PX_LAST</stp>
        <stp>17/05/2019</stp>
        <stp>17/05/2019</stp>
        <stp>[MSCI EDSP Master Apr 2019.xlsx]Control Sheet!R36C4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6" s="2"/>
      </tp>
      <tp>
        <v>474.31799999999998</v>
        <stp/>
        <stp>##V3_BDHV12</stp>
        <stp>NDUEEGFL Index</stp>
        <stp>PX_LAST</stp>
        <stp>17/05/2019</stp>
        <stp>17/05/2019</stp>
        <stp>[MSCI EDSP Master Apr 2019.xlsx]Control Sheet!R18C4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8" s="2"/>
      </tp>
      <tp>
        <v>69065.740000000005</v>
        <stp/>
        <stp>##V3_BDHV12</stp>
        <stp>NDDUHK Index</stp>
        <stp>PX_LAST</stp>
        <stp>17/05/2019</stp>
        <stp>17/05/2019</stp>
        <stp>[MSCI EDSP Master Apr 2019.xlsx]Control Sheet!R26C4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6" s="2"/>
      </tp>
      <tp t="s">
        <v>MSCI Switzerland Net Total Return EUR Index</v>
        <stp/>
        <stp>##V3_BDPV12</stp>
        <stp>MSDESZN Index</stp>
        <stp>LONG_COMP_NAME</stp>
        <stp>[MSCI EDSP Master Apr 2019.xlsx]Control Sheet!R36C2</stp>
        <tr r="B36" s="2"/>
      </tp>
      <tp>
        <v>314.26499999999999</v>
        <stp/>
        <stp>##V3_BDHV12</stp>
        <stp>MSDEUSN Index</stp>
        <stp>PX_LAST</stp>
        <stp>17/05/2019</stp>
        <stp>17/05/2019</stp>
        <stp>[MSCI EDSP Master Apr 2019.xlsx]Control Sheet!R41C4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1" s="2"/>
      </tp>
      <tp t="s">
        <v>MSCI Switzerland Net Return CHF EOD INDEX</v>
        <stp/>
        <stp>##V3_BDPV12</stp>
        <stp>M7CHE Index</stp>
        <stp>LONG_COMP_NAME</stp>
        <stp>[MSCI EDSP Master Apr 2019.xlsx]Control Sheet!R37C2</stp>
        <tr r="B37" s="2"/>
      </tp>
      <tp t="s">
        <v>MSCI USA Net Total Return USD Index</v>
        <stp/>
        <stp>##V3_BDPV12</stp>
        <stp>NDDUUS Index</stp>
        <stp>LONG_COMP_NAME</stp>
        <stp>[MSCI EDSP Master Apr 2019.xlsx]Control Sheet!R40C2</stp>
        <tr r="B40" s="2"/>
      </tp>
      <tp>
        <v>322.94299999999998</v>
        <stp/>
        <stp>##V3_BDHV12</stp>
        <stp>NDWUHC Index</stp>
        <stp>PX_LAST</stp>
        <stp>17/05/2019</stp>
        <stp>17/05/2019</stp>
        <stp>[MSCI EDSP Master Apr 2019.xlsx]Control Sheet!R50C4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0" s="2"/>
      </tp>
      <tp>
        <v>131.81399999999999</v>
        <stp/>
        <stp>##V3_BDHV12</stp>
        <stp>NDWUTEL Index</stp>
        <stp>PX_LAST</stp>
        <stp>17/05/2019</stp>
        <stp>17/05/2019</stp>
        <stp>[MSCI EDSP Master Apr 2019.xlsx]Control Sheet!R55C4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5" s="2"/>
      </tp>
      <tp>
        <v>7654.9309999999996</v>
        <stp/>
        <stp>##V3_BDHV12</stp>
        <stp>NDDUUS Index</stp>
        <stp>PX_LAST</stp>
        <stp>17/05/2019</stp>
        <stp>17/05/2019</stp>
        <stp>[MSCI EDSP Master Apr 2019.xlsx]Control Sheet!R40C4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0" s="2"/>
      </tp>
      <tp>
        <v>315.30599999999998</v>
        <stp/>
        <stp>##V3_BDHV12</stp>
        <stp>NDDUEMEA Index</stp>
        <stp>PX_LAST</stp>
        <stp>17/05/2019</stp>
        <stp>17/05/2019</stp>
        <stp>[MSCI EDSP Master Apr 2019.xlsx]Control Sheet!R17C4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7" s="2"/>
      </tp>
      <tp t="s">
        <v>MSCI Emerging Markets India Net TR(USD)</v>
        <stp/>
        <stp>##V3_BDPV12</stp>
        <stp>NDEUSIA Index</stp>
        <stp>LONG_COMP_NAME</stp>
        <stp>[MSCI EDSP Master Apr 2019.xlsx]Control Sheet!R27C2</stp>
        <tr r="B27" s="2"/>
      </tp>
      <tp>
        <v>302.041</v>
        <stp/>
        <stp>##V3_BDHV12</stp>
        <stp>NDWUIT Index</stp>
        <stp>PX_LAST</stp>
        <stp>17/05/2019</stp>
        <stp>17/05/2019</stp>
        <stp>[MSCI EDSP Master Apr 2019.xlsx]Control Sheet!R53C4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3" s="2"/>
      </tp>
      <tp t="s">
        <v>MSCI Daily KOKUSAI INDEX (WORLD ex JP) Gross Total Return in USD</v>
        <stp/>
        <stp>##V3_BDPV12</stp>
        <stp>GDDUKOK Index</stp>
        <stp>LONG_COMP_NAME</stp>
        <stp>[MSCI EDSP Master Apr 2019.xlsx]Control Sheet!R31C2</stp>
        <tr r="B31" s="2"/>
      </tp>
      <tp>
        <v>5374.1610000000001</v>
        <stp/>
        <stp>##V3_BDHV12</stp>
        <stp>NDDUCA Index</stp>
        <stp>PX_LAST</stp>
        <stp>17/05/2019</stp>
        <stp>17/05/2019</stp>
        <stp>[MSCI EDSP Master Apr 2019.xlsx]Control Sheet!R13C4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3" s="2"/>
      </tp>
      <tp t="s">
        <v>MSCI Emerging Net Total Return USD Index</v>
        <stp/>
        <stp>##V3_BDPV12</stp>
        <stp>NDUEEGF Index</stp>
        <stp>LONG_COMP_NAME</stp>
        <stp>[MSCI EDSP Master Apr 2019.xlsx]Control Sheet!R19C2</stp>
        <tr r="B19" s="2"/>
      </tp>
      <tp>
        <v>212.37100000000001</v>
        <stp/>
        <stp>##V3_BDHV12</stp>
        <stp>MSDEEXZN Index</stp>
        <stp>PX_LAST</stp>
        <stp>17/05/2019</stp>
        <stp>17/05/2019</stp>
        <stp>[MSCI EDSP Master Apr 2019.xlsx]Control Sheet!R24C4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4" s="2"/>
      </tp>
      <tp>
        <v>254.19900000000001</v>
        <stp/>
        <stp>##V3_BDHV12</stp>
        <stp>NDWUUTI Index</stp>
        <stp>PX_LAST</stp>
        <stp>17/05/2019</stp>
        <stp>17/05/2019</stp>
        <stp>[MSCI EDSP Master Apr 2019.xlsx]Control Sheet!R56C4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6" s="2"/>
      </tp>
      <tp t="s">
        <v>MSCI Kokusai Net Total Return USD Index</v>
        <stp/>
        <stp>##V3_BDPV12</stp>
        <stp>NDDUKOK Index</stp>
        <stp>LONG_COMP_NAME</stp>
        <stp>[MSCI EDSP Master Apr 2019.xlsx]Control Sheet!R30C2</stp>
        <tr r="B30" s="2"/>
      </tp>
      <tp>
        <v>6360.7269999999999</v>
        <stp/>
        <stp>##V3_BDHV12</stp>
        <stp>NDDUPXJ Index</stp>
        <stp>PX_LAST</stp>
        <stp>17/05/2019</stp>
        <stp>17/05/2019</stp>
        <stp>[MSCI EDSP Master Apr 2019.xlsx]Control Sheet!R33C4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3" s="2"/>
      </tp>
      <tp t="s">
        <v>MSCI World Industrials Net Total Return USD Index</v>
        <stp/>
        <stp>##V3_BDPV12</stp>
        <stp>NDWUIND Index</stp>
        <stp>LONG_COMP_NAME</stp>
        <stp>[MSCI EDSP Master Apr 2019.xlsx]Control Sheet!R51C2</stp>
        <tr r="B51" s="2"/>
      </tp>
      <tp>
        <v>397.06799999999998</v>
        <stp/>
        <stp>##V3_BDHV12</stp>
        <stp>NDWURE Index</stp>
        <stp>PX_LAST</stp>
        <stp>17/05/2019</stp>
        <stp>17/05/2019</stp>
        <stp>[MSCI EDSP Master Apr 2019.xlsx]Control Sheet!R52C4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2" s="2"/>
      </tp>
      <tp>
        <v>5796.7290000000003</v>
        <stp/>
        <stp>##V3_BDHV12</stp>
        <stp>NDDUEAFE Index</stp>
        <stp>PX_LAST</stp>
        <stp>17/05/2019</stp>
        <stp>17/05/2019</stp>
        <stp>[MSCI EDSP Master Apr 2019.xlsx]Control Sheet!R15C4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5" s="2"/>
      </tp>
      <tp t="s">
        <v>MSCI France Net Total Return EUR Index</v>
        <stp/>
        <stp>##V3_BDPV12</stp>
        <stp>MSDEFRN Index</stp>
        <stp>LONG_COMP_NAME</stp>
        <stp>[MSCI EDSP Master Apr 2019.xlsx]Control Sheet!R25C2</stp>
        <tr r="B25" s="2"/>
      </tp>
      <tp t="s">
        <v>MSCI World Communication Services Sector A Net Total Return USD Index</v>
        <stp/>
        <stp>##V3_BDPV12</stp>
        <stp>NDWUTEL Index</stp>
        <stp>LONG_COMP_NAME</stp>
        <stp>[MSCI EDSP Master Apr 2019.xlsx]Control Sheet!R55C2</stp>
        <tr r="B55" s="2"/>
      </tp>
      <tp>
        <v>3129.26</v>
        <stp/>
        <stp>##V3_BDHV12</stp>
        <stp>MAEUVOE Index</stp>
        <stp>PX_LAST</stp>
        <stp>17/05/2019</stp>
        <stp>17/05/2019</stp>
        <stp>[MSCI EDSP Master Apr 2019.xlsx]Control Sheet!R68C4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8" s="2"/>
      </tp>
      <tp>
        <v>247.14599999999999</v>
        <stp/>
        <stp>##V3_BDHV12</stp>
        <stp>NDUEWFXA Index</stp>
        <stp>PX_LAST</stp>
        <stp>17/05/2019</stp>
        <stp>17/05/2019</stp>
        <stp>[MSCI EDSP Master Apr 2019.xlsx]Control Sheet!R10C4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0" s="2"/>
      </tp>
      <tp t="s">
        <v>MSCI EUROPE MINIMUM VOLATILITY Optimized in Euro NETR Euro</v>
        <stp/>
        <stp>##V3_BDPV12</stp>
        <stp>MAEUVOE Index</stp>
        <stp>LONG_COMP_NAME</stp>
        <stp>[MSCI EDSP Master Apr 2019.xlsx]Control Sheet!R68C2</stp>
        <tr r="B68" s="2"/>
      </tp>
      <tp>
        <v>183.798</v>
        <stp/>
        <stp>##V3_BDHV12</stp>
        <stp>NDWUFNCL Index</stp>
        <stp>PX_LAST</stp>
        <stp>17/05/2019</stp>
        <stp>17/05/2019</stp>
        <stp>[MSCI EDSP Master Apr 2019.xlsx]Control Sheet!R49C4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9" s="2"/>
      </tp>
      <tp>
        <v>203.94</v>
        <stp/>
        <stp>##V3_BDHV12</stp>
        <stp>MSDEUKN Index</stp>
        <stp>PX_LAST</stp>
        <stp>17/05/2019</stp>
        <stp>17/05/2019</stp>
        <stp>[MSCI EDSP Master Apr 2019.xlsx]Control Sheet!R39C4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9" s="2"/>
      </tp>
      <tp>
        <v>514.22199999999998</v>
        <stp/>
        <stp>##V3_BDHV12</stp>
        <stp>NDUEEGFA Index</stp>
        <stp>PX_LAST</stp>
        <stp>17/05/2019</stp>
        <stp>17/05/2019</stp>
        <stp>[MSCI EDSP Master Apr 2019.xlsx]Control Sheet!R16C4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6" s="2"/>
      </tp>
      <tp>
        <v>6003.3419999999996</v>
        <stp/>
        <stp>##V3_BDHV12</stp>
        <stp>NDDUJN Index</stp>
        <stp>PX_LAST</stp>
        <stp>17/05/2019</stp>
        <stp>17/05/2019</stp>
        <stp>[MSCI EDSP Master Apr 2019.xlsx]Control Sheet!R28C4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8" s="2"/>
      </tp>
      <tp t="s">
        <v>MSCI World Materials A Net Total Return USD Index</v>
        <stp/>
        <stp>##V3_BDPV12</stp>
        <stp>NDWUMAT Index</stp>
        <stp>LONG_COMP_NAME</stp>
        <stp>[MSCI EDSP Master Apr 2019.xlsx]Control Sheet!R54C2</stp>
        <tr r="B54" s="2"/>
      </tp>
      <tp t="s">
        <v>MSCI USA Net Total Return EUR Index</v>
        <stp/>
        <stp>##V3_BDPV12</stp>
        <stp>MSDEUSN Index</stp>
        <stp>LONG_COMP_NAME</stp>
        <stp>[MSCI EDSP Master Apr 2019.xlsx]Control Sheet!R41C2</stp>
        <tr r="B41" s="2"/>
      </tp>
      <tp>
        <v>332.53899999999999</v>
        <stp/>
        <stp>##V3_BDHV12</stp>
        <stp>NDWUCDIS Index</stp>
        <stp>PX_LAST</stp>
        <stp>17/05/2019</stp>
        <stp>17/05/2019</stp>
        <stp>[MSCI EDSP Master Apr 2019.xlsx]Control Sheet!R46C4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6" s="2"/>
      </tp>
      <tp t="s">
        <v>MSCI World Energy Sector Net Total Return USD Index</v>
        <stp/>
        <stp>##V3_BDPV12</stp>
        <stp>NDWUENR Index</stp>
        <stp>LONG_COMP_NAME</stp>
        <stp>[MSCI EDSP Master Apr 2019.xlsx]Control Sheet!R48C2</stp>
        <tr r="B48" s="2"/>
      </tp>
      <tp>
        <v>291.32479999999998</v>
        <stp/>
        <stp>##V3_BDHV12</stp>
        <stp>NDEUSTW Index</stp>
        <stp>PX_LAST</stp>
        <stp>17/05/2019</stp>
        <stp>17/05/2019</stp>
        <stp>[MSCI EDSP Master Apr 2019.xlsx]Control Sheet!R38C4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8" s="2"/>
      </tp>
      <tp t="s">
        <v>MSCI Canada Net Total Return USD Index</v>
        <stp/>
        <stp>##V3_BDPV12</stp>
        <stp>NDDUCA Index</stp>
        <stp>LONG_COMP_NAME</stp>
        <stp>[MSCI EDSP Master Apr 2019.xlsx]Control Sheet!R13C2</stp>
        <tr r="B13" s="2"/>
      </tp>
      <tp>
        <v>485.12700000000001</v>
        <stp/>
        <stp>##V3_BDHV12</stp>
        <stp>MSDECAN Index</stp>
        <stp>PX_LAST</stp>
        <stp>17/05/2019</stp>
        <stp>17/05/2019</stp>
        <stp>[MSCI EDSP Master Apr 2019.xlsx]Control Sheet!R14C4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4" s="2"/>
      </tp>
      <tp>
        <v>2929.89</v>
        <stp/>
        <stp>##V3_BDHV12</stp>
        <stp>M7CHE Index</stp>
        <stp>PX_LAST</stp>
        <stp>17/05/2019</stp>
        <stp>17/05/2019</stp>
        <stp>[MSCI EDSP Master Apr 2019.xlsx]Control Sheet!R37C4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7" s="2"/>
      </tp>
      <tp>
        <v>6496.0349999999999</v>
        <stp/>
        <stp>##V3_BDHV12</stp>
        <stp>NDDUE15 Index</stp>
        <stp>PX_LAST</stp>
        <stp>17/05/2019</stp>
        <stp>17/05/2019</stp>
        <stp>[MSCI EDSP Master Apr 2019.xlsx]Control Sheet!R23C4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3" s="2"/>
      </tp>
      <tp t="s">
        <v>MSCI Kokusai JPY Net Index</v>
        <stp/>
        <stp>##V3_BDPV12</stp>
        <stp>MAKO Index</stp>
        <stp>LONG_COMP_NAME</stp>
        <stp>[MSCI EDSP Master Apr 2019.xlsx]Control Sheet!R29C2</stp>
        <tr r="B29" s="2"/>
      </tp>
      <tp t="s">
        <v>MSCI Japan Net Total Return USD Index</v>
        <stp/>
        <stp>##V3_BDPV12</stp>
        <stp>NDDUJN Index</stp>
        <stp>LONG_COMP_NAME</stp>
        <stp>[MSCI EDSP Master Apr 2019.xlsx]Control Sheet!R28C2</stp>
        <tr r="B28" s="2"/>
      </tp>
      <tp t="s">
        <v>MSCI Emerging Markets Mexico Net Total Return USD Index</v>
        <stp/>
        <stp>##V3_BDPV12</stp>
        <stp>NDEUMXF Index</stp>
        <stp>LONG_COMP_NAME</stp>
        <stp>[MSCI EDSP Master Apr 2019.xlsx]Control Sheet!R32C2</stp>
        <tr r="B32" s="2"/>
      </tp>
      <tp>
        <v>3088.6759999999999</v>
        <stp/>
        <stp>##V3_BDHV12</stp>
        <stp>M7EUEWE Index</stp>
        <stp>PX_LAST</stp>
        <stp>17/05/2019</stp>
        <stp>17/05/2019</stp>
        <stp>[MSCI EDSP Master Apr 2019.xlsx]Control Sheet!R71C4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71" s="2"/>
      </tp>
      <tp t="s">
        <v>MSCI Pacific ex Japan Net Total Return USD Index</v>
        <stp/>
        <stp>##V3_BDPV12</stp>
        <stp>NDDUPXJ Index</stp>
        <stp>LONG_COMP_NAME</stp>
        <stp>[MSCI EDSP Master Apr 2019.xlsx]Control Sheet!R33C2</stp>
        <tr r="B33" s="2"/>
      </tp>
      <tp t="s">
        <v>MSCI EM Equal Weighted Net Total Return USD Index</v>
        <stp/>
        <stp>##V3_BDPV12</stp>
        <stp>M1EFEW Index</stp>
        <stp>LONG_COMP_NAME</stp>
        <stp>[MSCI EDSP Master Apr 2019.xlsx]Control Sheet!R72C2</stp>
        <tr r="B72" s="2"/>
      </tp>
      <tp>
        <v>5957.16</v>
        <stp/>
        <stp>##V3_BDHV12</stp>
        <stp>M1EFEW Index</stp>
        <stp>PX_LAST</stp>
        <stp>17/05/2019</stp>
        <stp>17/05/2019</stp>
        <stp>[MSCI EDSP Master Apr 2019.xlsx]Control Sheet!R72C4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72" s="2"/>
      </tp>
      <tp t="s">
        <v>MSCI World Net Total Return EUR Index</v>
        <stp/>
        <stp>##V3_BDPV12</stp>
        <stp>MSDEWIN Index</stp>
        <stp>LONG_COMP_NAME</stp>
        <stp>[MSCI EDSP Master Apr 2019.xlsx]Control Sheet!R42C2</stp>
        <tr r="B42" s="2"/>
      </tp>
      <tp>
        <v>241.79900000000001</v>
        <stp/>
        <stp>##V3_BDHV12</stp>
        <stp>MSDEFRN Index</stp>
        <stp>PX_LAST</stp>
        <stp>17/05/2019</stp>
        <stp>17/05/2019</stp>
        <stp>[MSCI EDSP Master Apr 2019.xlsx]Control Sheet!R25C4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5" s="2"/>
      </tp>
      <tp t="s">
        <v>MSCI Emerging Markets Taiwan Net Total Return USD Index</v>
        <stp/>
        <stp>##V3_BDPV12</stp>
        <stp>NDEUSTW Index</stp>
        <stp>LONG_COMP_NAME</stp>
        <stp>[MSCI EDSP Master Apr 2019.xlsx]Control Sheet!R38C2</stp>
        <tr r="B38" s="2"/>
      </tp>
      <tp t="s">
        <v>MSCI USA Equal Weighted Net Total Return USD Index</v>
        <stp/>
        <stp>##V3_BDPV12</stp>
        <stp>M1USEW Index</stp>
        <stp>LONG_COMP_NAME</stp>
        <stp>[MSCI EDSP Master Apr 2019.xlsx]Control Sheet!R73C2</stp>
        <tr r="B73" s="2"/>
      </tp>
      <tp>
        <v>4121.67</v>
        <stp/>
        <stp>##V3_BDHV12</stp>
        <stp>M3WOEQW Index</stp>
        <stp>PX_LAST</stp>
        <stp>17/05/2019</stp>
        <stp>17/05/2019</stp>
        <stp>[MSCI EDSP Master Apr 2019.xlsx]Control Sheet!R74C4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74" s="2"/>
      </tp>
      <tp>
        <v>197.04499999999999</v>
        <stp/>
        <stp>##V3_BDHV12</stp>
        <stp>MSDEEMUN Index</stp>
        <stp>PX_LAST</stp>
        <stp>17/05/2019</stp>
        <stp>17/05/2019</stp>
        <stp>[MSCI EDSP Master Apr 2019.xlsx]Control Sheet!R21C4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1" s="2"/>
      </tp>
      <tp>
        <v>10539.16</v>
        <stp/>
        <stp>##V3_BDHV12</stp>
        <stp>GDDUKOK Index</stp>
        <stp>PX_LAST</stp>
        <stp>17/05/2019</stp>
        <stp>17/05/2019</stp>
        <stp>[MSCI EDSP Master Apr 2019.xlsx]Control Sheet!R31C4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1" s="2"/>
      </tp>
      <tp>
        <v>353.33</v>
        <stp/>
        <stp>##V3_BDHV12</stp>
        <stp>NDWUCSTA Index</stp>
        <stp>PX_LAST</stp>
        <stp>17/05/2019</stp>
        <stp>17/05/2019</stp>
        <stp>[MSCI EDSP Master Apr 2019.xlsx]Control Sheet!R47C4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7" s="2"/>
      </tp>
      <tp t="s">
        <v>MSCI World Health Care Net Total Return USD Index</v>
        <stp/>
        <stp>##V3_BDPV12</stp>
        <stp>NDWUHC Index</stp>
        <stp>LONG_COMP_NAME</stp>
        <stp>[MSCI EDSP Master Apr 2019.xlsx]Control Sheet!R50C2</stp>
        <tr r="B50" s="2"/>
      </tp>
      <tp>
        <v>462.05</v>
        <stp/>
        <stp>##V3_BDHV12</stp>
        <stp>NDUEEGF Index</stp>
        <stp>PX_LAST</stp>
        <stp>17/05/2019</stp>
        <stp>17/05/2019</stp>
        <stp>[MSCI EDSP Master Apr 2019.xlsx]Control Sheet!R19C4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9" s="2"/>
      </tp>
      <tp>
        <v>322.298</v>
        <stp/>
        <stp>##V3_BDHV12</stp>
        <stp>NDWUENR Index</stp>
        <stp>PX_LAST</stp>
        <stp>17/05/2019</stp>
        <stp>17/05/2019</stp>
        <stp>[MSCI EDSP Master Apr 2019.xlsx]Control Sheet!R48C4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8" s="2"/>
      </tp>
      <tp t="s">
        <v>MSCI World Information Technology Net Total Return USD Index</v>
        <stp/>
        <stp>##V3_BDPV12</stp>
        <stp>NDWUIT Index</stp>
        <stp>LONG_COMP_NAME</stp>
        <stp>[MSCI EDSP Master Apr 2019.xlsx]Control Sheet!R53C2</stp>
        <tr r="B53" s="2"/>
      </tp>
      <tp t="s">
        <v>MSCI Daily Net TR Canada Euro</v>
        <stp/>
        <stp>##V3_BDPV12</stp>
        <stp>MSDECAN Index</stp>
        <stp>LONG_COMP_NAME</stp>
        <stp>[MSCI EDSP Master Apr 2019.xlsx]Control Sheet!R14C2</stp>
        <tr r="B14" s="2"/>
      </tp>
      <tp t="s">
        <v>MSCI Europe Net Total Return EUR Index</v>
        <stp/>
        <stp>##V3_BDPV12</stp>
        <stp>MSDEE15N Index</stp>
        <stp>LONG_COMP_NAME</stp>
        <stp>[MSCI EDSP Master Apr 2019.xlsx]Control Sheet!R3C2</stp>
        <tr r="B3" s="2"/>
      </tp>
      <tp t="s">
        <v>MSCI Daily TR World Net Utilities Sector USD</v>
        <stp/>
        <stp>##V3_BDPV12</stp>
        <stp>NDWUUTI Index</stp>
        <stp>LONG_COMP_NAME</stp>
        <stp>[MSCI EDSP Master Apr 2019.xlsx]Control Sheet!R56C2</stp>
        <tr r="B56" s="2"/>
      </tp>
      <tp>
        <v>458.88499999999999</v>
        <stp/>
        <stp>##V3_BDHV12</stp>
        <stp>NDEUMXF Index</stp>
        <stp>PX_LAST</stp>
        <stp>17/05/2019</stp>
        <stp>17/05/2019</stp>
        <stp>[MSCI EDSP Master Apr 2019.xlsx]Control Sheet!R32C4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2" s="2"/>
      </tp>
      <tp>
        <v>423.74</v>
        <stp/>
        <stp>##V3_BDHV12</stp>
        <stp>M0EMHUS Index</stp>
        <stp>PX_LAST</stp>
        <stp>17/05/2019</stp>
        <stp>17/05/2019</stp>
        <stp>[MSCI EDSP Master Apr 2019.xlsx]Control Sheet!R43C4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3" s="2"/>
      </tp>
      <tp>
        <v>544.38300000000004</v>
        <stp/>
        <stp>##V3_BDHV12</stp>
        <stp>NDUEBRIC Index</stp>
        <stp>PX_LAST</stp>
        <stp>17/05/2019</stp>
        <stp>17/05/2019</stp>
        <stp>[MSCI EDSP Master Apr 2019.xlsx]Control Sheet!R12C4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2" s="2"/>
      </tp>
      <tp>
        <v>353.233</v>
        <stp/>
        <stp>##V3_BDHV12</stp>
        <stp>NDWUIND Index</stp>
        <stp>PX_LAST</stp>
        <stp>17/05/2019</stp>
        <stp>17/05/2019</stp>
        <stp>[MSCI EDSP Master Apr 2019.xlsx]Control Sheet!R51C4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1" s="2"/>
      </tp>
      <tp t="s">
        <v>MSCI UK Net Total Return EUR Index</v>
        <stp/>
        <stp>##V3_BDPV12</stp>
        <stp>MSDEUKN Index</stp>
        <stp>LONG_COMP_NAME</stp>
        <stp>[MSCI EDSP Master Apr 2019.xlsx]Control Sheet!R39C2</stp>
        <tr r="B39" s="2"/>
      </tp>
      <tp>
        <v>366.00799999999998</v>
        <stp/>
        <stp>##V3_BDHV12</stp>
        <stp>NDWUMAT Index</stp>
        <stp>PX_LAST</stp>
        <stp>17/05/2019</stp>
        <stp>17/05/2019</stp>
        <stp>[MSCI EDSP Master Apr 2019.xlsx]Control Sheet!R54C4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4" s="2"/>
      </tp>
      <tp>
        <v>388.72300000000001</v>
        <stp/>
        <stp>##V3_BDHV12</stp>
        <stp>MSDEEEMN Index</stp>
        <stp>PX_LAST</stp>
        <stp>17/05/2019</stp>
        <stp>17/05/2019</stp>
        <stp>[MSCI EDSP Master Apr 2019.xlsx]Control Sheet!R20C4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0" s="2"/>
      </tp>
      <tp t="s">
        <v>MSCI Hong Kong Net Total Return USD Index</v>
        <stp/>
        <stp>##V3_BDPV12</stp>
        <stp>NDDUHK Index</stp>
        <stp>LONG_COMP_NAME</stp>
        <stp>[MSCI EDSP Master Apr 2019.xlsx]Control Sheet!R26C2</stp>
        <tr r="B26" s="2"/>
      </tp>
      <tp t="s">
        <v>MSCI Emerging Markets Africa South Africa Net Total Return USD Index</v>
        <stp/>
        <stp>##V3_BDPV12</stp>
        <stp>NDEUSSA Index</stp>
        <stp>LONG_COMP_NAME</stp>
        <stp>[MSCI EDSP Master Apr 2019.xlsx]Control Sheet!R35C2</stp>
        <tr r="B35" s="2"/>
      </tp>
      <tp>
        <v>480.39400000000001</v>
        <stp/>
        <stp>##V3_BDHV12</stp>
        <stp>NDUEBRAF Index</stp>
        <stp>PX_LAST</stp>
        <stp>17/05/2019</stp>
        <stp>17/05/2019</stp>
        <stp>[MSCI EDSP Master Apr 2019.xlsx]Control Sheet!R11C4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11" s="2"/>
      </tp>
      <tp>
        <v>6962.53</v>
        <stp/>
        <stp>##V3_BDHV12</stp>
        <stp>NDDUKOK Index</stp>
        <stp>PX_LAST</stp>
        <stp>17/05/2019</stp>
        <stp>17/05/2019</stp>
        <stp>[MSCI EDSP Master Apr 2019.xlsx]Control Sheet!R30C4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0" s="2"/>
      </tp>
      <tp>
        <v>250.28149999999999</v>
        <stp/>
        <stp>##V3_BDHV12</stp>
        <stp>NDUEACWF Index</stp>
        <stp>PX_LAST</stp>
        <stp>17/05/2019</stp>
        <stp>17/05/2019</stp>
        <stp>[MSCI EDSP Master Apr 2019.xlsx]Control Sheet!R9C4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9" s="2"/>
      </tp>
      <tp>
        <v>295.5</v>
        <stp/>
        <stp>##V3_BDHV12</stp>
        <stp>M7EU0REE Index</stp>
        <stp>PX_LAST</stp>
        <stp>17/05/2019</stp>
        <stp>17/05/2019</stp>
        <stp>[MSCI EDSP Master Apr 2019.xlsx]Control Sheet!R65C4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5" s="2"/>
      </tp>
      <tp>
        <v>6136.8620000000001</v>
        <stp/>
        <stp>##V3_BDHV12</stp>
        <stp>NDDUWI Index</stp>
        <stp>PX_LAST</stp>
        <stp>17/05/2019</stp>
        <stp>17/05/2019</stp>
        <stp>[MSCI EDSP Master Apr 2019.xlsx]Control Sheet!R4C4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" s="2"/>
      </tp>
      <tp t="s">
        <v>MSCI World Net Total Return USD Index</v>
        <stp/>
        <stp>##V3_BDPV12</stp>
        <stp>NDDUWI Index</stp>
        <stp>LONG_COMP_NAME</stp>
        <stp>[MSCI EDSP Master Apr 2019.xlsx]Control Sheet!R4C2</stp>
        <tr r="B4" s="2"/>
      </tp>
      <tp t="s">
        <v>MSCI WLD Equal weighted Net Total Return USD Index</v>
        <stp/>
        <stp>##V3_BDPV12</stp>
        <stp>M3WOEQW Index</stp>
        <stp>LONG_COMP_NAME</stp>
        <stp>[MSCI EDSP Master Apr 2019.xlsx]Control Sheet!R74C2</stp>
        <tr r="B74" s="2"/>
      </tp>
      <tp t="s">
        <v>MSCI EMU USD Hedged Net</v>
        <stp/>
        <stp>##V3_BDPV12</stp>
        <stp>M0EMHUS Index</stp>
        <stp>LONG_COMP_NAME</stp>
        <stp>[MSCI EDSP Master Apr 2019.xlsx]Control Sheet!R43C2</stp>
        <tr r="B43" s="2"/>
      </tp>
      <tp>
        <v>222.14500000000001</v>
        <stp/>
        <stp>##V3_BDHV12</stp>
        <stp>MSDEE15N Index</stp>
        <stp>PX_LAST</stp>
        <stp>17/05/2019</stp>
        <stp>17/05/2019</stp>
        <stp>[MSCI EDSP Master Apr 2019.xlsx]Control Sheet!R3C4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" s="2"/>
      </tp>
      <tp>
        <v>470.0967</v>
        <stp/>
        <stp>##V3_BDHV12</stp>
        <stp>NDUECAPF Index</stp>
        <stp>PX_LAST</stp>
        <stp>17/05/2019</stp>
        <stp>17/05/2019</stp>
        <stp>[MSCI EDSP Master Apr 2019.xlsx]Control Sheet!R6C4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" s="2"/>
      </tp>
      <tp>
        <v>443.78800000000001</v>
        <stp/>
        <stp>##V3_BDHV12</stp>
        <stp>NDEUCFEX Index</stp>
        <stp>PX_LAST</stp>
        <stp>17/05/2019</stp>
        <stp>17/05/2019</stp>
        <stp>[MSCI EDSP Master Apr 2019.xlsx]Control Sheet!R7C4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7" s="2"/>
      </tp>
      <tp t="s">
        <v>MSCI Europe Equal Weighted Net EUR</v>
        <stp/>
        <stp>##V3_BDPV12</stp>
        <stp>M7EUEWE Index</stp>
        <stp>LONG_COMP_NAME</stp>
        <stp>[MSCI EDSP Master Apr 2019.xlsx]Control Sheet!R71C2</stp>
        <tr r="B71" s="2"/>
      </tp>
      <tp>
        <v>452.63200000000001</v>
        <stp/>
        <stp>##V3_BDHV12</stp>
        <stp>NDUECAXJ Index</stp>
        <stp>PX_LAST</stp>
        <stp>17/05/2019</stp>
        <stp>17/05/2019</stp>
        <stp>[MSCI EDSP Master Apr 2019.xlsx]Control Sheet!R5C4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" s="2"/>
      </tp>
      <tp t="s">
        <v>MSCI ACWI Net Total Return USD Index</v>
        <stp/>
        <stp>##V3_BDPV12</stp>
        <stp>NDUEACWF Index</stp>
        <stp>LONG_COMP_NAME</stp>
        <stp>[MSCI EDSP Master Apr 2019.xlsx]Control Sheet!R9C2</stp>
        <tr r="B9" s="2"/>
      </tp>
      <tp>
        <v>223.916</v>
        <stp/>
        <stp>##V3_BDHV12</stp>
        <stp>MSDEWXEN Index</stp>
        <stp>PX_LAST</stp>
        <stp>17/05/2019</stp>
        <stp>17/05/2019</stp>
        <stp>[MSCI EDSP Master Apr 2019.xlsx]Control Sheet!R8C4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8" s="2"/>
      </tp>
      <tp>
        <v>1714.03</v>
        <stp/>
        <stp>##V3_BDHV12</stp>
        <stp>M00IEF$O Index</stp>
        <stp>PX_LAST</stp>
        <stp>17/05/2019</stp>
        <stp>17/05/2019</stp>
        <stp>[MSCI EDSP Master Apr 2019.xlsx]Control Sheet!R69C4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9" s="2"/>
      </tp>
      <tp>
        <v>3653.39</v>
        <stp/>
        <stp>##V3_BDHV12</stp>
        <stp>M00IWO$O Index</stp>
        <stp>PX_LAST</stp>
        <stp>17/05/2019</stp>
        <stp>17/05/2019</stp>
        <stp>[MSCI EDSP Master Apr 2019.xlsx]Control Sheet!R70C4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70" s="2"/>
      </tp>
      <tp t="s">
        <v>MSCI AC World ex Europe Net Total Return EUR Index</v>
        <stp/>
        <stp>##V3_BDPV12</stp>
        <stp>MSDEWXEN Index</stp>
        <stp>LONG_COMP_NAME</stp>
        <stp>[MSCI EDSP Master Apr 2019.xlsx]Control Sheet!R8C2</stp>
        <tr r="B8" s="2"/>
      </tp>
      <tp t="s">
        <v>MSCI AC Asia Pacific ex Japan Net Total Return USD Index</v>
        <stp/>
        <stp>##V3_BDPV12</stp>
        <stp>NDUECAPF Index</stp>
        <stp>LONG_COMP_NAME</stp>
        <stp>[MSCI EDSP Master Apr 2019.xlsx]Control Sheet!R6C2</stp>
        <tr r="B6" s="2"/>
      </tp>
      <tp>
        <v>229.23</v>
        <stp/>
        <stp>##V3_BDHV12</stp>
        <stp>M0WOHEUR Index</stp>
        <stp>PX_LAST</stp>
        <stp>17/05/2019</stp>
        <stp>17/05/2019</stp>
        <stp>[MSCI EDSP Master Apr 2019.xlsx]Control Sheet!R45C4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5" s="2"/>
      </tp>
      <tp t="s">
        <v>MSCI S Africa Nt EUR EOD</v>
        <stp/>
        <stp>##V3_BDPV12</stp>
        <stp>MCZA Index</stp>
        <stp>NAME</stp>
        <stp>[MSCI EDSP Master Apr 2019.xlsx]Control Sheet!R34C2</stp>
        <tr r="B34" s="2"/>
      </tp>
      <tp>
        <v>199.73</v>
        <stp/>
        <stp>##V3_BDHV12</stp>
        <stp>M0JPHEUR Index</stp>
        <stp>PX_LAST</stp>
        <stp>17/05/2019</stp>
        <stp>17/05/2019</stp>
        <stp>[MSCI EDSP Master Apr 2019.xlsx]Control Sheet!R44C4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44" s="2"/>
      </tp>
      <tp t="s">
        <v>MSCI Europe Net Total Return USD Index</v>
        <stp/>
        <stp>##V3_BDPV12</stp>
        <stp>NDDUE15 Index</stp>
        <stp>LONG_COMP_NAME</stp>
        <stp>[MSCI EDSP Master Apr 2019.xlsx]Control Sheet!R23C2</stp>
        <tr r="B23" s="2"/>
      </tp>
      <tp t="s">
        <v>MSCI AC Asia ex Japan Net Total Return USD Index</v>
        <stp/>
        <stp>##V3_BDPV12</stp>
        <stp>NDUECAXJ Index</stp>
        <stp>LONG_COMP_NAME</stp>
        <stp>[MSCI EDSP Master Apr 2019.xlsx]Control Sheet!R5C2</stp>
        <tr r="B5" s="2"/>
      </tp>
      <tp t="s">
        <v>MSCI AC Far East ex Japan Net Total Return USD Index</v>
        <stp/>
        <stp>##V3_BDPV12</stp>
        <stp>NDEUCFEX Index</stp>
        <stp>LONG_COMP_NAME</stp>
        <stp>[MSCI EDSP Master Apr 2019.xlsx]Control Sheet!R7C2</stp>
        <tr r="B7" s="2"/>
      </tp>
      <tp>
        <v>6394.76</v>
        <stp/>
        <stp>##V3_BDHV12</stp>
        <stp>NDDUE15X Index</stp>
        <stp>PX_LAST</stp>
        <stp>17/05/2019</stp>
        <stp>17/05/2019</stp>
        <stp>[MSCI EDSP Master Apr 2019.xlsx]Control Sheet!R22C4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2" s="2"/>
      </tp>
      <tp>
        <v>2126.96</v>
        <stp/>
        <stp>##V3_BDHV12</stp>
        <stp>MAKO Index</stp>
        <stp>PX_LAST</stp>
        <stp>17/05/2019</stp>
        <stp>17/05/2019</stp>
        <stp>[MSCI EDSP Master Apr 2019.xlsx]Control Sheet!R29C4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29" s="2"/>
      </tp>
      <tp t="s">
        <v>MSCI EMU Net Total Return EUR Index</v>
        <stp/>
        <stp>##V3_BDPV12</stp>
        <stp>MSDEEMUN Index</stp>
        <stp>LONG_COMP_NAME</stp>
        <stp>[MSCI EDSP Master Apr 2019.xlsx]Control Sheet!R21C2</stp>
        <tr r="B21" s="2"/>
      </tp>
      <tp>
        <v>431.46</v>
        <stp/>
        <stp>##V3_BDHV12</stp>
        <stp>M7EU0MTN  Index</stp>
        <stp>PX_LAST</stp>
        <stp>17/05/2019</stp>
        <stp>17/05/2019</stp>
        <stp>[MSCI EDSP Master Apr 2019.xlsx]Control Sheet!R64C4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4" s="2"/>
      </tp>
      <tp>
        <v>238.76</v>
        <stp/>
        <stp>##V3_BDHV12</stp>
        <stp>M7EU0UTN  Index</stp>
        <stp>PX_LAST</stp>
        <stp>17/05/2019</stp>
        <stp>17/05/2019</stp>
        <stp>[MSCI EDSP Master Apr 2019.xlsx]Control Sheet!R67C4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7" s="2"/>
      </tp>
      <tp>
        <v>119.13</v>
        <stp/>
        <stp>##V3_BDHV12</stp>
        <stp>M7EU0TSN  Index</stp>
        <stp>PX_LAST</stp>
        <stp>17/05/2019</stp>
        <stp>17/05/2019</stp>
        <stp>[MSCI EDSP Master Apr 2019.xlsx]Control Sheet!R66C4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6" s="2"/>
      </tp>
      <tp t="s">
        <v>MSCI World Minimum Volatility Net Total Return USD Index</v>
        <stp/>
        <stp>##V3_BDPV12</stp>
        <stp>M00IWO$O Index</stp>
        <stp>LONG_COMP_NAME</stp>
        <stp>[MSCI EDSP Master Apr 2019.xlsx]Control Sheet!R70C2</stp>
        <tr r="B70" s="2"/>
      </tp>
      <tp t="s">
        <v>MSCI Brazil Net Total Return USD Index</v>
        <stp/>
        <stp>##V3_BDPV12</stp>
        <stp>NDUEBRAF Index</stp>
        <stp>LONG_COMP_NAME</stp>
        <stp>[MSCI EDSP Master Apr 2019.xlsx]Control Sheet!R11C2</stp>
        <tr r="B11" s="2"/>
      </tp>
      <tp t="s">
        <v>MSCI Emerging Asia Net Total Return USD Index</v>
        <stp/>
        <stp>##V3_BDPV12</stp>
        <stp>NDUEEGFA Index</stp>
        <stp>LONG_COMP_NAME</stp>
        <stp>[MSCI EDSP Master Apr 2019.xlsx]Control Sheet!R16C2</stp>
        <tr r="B16" s="2"/>
      </tp>
      <tp>
        <v>147.08000000000001</v>
        <stp/>
        <stp>##V3_BDHV12</stp>
        <stp>M7EU0ITN  Index</stp>
        <stp>PX_LAST</stp>
        <stp>17/05/2019</stp>
        <stp>17/05/2019</stp>
        <stp>[MSCI EDSP Master Apr 2019.xlsx]Control Sheet!R63C4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3" s="2"/>
      </tp>
      <tp t="s">
        <v>MSCI World Consumer Discretionary Net Total Return USD Index</v>
        <stp/>
        <stp>##V3_BDPV12</stp>
        <stp>NDWUCDIS Index</stp>
        <stp>LONG_COMP_NAME</stp>
        <stp>[MSCI EDSP Master Apr 2019.xlsx]Control Sheet!R46C2</stp>
        <tr r="B46" s="2"/>
      </tp>
      <tp>
        <v>437</v>
        <stp/>
        <stp>##V3_BDHV12</stp>
        <stp>M7EU0CSN  Index</stp>
        <stp>PX_LAST</stp>
        <stp>17/05/2019</stp>
        <stp>17/05/2019</stp>
        <stp>[MSCI EDSP Master Apr 2019.xlsx]Control Sheet!R58C4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8" s="2"/>
      </tp>
      <tp t="s">
        <v>MSCI Europe Switzerland ex Switzerland Net Total Return EUR Index</v>
        <stp/>
        <stp>##V3_BDPV12</stp>
        <stp>MSDEEXZN Index</stp>
        <stp>LONG_COMP_NAME</stp>
        <stp>[MSCI EDSP Master Apr 2019.xlsx]Control Sheet!R24C2</stp>
        <tr r="B24" s="2"/>
      </tp>
      <tp t="s">
        <v>MSCI Emerging Latin America Net Total Return USD Index</v>
        <stp/>
        <stp>##V3_BDPV12</stp>
        <stp>NDUEEGFL Index</stp>
        <stp>LONG_COMP_NAME</stp>
        <stp>[MSCI EDSP Master Apr 2019.xlsx]Control Sheet!R18C2</stp>
        <tr r="B18" s="2"/>
      </tp>
      <tp t="s">
        <v>MSCI World Financials Net Total Return USD Index</v>
        <stp/>
        <stp>##V3_BDPV12</stp>
        <stp>NDWUFNCL Index</stp>
        <stp>LONG_COMP_NAME</stp>
        <stp>[MSCI EDSP Master Apr 2019.xlsx]Control Sheet!R49C2</stp>
        <tr r="B49" s="2"/>
      </tp>
      <tp t="s">
        <v>MSCI EM Minimum Volatility Net Total Return USD Index</v>
        <stp/>
        <stp>##V3_BDPV12</stp>
        <stp>M00IEF$O Index</stp>
        <stp>LONG_COMP_NAME</stp>
        <stp>[MSCI EDSP Master Apr 2019.xlsx]Control Sheet!R69C2</stp>
        <tr r="B69" s="2"/>
      </tp>
      <tp t="s">
        <v>MSCI EM BRIC Net Total Return USD Index</v>
        <stp/>
        <stp>##V3_BDPV12</stp>
        <stp>NDUEBRIC Index</stp>
        <stp>LONG_COMP_NAME</stp>
        <stp>[MSCI EDSP Master Apr 2019.xlsx]Control Sheet!R12C2</stp>
        <tr r="B12" s="2"/>
      </tp>
      <tp>
        <v>435.47</v>
        <stp/>
        <stp>##V3_BDHV12</stp>
        <stp>MCZA Index</stp>
        <stp>PX_LAST</stp>
        <stp>17/05/2019</stp>
        <stp>17/05/2019</stp>
        <stp>[MSCI EDSP Master Apr 2019.xlsx]Control Sheet!R34C4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34" s="2"/>
      </tp>
      <tp t="s">
        <v>MSCI EU CD NTR EUR</v>
        <stp/>
        <stp>##V3_BDPV12</stp>
        <stp>M7EU0CDN  Index</stp>
        <stp>NAME</stp>
        <stp>[MSCI EDSP Master Apr 2019.xlsx]Control Sheet!R57C2</stp>
        <tr r="B57" s="2"/>
      </tp>
      <tp t="s">
        <v>MSCI Europe Materials Net Total Return EUR Index</v>
        <stp/>
        <stp>##V3_BDPV12</stp>
        <stp>M7EU0MTN  Index</stp>
        <stp>LONG_COMP_NAME</stp>
        <stp>[MSCI EDSP Master Apr 2019.xlsx]Control Sheet!R64C2</stp>
        <tr r="B64" s="2"/>
      </tp>
      <tp>
        <v>251.97</v>
        <stp/>
        <stp>##V3_BDHV12</stp>
        <stp>M7EU0CDN  Index</stp>
        <stp>PX_LAST</stp>
        <stp>17/05/2019</stp>
        <stp>17/05/2019</stp>
        <stp>[MSCI EDSP Master Apr 2019.xlsx]Control Sheet!R57C4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7" s="2"/>
      </tp>
      <tp t="s">
        <v>MSCI Europe Communication Services Net Total Return EUR Index</v>
        <stp/>
        <stp>##V3_BDPV12</stp>
        <stp>M7EU0TSN  Index</stp>
        <stp>LONG_COMP_NAME</stp>
        <stp>[MSCI EDSP Master Apr 2019.xlsx]Control Sheet!R66C2</stp>
        <tr r="B66" s="2"/>
      </tp>
      <tp>
        <v>291.51</v>
        <stp/>
        <stp>##V3_BDHV12</stp>
        <stp>M7EU0HCN  Index</stp>
        <stp>PX_LAST</stp>
        <stp>17/05/2019</stp>
        <stp>17/05/2019</stp>
        <stp>[MSCI EDSP Master Apr 2019.xlsx]Control Sheet!R61C4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1" s="2"/>
      </tp>
      <tp t="s">
        <v>MSCI Europe Utilities Net Total Return EUR Index</v>
        <stp/>
        <stp>##V3_BDPV12</stp>
        <stp>M7EU0UTN  Index</stp>
        <stp>LONG_COMP_NAME</stp>
        <stp>[MSCI EDSP Master Apr 2019.xlsx]Control Sheet!R67C2</stp>
        <tr r="B67" s="2"/>
      </tp>
      <tp t="s">
        <v>MSCI World Consumer Staples Net Total Return USD Index</v>
        <stp/>
        <stp>##V3_BDPV12</stp>
        <stp>NDWUCSTA Index</stp>
        <stp>LONG_COMP_NAME</stp>
        <stp>[MSCI EDSP Master Apr 2019.xlsx]Control Sheet!R47C2</stp>
        <tr r="B47" s="2"/>
      </tp>
      <tp t="s">
        <v>MSCI Europe Financials Net Total Return EUR Index</v>
        <stp/>
        <stp>##V3_BDPV12</stp>
        <stp>M7EU0FNN  Index</stp>
        <stp>LONG_COMP_NAME</stp>
        <stp>[MSCI EDSP Master Apr 2019.xlsx]Control Sheet!R60C2</stp>
        <tr r="B60" s="2"/>
      </tp>
      <tp t="s">
        <v>MSCI Europe Real Estate EUR NETR</v>
        <stp/>
        <stp>##V3_BDPV12</stp>
        <stp>M7EU0REE Index</stp>
        <stp>LONG_COMP_NAME</stp>
        <stp>[MSCI EDSP Master Apr 2019.xlsx]Control Sheet!R65C2</stp>
        <tr r="B65" s="2"/>
      </tp>
      <tp t="s">
        <v>MSCI Europe Health Care Net Total Return EUR Index</v>
        <stp/>
        <stp>##V3_BDPV12</stp>
        <stp>M7EU0HCN  Index</stp>
        <stp>LONG_COMP_NAME</stp>
        <stp>[MSCI EDSP Master Apr 2019.xlsx]Control Sheet!R61C2</stp>
        <tr r="B61" s="2"/>
      </tp>
      <tp>
        <v>319.79000000000002</v>
        <stp/>
        <stp>##V3_BDHV12</stp>
        <stp>M7EU0ENN  Index</stp>
        <stp>PX_LAST</stp>
        <stp>17/05/2019</stp>
        <stp>17/05/2019</stp>
        <stp>[MSCI EDSP Master Apr 2019.xlsx]Control Sheet!R59C4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59" s="2"/>
      </tp>
      <tp t="s">
        <v>MSCI Emerging Markets Europe &amp; Middle East &amp; Africa Net Total Return USD Index</v>
        <stp/>
        <stp>##V3_BDPV12</stp>
        <stp>NDDUEMEA Index</stp>
        <stp>LONG_COMP_NAME</stp>
        <stp>[MSCI EDSP Master Apr 2019.xlsx]Control Sheet!R17C2</stp>
        <tr r="B17" s="2"/>
      </tp>
      <tp t="s">
        <v>MSCI Europe Industrials Net Total Return EUR Index</v>
        <stp/>
        <stp>##V3_BDPV12</stp>
        <stp>M7EU0INN  Index</stp>
        <stp>LONG_COMP_NAME</stp>
        <stp>[MSCI EDSP Master Apr 2019.xlsx]Control Sheet!R62C2</stp>
        <tr r="B62" s="2"/>
      </tp>
      <tp t="s">
        <v>MSCI World 100% Hedged to EUR Net Total Return EUR Index</v>
        <stp/>
        <stp>##V3_BDPV12</stp>
        <stp>M0WOHEUR Index</stp>
        <stp>LONG_COMP_NAME</stp>
        <stp>[MSCI EDSP Master Apr 2019.xlsx]Control Sheet!R45C2</stp>
        <tr r="B45" s="2"/>
      </tp>
      <tp t="s">
        <v>MSCI EAFE Net Total Return USD Index</v>
        <stp/>
        <stp>##V3_BDPV12</stp>
        <stp>NDDUEAFE Index</stp>
        <stp>LONG_COMP_NAME</stp>
        <stp>[MSCI EDSP Master Apr 2019.xlsx]Control Sheet!R15C2</stp>
        <tr r="B15" s="2"/>
      </tp>
      <tp t="s">
        <v>MSCI Europe Information Technology Net Total Return EUR Index</v>
        <stp/>
        <stp>##V3_BDPV12</stp>
        <stp>M7EU0ITN  Index</stp>
        <stp>LONG_COMP_NAME</stp>
        <stp>[MSCI EDSP Master Apr 2019.xlsx]Control Sheet!R63C2</stp>
        <tr r="B63" s="2"/>
      </tp>
      <tp t="s">
        <v>MSCI Emerging Markets Daily Net TR EUR</v>
        <stp/>
        <stp>##V3_BDPV12</stp>
        <stp>MSDEEEMN Index</stp>
        <stp>LONG_COMP_NAME</stp>
        <stp>[MSCI EDSP Master Apr 2019.xlsx]Control Sheet!R20C2</stp>
        <tr r="B20" s="2"/>
      </tp>
      <tp t="s">
        <v>MSCI Europe Consumer Staples Daily Net Total Return EUR index</v>
        <stp/>
        <stp>##V3_BDPV12</stp>
        <stp>M7EU0CSN  Index</stp>
        <stp>LONG_COMP_NAME</stp>
        <stp>[MSCI EDSP Master Apr 2019.xlsx]Control Sheet!R58C2</stp>
        <tr r="B58" s="2"/>
      </tp>
      <tp>
        <v>373.24</v>
        <stp/>
        <stp>##V3_BDHV12</stp>
        <stp>M7EU0INN  Index</stp>
        <stp>PX_LAST</stp>
        <stp>17/05/2019</stp>
        <stp>17/05/2019</stp>
        <stp>[MSCI EDSP Master Apr 2019.xlsx]Control Sheet!R62C4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2" s="2"/>
      </tp>
      <tp t="s">
        <v>MSCI Europe Energy Net Total Return EUR Index</v>
        <stp/>
        <stp>##V3_BDPV12</stp>
        <stp>M7EU0ENN  Index</stp>
        <stp>LONG_COMP_NAME</stp>
        <stp>[MSCI EDSP Master Apr 2019.xlsx]Control Sheet!R59C2</stp>
        <tr r="B59" s="2"/>
      </tp>
      <tp t="s">
        <v>MSCI AC World Daily TR Net Ex Australia USD</v>
        <stp/>
        <stp>##V3_BDPV12</stp>
        <stp>NDUEWFXA Index</stp>
        <stp>LONG_COMP_NAME</stp>
        <stp>[MSCI EDSP Master Apr 2019.xlsx]Control Sheet!R10C2</stp>
        <tr r="B10" s="2"/>
      </tp>
      <tp>
        <v>112.24</v>
        <stp/>
        <stp>##V3_BDHV12</stp>
        <stp>M7EU0FNN  Index</stp>
        <stp>PX_LAST</stp>
        <stp>17/05/2019</stp>
        <stp>17/05/2019</stp>
        <stp>[MSCI EDSP Master Apr 2019.xlsx]Control Sheet!R60C4</stp>
        <stp>Points</stp>
        <stp>0</stp>
        <stp>Sort</stp>
        <stp>FALSE</stp>
        <stp>Per=D</stp>
        <stp xml:space="preserve">Days= </stp>
        <stp xml:space="preserve">Fill= </stp>
        <stp>Dts</stp>
        <stp>FALSE</stp>
        <stp>Dir</stp>
        <stp>TRUE</stp>
        <stp xml:space="preserve">QtTyp= </stp>
        <stp/>
        <stp xml:space="preserve">Quote= </stp>
        <tr r="D60" s="2"/>
      </tp>
    </main>
  </volType>
</volType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volatileDependencies" Target="volatileDependenci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williamb\Local%20Settings\Temporary%20Internet%20Files\OLK151F\Copy%20of%20CScreen%20instruments_Justin%20FINAL%20VERSI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ork\FV%20Calculators\USF%20Fair%20Value%20Calculator\USF%20Fair%20Value%20Calculator8%2026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portie\AppData\Local\Microsoft\Windows\Temporary%20Internet%20Files\Content.Outlook\HO9HLNID\MSCI-Sep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al Equity Options"/>
      <sheetName val="B+C"/>
      <sheetName val="duplicates"/>
      <sheetName val="Final List Index"/>
      <sheetName val="Final List IEO"/>
      <sheetName val="Instruments"/>
      <sheetName val="InstrumentGroups"/>
      <sheetName val="CountryRegions"/>
    </sheetNames>
    <sheetDataSet>
      <sheetData sheetId="0">
        <row r="8">
          <cell r="C8" t="str">
            <v>GB00B0BL5R37</v>
          </cell>
          <cell r="D8" t="str">
            <v>III</v>
          </cell>
          <cell r="E8" t="str">
            <v>London Stock Exchange</v>
          </cell>
          <cell r="F8" t="str">
            <v>UK</v>
          </cell>
          <cell r="G8" t="str">
            <v>III</v>
          </cell>
          <cell r="H8" t="str">
            <v>II</v>
          </cell>
          <cell r="I8" t="str">
            <v>IIU</v>
          </cell>
          <cell r="J8" t="str">
            <v>IIQ</v>
          </cell>
          <cell r="K8" t="str">
            <v>IIJ</v>
          </cell>
          <cell r="L8" t="str">
            <v>IIX</v>
          </cell>
          <cell r="M8" t="str">
            <v>III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>GBX</v>
          </cell>
          <cell r="T8">
            <v>1000</v>
          </cell>
          <cell r="U8">
            <v>0.5</v>
          </cell>
          <cell r="V8">
            <v>500</v>
          </cell>
          <cell r="W8">
            <v>0.5</v>
          </cell>
          <cell r="X8">
            <v>0.5</v>
          </cell>
          <cell r="Y8" t="str">
            <v>OCP</v>
          </cell>
          <cell r="Z8">
            <v>1</v>
          </cell>
          <cell r="AA8">
            <v>99998</v>
          </cell>
          <cell r="AB8" t="str">
            <v>1 pence</v>
          </cell>
          <cell r="AC8" t="str">
            <v>Y</v>
          </cell>
          <cell r="AD8">
            <v>0.33333333333333331</v>
          </cell>
          <cell r="AE8">
            <v>0.70833333333333337</v>
          </cell>
          <cell r="AF8">
            <v>0.6875</v>
          </cell>
          <cell r="AG8">
            <v>0.72222222222222221</v>
          </cell>
          <cell r="AH8">
            <v>0.75</v>
          </cell>
          <cell r="AI8" t="str">
            <v>Expiry+1</v>
          </cell>
          <cell r="AJ8" t="str">
            <v>Expiry+4</v>
          </cell>
          <cell r="AK8" t="str">
            <v>Expiry+1</v>
          </cell>
          <cell r="AL8" t="str">
            <v>Expiry+4</v>
          </cell>
          <cell r="AM8" t="str">
            <v>CREST</v>
          </cell>
          <cell r="AN8">
            <v>8700</v>
          </cell>
          <cell r="AO8" t="str">
            <v>Financial Services</v>
          </cell>
          <cell r="AP8" t="str">
            <v>III.L</v>
          </cell>
        </row>
        <row r="9">
          <cell r="C9" t="str">
            <v>CH0012221716</v>
          </cell>
          <cell r="D9" t="str">
            <v>ABB</v>
          </cell>
          <cell r="E9" t="str">
            <v>Stockholmborsen</v>
          </cell>
          <cell r="F9" t="str">
            <v>Sweden</v>
          </cell>
          <cell r="G9" t="str">
            <v>OBB</v>
          </cell>
          <cell r="H9" t="str">
            <v>OB</v>
          </cell>
          <cell r="I9" t="str">
            <v>OBU</v>
          </cell>
          <cell r="J9" t="str">
            <v>OBQ</v>
          </cell>
          <cell r="K9" t="str">
            <v>OBJ</v>
          </cell>
          <cell r="L9" t="str">
            <v>OBX</v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>SEK</v>
          </cell>
          <cell r="T9">
            <v>100</v>
          </cell>
          <cell r="U9">
            <v>0.01</v>
          </cell>
          <cell r="V9">
            <v>1</v>
          </cell>
          <cell r="W9">
            <v>0.01</v>
          </cell>
          <cell r="X9">
            <v>0.01</v>
          </cell>
          <cell r="Y9" t="str">
            <v>OCP</v>
          </cell>
          <cell r="Z9">
            <v>0.01</v>
          </cell>
          <cell r="AA9">
            <v>999.98</v>
          </cell>
          <cell r="AB9" t="str">
            <v>1 cent</v>
          </cell>
          <cell r="AC9" t="str">
            <v>N</v>
          </cell>
          <cell r="AD9">
            <v>0.33333333333333331</v>
          </cell>
          <cell r="AE9">
            <v>0.70833333333333337</v>
          </cell>
          <cell r="AF9">
            <v>0.6875</v>
          </cell>
          <cell r="AG9">
            <v>0.72222222222222221</v>
          </cell>
          <cell r="AH9">
            <v>0.75</v>
          </cell>
          <cell r="AI9" t="str">
            <v>Expiry+1</v>
          </cell>
          <cell r="AJ9" t="str">
            <v>Expiry+4</v>
          </cell>
          <cell r="AK9" t="str">
            <v>Expiry+1</v>
          </cell>
          <cell r="AL9" t="str">
            <v>Expiry+4</v>
          </cell>
          <cell r="AM9" t="str">
            <v>Euroclear</v>
          </cell>
          <cell r="AN9">
            <v>2700</v>
          </cell>
          <cell r="AO9" t="str">
            <v>Industrial Goods &amp; Services</v>
          </cell>
          <cell r="AP9" t="str">
            <v>ABB.ST</v>
          </cell>
        </row>
        <row r="10">
          <cell r="C10" t="str">
            <v>CH0012221716</v>
          </cell>
          <cell r="D10" t="str">
            <v>ABBN</v>
          </cell>
          <cell r="E10" t="str">
            <v>virt-x</v>
          </cell>
          <cell r="F10" t="str">
            <v>Switzerland</v>
          </cell>
          <cell r="G10" t="str">
            <v>ABB</v>
          </cell>
          <cell r="H10" t="str">
            <v>AB</v>
          </cell>
          <cell r="I10" t="str">
            <v>ABU</v>
          </cell>
          <cell r="J10" t="str">
            <v>ABQ</v>
          </cell>
          <cell r="K10" t="str">
            <v>ABJ</v>
          </cell>
          <cell r="L10" t="str">
            <v>ABX</v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>CHF</v>
          </cell>
          <cell r="T10">
            <v>100</v>
          </cell>
          <cell r="U10">
            <v>0.05</v>
          </cell>
          <cell r="V10">
            <v>5</v>
          </cell>
          <cell r="W10">
            <v>0.05</v>
          </cell>
          <cell r="X10">
            <v>0.05</v>
          </cell>
          <cell r="Y10" t="str">
            <v>OCP</v>
          </cell>
          <cell r="Z10">
            <v>0.1</v>
          </cell>
          <cell r="AA10">
            <v>9999.7999999999993</v>
          </cell>
          <cell r="AB10" t="str">
            <v>5 cents</v>
          </cell>
          <cell r="AC10" t="str">
            <v>N</v>
          </cell>
          <cell r="AD10">
            <v>0.33333333333333331</v>
          </cell>
          <cell r="AE10">
            <v>0.70833333333333337</v>
          </cell>
          <cell r="AF10">
            <v>0.6875</v>
          </cell>
          <cell r="AG10">
            <v>0.72222222222222221</v>
          </cell>
          <cell r="AH10">
            <v>0.75</v>
          </cell>
          <cell r="AI10" t="str">
            <v>Expiry+1</v>
          </cell>
          <cell r="AJ10" t="str">
            <v>Expiry+4</v>
          </cell>
          <cell r="AK10" t="str">
            <v>Expiry+1</v>
          </cell>
          <cell r="AL10" t="str">
            <v>Expiry+4</v>
          </cell>
          <cell r="AM10" t="str">
            <v>Euroclear</v>
          </cell>
          <cell r="AN10">
            <v>2700</v>
          </cell>
          <cell r="AO10" t="str">
            <v>Industrial Goods &amp; Services</v>
          </cell>
          <cell r="AP10" t="str">
            <v>ABB.ST</v>
          </cell>
        </row>
        <row r="11">
          <cell r="C11" t="str">
            <v>ES0111845014</v>
          </cell>
          <cell r="D11" t="str">
            <v>ABE</v>
          </cell>
          <cell r="E11" t="str">
            <v>Bolsa de Madrid</v>
          </cell>
          <cell r="F11" t="str">
            <v>Spain</v>
          </cell>
          <cell r="G11" t="str">
            <v>ABE</v>
          </cell>
          <cell r="H11" t="str">
            <v>CY</v>
          </cell>
          <cell r="I11" t="str">
            <v>CYU</v>
          </cell>
          <cell r="J11" t="str">
            <v>CYQ</v>
          </cell>
          <cell r="K11" t="str">
            <v>CYJ</v>
          </cell>
          <cell r="L11" t="str">
            <v>CYX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>EUR</v>
          </cell>
          <cell r="T11">
            <v>100</v>
          </cell>
          <cell r="U11">
            <v>0.01</v>
          </cell>
          <cell r="V11">
            <v>1</v>
          </cell>
          <cell r="W11">
            <v>0.01</v>
          </cell>
          <cell r="X11">
            <v>0.01</v>
          </cell>
          <cell r="Y11" t="str">
            <v>OCP</v>
          </cell>
          <cell r="Z11">
            <v>0.01</v>
          </cell>
          <cell r="AA11">
            <v>999.98</v>
          </cell>
          <cell r="AB11" t="str">
            <v>1 cent</v>
          </cell>
          <cell r="AC11" t="str">
            <v>N</v>
          </cell>
          <cell r="AD11">
            <v>0.33333333333333331</v>
          </cell>
          <cell r="AE11">
            <v>0.70833333333333337</v>
          </cell>
          <cell r="AF11">
            <v>0.6875</v>
          </cell>
          <cell r="AG11">
            <v>0.72222222222222221</v>
          </cell>
          <cell r="AH11">
            <v>0.75</v>
          </cell>
          <cell r="AI11" t="str">
            <v>Expiry+1</v>
          </cell>
          <cell r="AJ11" t="str">
            <v>Expiry+4</v>
          </cell>
          <cell r="AK11" t="str">
            <v>Expiry+1</v>
          </cell>
          <cell r="AL11" t="str">
            <v>Expiry+4</v>
          </cell>
          <cell r="AM11" t="str">
            <v>Euroclear</v>
          </cell>
          <cell r="AN11">
            <v>2700</v>
          </cell>
          <cell r="AO11" t="str">
            <v>Industrial Goods &amp; Services</v>
          </cell>
          <cell r="AP11" t="str">
            <v>ABE.MC</v>
          </cell>
        </row>
        <row r="12">
          <cell r="C12" t="str">
            <v>NL0000301109</v>
          </cell>
          <cell r="D12" t="str">
            <v>AABB</v>
          </cell>
          <cell r="E12" t="str">
            <v>Euronext Amsterdam</v>
          </cell>
          <cell r="F12" t="str">
            <v>Netherlands</v>
          </cell>
          <cell r="G12" t="str">
            <v>AA</v>
          </cell>
          <cell r="H12" t="str">
            <v>AE</v>
          </cell>
          <cell r="I12" t="str">
            <v>AEU</v>
          </cell>
          <cell r="J12" t="str">
            <v>AEQ</v>
          </cell>
          <cell r="K12" t="str">
            <v>AEJ</v>
          </cell>
          <cell r="L12" t="str">
            <v>AEX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>AAB</v>
          </cell>
          <cell r="S12" t="str">
            <v>EUR</v>
          </cell>
          <cell r="T12">
            <v>100</v>
          </cell>
          <cell r="U12">
            <v>0.01</v>
          </cell>
          <cell r="V12">
            <v>1</v>
          </cell>
          <cell r="W12">
            <v>0.01</v>
          </cell>
          <cell r="X12">
            <v>0.01</v>
          </cell>
          <cell r="Y12" t="str">
            <v>OCP</v>
          </cell>
          <cell r="Z12">
            <v>0.01</v>
          </cell>
          <cell r="AA12">
            <v>999.98</v>
          </cell>
          <cell r="AB12" t="str">
            <v>1 cent</v>
          </cell>
          <cell r="AC12" t="str">
            <v>N</v>
          </cell>
          <cell r="AD12">
            <v>0.33333333333333331</v>
          </cell>
          <cell r="AE12">
            <v>0.70833333333333337</v>
          </cell>
          <cell r="AF12">
            <v>0.6875</v>
          </cell>
          <cell r="AG12">
            <v>0.72222222222222221</v>
          </cell>
          <cell r="AH12">
            <v>0.75</v>
          </cell>
          <cell r="AI12" t="str">
            <v>Expiry+1</v>
          </cell>
          <cell r="AJ12" t="str">
            <v>Expiry+4</v>
          </cell>
          <cell r="AK12" t="str">
            <v>Expiry+1</v>
          </cell>
          <cell r="AL12" t="str">
            <v>Expiry+4</v>
          </cell>
          <cell r="AM12" t="str">
            <v>Euroclear</v>
          </cell>
          <cell r="AN12">
            <v>8300</v>
          </cell>
          <cell r="AO12" t="str">
            <v>Banks</v>
          </cell>
          <cell r="AP12" t="str">
            <v>AAH.AS</v>
          </cell>
        </row>
        <row r="13">
          <cell r="C13" t="str">
            <v>FR0000120404</v>
          </cell>
          <cell r="D13" t="str">
            <v>AC</v>
          </cell>
          <cell r="E13" t="str">
            <v>Euronext Paris</v>
          </cell>
          <cell r="F13" t="str">
            <v>France</v>
          </cell>
          <cell r="G13" t="str">
            <v>AC</v>
          </cell>
          <cell r="H13" t="str">
            <v>DW</v>
          </cell>
          <cell r="I13" t="str">
            <v>DWU</v>
          </cell>
          <cell r="J13" t="str">
            <v>DWQ</v>
          </cell>
          <cell r="K13" t="str">
            <v>DWJ</v>
          </cell>
          <cell r="L13" t="str">
            <v>DWX</v>
          </cell>
          <cell r="M13" t="str">
            <v/>
          </cell>
          <cell r="N13" t="str">
            <v/>
          </cell>
          <cell r="O13" t="str">
            <v>AC1</v>
          </cell>
          <cell r="Q13" t="str">
            <v/>
          </cell>
          <cell r="R13" t="str">
            <v/>
          </cell>
          <cell r="S13" t="str">
            <v>EUR</v>
          </cell>
          <cell r="T13">
            <v>100</v>
          </cell>
          <cell r="U13">
            <v>0.01</v>
          </cell>
          <cell r="V13">
            <v>1</v>
          </cell>
          <cell r="W13">
            <v>0.01</v>
          </cell>
          <cell r="X13">
            <v>0.01</v>
          </cell>
          <cell r="Y13" t="str">
            <v>OCP</v>
          </cell>
          <cell r="Z13">
            <v>0.01</v>
          </cell>
          <cell r="AA13">
            <v>999.98</v>
          </cell>
          <cell r="AB13" t="str">
            <v>1 cent</v>
          </cell>
          <cell r="AC13" t="str">
            <v>N</v>
          </cell>
          <cell r="AD13">
            <v>0.33333333333333331</v>
          </cell>
          <cell r="AE13">
            <v>0.70833333333333337</v>
          </cell>
          <cell r="AF13">
            <v>0.6875</v>
          </cell>
          <cell r="AG13">
            <v>0.72222222222222221</v>
          </cell>
          <cell r="AH13">
            <v>0.75</v>
          </cell>
          <cell r="AI13" t="str">
            <v>Expiry+1</v>
          </cell>
          <cell r="AJ13" t="str">
            <v>Expiry+4</v>
          </cell>
          <cell r="AK13" t="str">
            <v>Expiry+1</v>
          </cell>
          <cell r="AL13" t="str">
            <v>Expiry+4</v>
          </cell>
          <cell r="AM13" t="str">
            <v>Euroclear</v>
          </cell>
          <cell r="AN13">
            <v>5700</v>
          </cell>
          <cell r="AO13" t="str">
            <v>Travel &amp; Leisure</v>
          </cell>
          <cell r="AP13" t="str">
            <v>ACCP.PA</v>
          </cell>
        </row>
        <row r="14">
          <cell r="C14" t="str">
            <v>ES0132105018</v>
          </cell>
          <cell r="D14" t="str">
            <v>ACX</v>
          </cell>
          <cell r="E14" t="str">
            <v>Bolsa de Madrid</v>
          </cell>
          <cell r="F14" t="str">
            <v>Spain</v>
          </cell>
          <cell r="G14" t="str">
            <v>ACR</v>
          </cell>
          <cell r="H14" t="str">
            <v>QF</v>
          </cell>
          <cell r="I14" t="str">
            <v>QFU</v>
          </cell>
          <cell r="J14" t="str">
            <v>QFQ</v>
          </cell>
          <cell r="K14" t="str">
            <v>QFJ</v>
          </cell>
          <cell r="L14" t="str">
            <v>QFX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>EUR</v>
          </cell>
          <cell r="T14">
            <v>100</v>
          </cell>
          <cell r="U14">
            <v>0.01</v>
          </cell>
          <cell r="V14">
            <v>1</v>
          </cell>
          <cell r="W14">
            <v>0.01</v>
          </cell>
          <cell r="X14">
            <v>0.01</v>
          </cell>
          <cell r="Y14" t="str">
            <v>OCP</v>
          </cell>
          <cell r="Z14">
            <v>0.01</v>
          </cell>
          <cell r="AA14">
            <v>999.98</v>
          </cell>
          <cell r="AB14" t="str">
            <v>1 cent</v>
          </cell>
          <cell r="AC14" t="str">
            <v>N</v>
          </cell>
          <cell r="AD14">
            <v>0.33333333333333331</v>
          </cell>
          <cell r="AE14">
            <v>0.70833333333333337</v>
          </cell>
          <cell r="AF14">
            <v>0.6875</v>
          </cell>
          <cell r="AG14">
            <v>0.72222222222222221</v>
          </cell>
          <cell r="AH14">
            <v>0.75</v>
          </cell>
          <cell r="AI14" t="str">
            <v>Expiry+1</v>
          </cell>
          <cell r="AJ14" t="str">
            <v>Expiry+4</v>
          </cell>
          <cell r="AK14" t="str">
            <v>Expiry+1</v>
          </cell>
          <cell r="AL14" t="str">
            <v>Expiry+4</v>
          </cell>
          <cell r="AM14" t="str">
            <v>Euroclear</v>
          </cell>
          <cell r="AN14">
            <v>1700</v>
          </cell>
          <cell r="AO14" t="str">
            <v>Basic Resources</v>
          </cell>
          <cell r="AP14" t="str">
            <v>ACX.MC</v>
          </cell>
        </row>
        <row r="15">
          <cell r="C15" t="str">
            <v>CH0012138605</v>
          </cell>
          <cell r="D15" t="str">
            <v>ADEN</v>
          </cell>
          <cell r="E15" t="str">
            <v>virt-x</v>
          </cell>
          <cell r="F15" t="str">
            <v>Switzerland</v>
          </cell>
          <cell r="G15" t="str">
            <v>ADC</v>
          </cell>
          <cell r="H15" t="str">
            <v>QV</v>
          </cell>
          <cell r="I15" t="str">
            <v>QVU</v>
          </cell>
          <cell r="J15" t="str">
            <v>QVQ</v>
          </cell>
          <cell r="K15" t="str">
            <v>QVJ</v>
          </cell>
          <cell r="L15" t="str">
            <v>QVX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>CHF</v>
          </cell>
          <cell r="T15">
            <v>100</v>
          </cell>
          <cell r="U15">
            <v>0.05</v>
          </cell>
          <cell r="V15">
            <v>5</v>
          </cell>
          <cell r="W15">
            <v>0.05</v>
          </cell>
          <cell r="X15">
            <v>0.05</v>
          </cell>
          <cell r="Y15" t="str">
            <v>OCP</v>
          </cell>
          <cell r="Z15">
            <v>0.1</v>
          </cell>
          <cell r="AA15">
            <v>9999.7999999999993</v>
          </cell>
          <cell r="AB15" t="str">
            <v>5 cents</v>
          </cell>
          <cell r="AC15" t="str">
            <v>N</v>
          </cell>
          <cell r="AD15">
            <v>0.33333333333333331</v>
          </cell>
          <cell r="AE15">
            <v>0.70833333333333337</v>
          </cell>
          <cell r="AF15">
            <v>0.6875</v>
          </cell>
          <cell r="AG15">
            <v>0.72222222222222221</v>
          </cell>
          <cell r="AH15">
            <v>0.75</v>
          </cell>
          <cell r="AI15" t="str">
            <v>Expiry+1</v>
          </cell>
          <cell r="AJ15" t="str">
            <v>Expiry+4</v>
          </cell>
          <cell r="AK15" t="str">
            <v>Expiry+1</v>
          </cell>
          <cell r="AL15" t="str">
            <v>Expiry+4</v>
          </cell>
          <cell r="AM15" t="str">
            <v>Euroclear</v>
          </cell>
          <cell r="AN15">
            <v>2700</v>
          </cell>
          <cell r="AO15" t="str">
            <v>Industrial Goods &amp; Services</v>
          </cell>
          <cell r="AP15" t="str">
            <v>ADEN.VX</v>
          </cell>
        </row>
        <row r="16">
          <cell r="C16" t="str">
            <v>DE0005003404</v>
          </cell>
          <cell r="D16" t="str">
            <v>ADS</v>
          </cell>
          <cell r="E16" t="str">
            <v>Deutsche Borse</v>
          </cell>
          <cell r="F16" t="str">
            <v>Germany</v>
          </cell>
          <cell r="G16" t="str">
            <v>ADS</v>
          </cell>
          <cell r="H16" t="str">
            <v>FK</v>
          </cell>
          <cell r="I16" t="str">
            <v>FKU</v>
          </cell>
          <cell r="J16" t="str">
            <v>FKQ</v>
          </cell>
          <cell r="K16" t="str">
            <v>FKJ</v>
          </cell>
          <cell r="L16" t="str">
            <v>FKX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>EUR</v>
          </cell>
          <cell r="T16">
            <v>100</v>
          </cell>
          <cell r="U16">
            <v>0.01</v>
          </cell>
          <cell r="V16">
            <v>1</v>
          </cell>
          <cell r="W16">
            <v>0.01</v>
          </cell>
          <cell r="X16">
            <v>0.01</v>
          </cell>
          <cell r="Y16" t="str">
            <v>OCP</v>
          </cell>
          <cell r="Z16">
            <v>0.01</v>
          </cell>
          <cell r="AA16">
            <v>999.98</v>
          </cell>
          <cell r="AB16" t="str">
            <v>1 cent</v>
          </cell>
          <cell r="AC16" t="str">
            <v>N</v>
          </cell>
          <cell r="AD16">
            <v>0.33333333333333331</v>
          </cell>
          <cell r="AE16">
            <v>0.70833333333333337</v>
          </cell>
          <cell r="AF16">
            <v>0.6875</v>
          </cell>
          <cell r="AG16">
            <v>0.72222222222222221</v>
          </cell>
          <cell r="AH16">
            <v>0.75</v>
          </cell>
          <cell r="AI16" t="str">
            <v>Expiry+1</v>
          </cell>
          <cell r="AJ16" t="str">
            <v>Expiry+4</v>
          </cell>
          <cell r="AK16" t="str">
            <v>Expiry+1</v>
          </cell>
          <cell r="AL16" t="str">
            <v>Expiry+4</v>
          </cell>
          <cell r="AM16" t="str">
            <v>Euroclear</v>
          </cell>
          <cell r="AN16">
            <v>3700</v>
          </cell>
          <cell r="AO16" t="str">
            <v>Personal &amp; Household Goods</v>
          </cell>
          <cell r="AP16" t="str">
            <v>ADSG.DE</v>
          </cell>
        </row>
        <row r="17">
          <cell r="C17" t="str">
            <v>NL0000301760</v>
          </cell>
          <cell r="D17" t="str">
            <v>AGN</v>
          </cell>
          <cell r="E17" t="str">
            <v>Euronext Amsterdam</v>
          </cell>
          <cell r="F17" t="str">
            <v>Netherlands</v>
          </cell>
          <cell r="G17" t="str">
            <v>AGN</v>
          </cell>
          <cell r="H17" t="str">
            <v>AF</v>
          </cell>
          <cell r="I17" t="str">
            <v>AFU</v>
          </cell>
          <cell r="J17" t="str">
            <v>AFQ</v>
          </cell>
          <cell r="K17" t="str">
            <v>AFJ</v>
          </cell>
          <cell r="L17" t="str">
            <v>AFX</v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>AGN</v>
          </cell>
          <cell r="S17" t="str">
            <v>EUR</v>
          </cell>
          <cell r="T17">
            <v>100</v>
          </cell>
          <cell r="U17">
            <v>0.01</v>
          </cell>
          <cell r="V17">
            <v>1</v>
          </cell>
          <cell r="W17">
            <v>0.01</v>
          </cell>
          <cell r="X17">
            <v>0.01</v>
          </cell>
          <cell r="Y17" t="str">
            <v>OCP</v>
          </cell>
          <cell r="Z17">
            <v>0.01</v>
          </cell>
          <cell r="AA17">
            <v>999.98</v>
          </cell>
          <cell r="AB17" t="str">
            <v>1 cent</v>
          </cell>
          <cell r="AC17" t="str">
            <v>N</v>
          </cell>
          <cell r="AD17">
            <v>0.33333333333333331</v>
          </cell>
          <cell r="AE17">
            <v>0.70833333333333337</v>
          </cell>
          <cell r="AF17">
            <v>0.6875</v>
          </cell>
          <cell r="AG17">
            <v>0.72222222222222221</v>
          </cell>
          <cell r="AH17">
            <v>0.75</v>
          </cell>
          <cell r="AI17" t="str">
            <v>Expiry+1</v>
          </cell>
          <cell r="AJ17" t="str">
            <v>Expiry+4</v>
          </cell>
          <cell r="AK17" t="str">
            <v>Expiry+1</v>
          </cell>
          <cell r="AL17" t="str">
            <v>Expiry+4</v>
          </cell>
          <cell r="AM17" t="str">
            <v>Euroclear</v>
          </cell>
          <cell r="AN17">
            <v>8500</v>
          </cell>
          <cell r="AO17" t="str">
            <v>Insurance</v>
          </cell>
          <cell r="AP17" t="str">
            <v>AEGN.AS</v>
          </cell>
        </row>
        <row r="18">
          <cell r="C18" t="str">
            <v>BE0003755692</v>
          </cell>
          <cell r="D18" t="str">
            <v>AGFB</v>
          </cell>
          <cell r="E18" t="str">
            <v>Euronext Brussels</v>
          </cell>
          <cell r="F18" t="str">
            <v>Belgium</v>
          </cell>
          <cell r="G18" t="str">
            <v>AGE</v>
          </cell>
          <cell r="H18" t="str">
            <v>QJ</v>
          </cell>
          <cell r="I18" t="str">
            <v>QJU</v>
          </cell>
          <cell r="J18" t="str">
            <v>QJQ</v>
          </cell>
          <cell r="K18" t="str">
            <v>QJJ</v>
          </cell>
          <cell r="L18" t="str">
            <v>QJX</v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>AGE</v>
          </cell>
          <cell r="R18" t="str">
            <v/>
          </cell>
          <cell r="S18" t="str">
            <v>EUR</v>
          </cell>
          <cell r="T18">
            <v>100</v>
          </cell>
          <cell r="U18">
            <v>0.01</v>
          </cell>
          <cell r="V18">
            <v>1</v>
          </cell>
          <cell r="W18">
            <v>0.01</v>
          </cell>
          <cell r="X18">
            <v>0.01</v>
          </cell>
          <cell r="Y18" t="str">
            <v>OCP</v>
          </cell>
          <cell r="Z18">
            <v>0.01</v>
          </cell>
          <cell r="AA18">
            <v>999.98</v>
          </cell>
          <cell r="AB18" t="str">
            <v>1 cent</v>
          </cell>
          <cell r="AC18" t="str">
            <v>N</v>
          </cell>
          <cell r="AD18">
            <v>0.33333333333333331</v>
          </cell>
          <cell r="AE18">
            <v>0.70833333333333337</v>
          </cell>
          <cell r="AF18">
            <v>0.6875</v>
          </cell>
          <cell r="AG18">
            <v>0.72222222222222221</v>
          </cell>
          <cell r="AH18">
            <v>0.75</v>
          </cell>
          <cell r="AI18" t="str">
            <v>Expiry+1</v>
          </cell>
          <cell r="AJ18" t="str">
            <v>Expiry+4</v>
          </cell>
          <cell r="AK18" t="str">
            <v>Expiry+1</v>
          </cell>
          <cell r="AL18" t="str">
            <v>Expiry+4</v>
          </cell>
          <cell r="AM18" t="str">
            <v>Euroclear</v>
          </cell>
          <cell r="AN18">
            <v>2700</v>
          </cell>
          <cell r="AO18" t="str">
            <v>Industrial Goods &amp; Services</v>
          </cell>
          <cell r="AP18" t="str">
            <v>AGFAt.BR</v>
          </cell>
        </row>
        <row r="19">
          <cell r="C19" t="str">
            <v>FR0000120073</v>
          </cell>
          <cell r="D19" t="str">
            <v>AI</v>
          </cell>
          <cell r="E19" t="str">
            <v>Euronext Paris</v>
          </cell>
          <cell r="F19" t="str">
            <v>France</v>
          </cell>
          <cell r="G19" t="str">
            <v>AI</v>
          </cell>
          <cell r="H19" t="str">
            <v>AI</v>
          </cell>
          <cell r="I19" t="str">
            <v>AIU</v>
          </cell>
          <cell r="J19" t="str">
            <v>AIQ</v>
          </cell>
          <cell r="K19" t="str">
            <v>AIJ</v>
          </cell>
          <cell r="L19" t="str">
            <v>AIX</v>
          </cell>
          <cell r="M19" t="str">
            <v/>
          </cell>
          <cell r="N19" t="str">
            <v/>
          </cell>
          <cell r="O19" t="str">
            <v>AI1</v>
          </cell>
          <cell r="Q19" t="str">
            <v/>
          </cell>
          <cell r="R19" t="str">
            <v/>
          </cell>
          <cell r="S19" t="str">
            <v>EUR</v>
          </cell>
          <cell r="T19">
            <v>100</v>
          </cell>
          <cell r="U19">
            <v>0.01</v>
          </cell>
          <cell r="V19">
            <v>1</v>
          </cell>
          <cell r="W19">
            <v>0.01</v>
          </cell>
          <cell r="X19">
            <v>0.01</v>
          </cell>
          <cell r="Y19" t="str">
            <v>OCP</v>
          </cell>
          <cell r="Z19">
            <v>0.01</v>
          </cell>
          <cell r="AA19">
            <v>999.98</v>
          </cell>
          <cell r="AB19" t="str">
            <v>1 cent</v>
          </cell>
          <cell r="AC19" t="str">
            <v>N</v>
          </cell>
          <cell r="AD19">
            <v>0.33333333333333331</v>
          </cell>
          <cell r="AE19">
            <v>0.70833333333333337</v>
          </cell>
          <cell r="AF19">
            <v>0.6875</v>
          </cell>
          <cell r="AG19">
            <v>0.72222222222222221</v>
          </cell>
          <cell r="AH19">
            <v>0.75</v>
          </cell>
          <cell r="AI19" t="str">
            <v>Expiry+1</v>
          </cell>
          <cell r="AJ19" t="str">
            <v>Expiry+4</v>
          </cell>
          <cell r="AK19" t="str">
            <v>Expiry+1</v>
          </cell>
          <cell r="AL19" t="str">
            <v>Expiry+4</v>
          </cell>
          <cell r="AM19" t="str">
            <v>Euroclear</v>
          </cell>
          <cell r="AN19">
            <v>1300</v>
          </cell>
          <cell r="AO19" t="str">
            <v>Chemicals</v>
          </cell>
          <cell r="AP19" t="str">
            <v>AIRP.PA</v>
          </cell>
        </row>
        <row r="20">
          <cell r="C20" t="str">
            <v>NL0000009132</v>
          </cell>
          <cell r="D20" t="str">
            <v>AKZA</v>
          </cell>
          <cell r="E20" t="str">
            <v>Euronext Amsterdam</v>
          </cell>
          <cell r="F20" t="str">
            <v>Netherlands</v>
          </cell>
          <cell r="G20" t="str">
            <v>AKZ</v>
          </cell>
          <cell r="H20" t="str">
            <v>AK</v>
          </cell>
          <cell r="I20" t="str">
            <v>AKU</v>
          </cell>
          <cell r="J20" t="str">
            <v>AKQ</v>
          </cell>
          <cell r="K20" t="str">
            <v>AKJ</v>
          </cell>
          <cell r="L20" t="str">
            <v>AKX</v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>AKZ</v>
          </cell>
          <cell r="S20" t="str">
            <v>EUR</v>
          </cell>
          <cell r="T20">
            <v>100</v>
          </cell>
          <cell r="U20">
            <v>0.01</v>
          </cell>
          <cell r="V20">
            <v>1</v>
          </cell>
          <cell r="W20">
            <v>0.01</v>
          </cell>
          <cell r="X20">
            <v>0.01</v>
          </cell>
          <cell r="Y20" t="str">
            <v>OCP</v>
          </cell>
          <cell r="Z20">
            <v>0.01</v>
          </cell>
          <cell r="AA20">
            <v>999.98</v>
          </cell>
          <cell r="AB20" t="str">
            <v>1 cent</v>
          </cell>
          <cell r="AC20" t="str">
            <v>N</v>
          </cell>
          <cell r="AD20">
            <v>0.33333333333333331</v>
          </cell>
          <cell r="AE20">
            <v>0.70833333333333337</v>
          </cell>
          <cell r="AF20">
            <v>0.6875</v>
          </cell>
          <cell r="AG20">
            <v>0.72222222222222221</v>
          </cell>
          <cell r="AH20">
            <v>0.75</v>
          </cell>
          <cell r="AI20" t="str">
            <v>Expiry+1</v>
          </cell>
          <cell r="AJ20" t="str">
            <v>Expiry+4</v>
          </cell>
          <cell r="AK20" t="str">
            <v>Expiry+1</v>
          </cell>
          <cell r="AL20" t="str">
            <v>Expiry+4</v>
          </cell>
          <cell r="AM20" t="str">
            <v>Euroclear</v>
          </cell>
          <cell r="AN20">
            <v>1300</v>
          </cell>
          <cell r="AO20" t="str">
            <v>Chemicals</v>
          </cell>
          <cell r="AP20" t="str">
            <v>AKZO.AS</v>
          </cell>
        </row>
        <row r="21">
          <cell r="C21" t="str">
            <v>FR0000130007</v>
          </cell>
          <cell r="D21" t="str">
            <v>CGEB</v>
          </cell>
          <cell r="E21" t="str">
            <v>Euronext Paris</v>
          </cell>
          <cell r="F21" t="str">
            <v>France</v>
          </cell>
          <cell r="G21" t="str">
            <v>CGE</v>
          </cell>
          <cell r="H21" t="str">
            <v>CG</v>
          </cell>
          <cell r="I21" t="str">
            <v>CGU</v>
          </cell>
          <cell r="J21" t="str">
            <v>CGQ</v>
          </cell>
          <cell r="K21" t="str">
            <v>CGJ</v>
          </cell>
          <cell r="L21" t="str">
            <v>CGX</v>
          </cell>
          <cell r="M21" t="str">
            <v/>
          </cell>
          <cell r="N21" t="str">
            <v/>
          </cell>
          <cell r="O21" t="str">
            <v>CG1</v>
          </cell>
          <cell r="Q21" t="str">
            <v/>
          </cell>
          <cell r="R21" t="str">
            <v/>
          </cell>
          <cell r="S21" t="str">
            <v>EUR</v>
          </cell>
          <cell r="T21">
            <v>100</v>
          </cell>
          <cell r="U21">
            <v>0.01</v>
          </cell>
          <cell r="V21">
            <v>1</v>
          </cell>
          <cell r="W21">
            <v>0.01</v>
          </cell>
          <cell r="X21">
            <v>0.01</v>
          </cell>
          <cell r="Y21" t="str">
            <v>OCP</v>
          </cell>
          <cell r="Z21">
            <v>0.01</v>
          </cell>
          <cell r="AA21">
            <v>999.98</v>
          </cell>
          <cell r="AB21" t="str">
            <v>1 cent</v>
          </cell>
          <cell r="AC21" t="str">
            <v>N</v>
          </cell>
          <cell r="AD21">
            <v>0.33333333333333331</v>
          </cell>
          <cell r="AE21">
            <v>0.70833333333333337</v>
          </cell>
          <cell r="AF21">
            <v>0.6875</v>
          </cell>
          <cell r="AG21">
            <v>0.72222222222222221</v>
          </cell>
          <cell r="AH21">
            <v>0.75</v>
          </cell>
          <cell r="AI21" t="str">
            <v>Expiry+1</v>
          </cell>
          <cell r="AJ21" t="str">
            <v>Expiry+4</v>
          </cell>
          <cell r="AK21" t="str">
            <v>Expiry+1</v>
          </cell>
          <cell r="AL21" t="str">
            <v>Expiry+4</v>
          </cell>
          <cell r="AM21" t="str">
            <v>Euroclear</v>
          </cell>
          <cell r="AN21">
            <v>9500</v>
          </cell>
          <cell r="AO21" t="str">
            <v>Technology</v>
          </cell>
          <cell r="AP21" t="str">
            <v>CGEP.PA</v>
          </cell>
        </row>
        <row r="22">
          <cell r="C22" t="str">
            <v>IT0000078193</v>
          </cell>
          <cell r="D22" t="str">
            <v>AL</v>
          </cell>
          <cell r="E22" t="str">
            <v>Borsa Italiana</v>
          </cell>
          <cell r="F22" t="str">
            <v>Italy</v>
          </cell>
          <cell r="G22" t="str">
            <v>ALA</v>
          </cell>
          <cell r="H22" t="str">
            <v>CZ</v>
          </cell>
          <cell r="I22" t="str">
            <v>n/a</v>
          </cell>
          <cell r="J22" t="str">
            <v>CZQ</v>
          </cell>
          <cell r="K22" t="str">
            <v>n/a</v>
          </cell>
          <cell r="L22" t="str">
            <v>CZX</v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>EUR</v>
          </cell>
          <cell r="T22">
            <v>1000</v>
          </cell>
          <cell r="U22">
            <v>1E-3</v>
          </cell>
          <cell r="V22">
            <v>1</v>
          </cell>
          <cell r="W22">
            <v>1E-3</v>
          </cell>
          <cell r="X22">
            <v>1E-3</v>
          </cell>
          <cell r="Y22" t="str">
            <v>OCP</v>
          </cell>
          <cell r="Z22">
            <v>0.01</v>
          </cell>
          <cell r="AA22">
            <v>999.98</v>
          </cell>
          <cell r="AB22" t="str">
            <v>1 cent</v>
          </cell>
          <cell r="AC22" t="str">
            <v>N</v>
          </cell>
          <cell r="AD22">
            <v>0.33333333333333331</v>
          </cell>
          <cell r="AE22">
            <v>0.70833333333333337</v>
          </cell>
          <cell r="AF22">
            <v>0.6875</v>
          </cell>
          <cell r="AG22">
            <v>0.72222222222222221</v>
          </cell>
          <cell r="AH22">
            <v>0.75</v>
          </cell>
          <cell r="AI22" t="str">
            <v>n/a</v>
          </cell>
          <cell r="AJ22" t="str">
            <v>Expiry+4</v>
          </cell>
          <cell r="AK22" t="str">
            <v>n/a</v>
          </cell>
          <cell r="AL22" t="str">
            <v>Expiry+4</v>
          </cell>
          <cell r="AM22" t="str">
            <v>Euroclear</v>
          </cell>
          <cell r="AN22">
            <v>8500</v>
          </cell>
          <cell r="AO22" t="str">
            <v>Insurance</v>
          </cell>
          <cell r="AP22" t="str">
            <v>ALZI.MI</v>
          </cell>
        </row>
        <row r="23">
          <cell r="C23" t="str">
            <v>GB0000386143</v>
          </cell>
          <cell r="D23" t="str">
            <v>AL.</v>
          </cell>
          <cell r="E23" t="str">
            <v>London Stock Exchange</v>
          </cell>
          <cell r="F23" t="str">
            <v>UK</v>
          </cell>
          <cell r="G23" t="str">
            <v>LEI</v>
          </cell>
          <cell r="H23" t="str">
            <v>EY</v>
          </cell>
          <cell r="I23" t="str">
            <v>EYU</v>
          </cell>
          <cell r="J23" t="str">
            <v>EYQ</v>
          </cell>
          <cell r="K23" t="str">
            <v>EYJ</v>
          </cell>
          <cell r="L23" t="str">
            <v>EYX</v>
          </cell>
          <cell r="M23" t="str">
            <v>LEI</v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>GBX</v>
          </cell>
          <cell r="T23">
            <v>1000</v>
          </cell>
          <cell r="U23">
            <v>0.5</v>
          </cell>
          <cell r="V23">
            <v>500</v>
          </cell>
          <cell r="W23">
            <v>0.5</v>
          </cell>
          <cell r="X23">
            <v>0.5</v>
          </cell>
          <cell r="Y23" t="str">
            <v>OCP</v>
          </cell>
          <cell r="Z23">
            <v>1</v>
          </cell>
          <cell r="AA23">
            <v>99998</v>
          </cell>
          <cell r="AB23" t="str">
            <v>1 pence</v>
          </cell>
          <cell r="AC23" t="str">
            <v>Y</v>
          </cell>
          <cell r="AD23">
            <v>0.33333333333333331</v>
          </cell>
          <cell r="AE23">
            <v>0.70833333333333337</v>
          </cell>
          <cell r="AF23">
            <v>0.6875</v>
          </cell>
          <cell r="AG23">
            <v>0.72222222222222221</v>
          </cell>
          <cell r="AH23">
            <v>0.75</v>
          </cell>
          <cell r="AI23" t="str">
            <v>Expiry+1</v>
          </cell>
          <cell r="AJ23" t="str">
            <v>Expiry+4</v>
          </cell>
          <cell r="AK23" t="str">
            <v>Expiry+1</v>
          </cell>
          <cell r="AL23" t="str">
            <v>Expiry+4</v>
          </cell>
          <cell r="AM23" t="str">
            <v>CREST</v>
          </cell>
          <cell r="AN23">
            <v>8300</v>
          </cell>
          <cell r="AO23" t="str">
            <v>Banks</v>
          </cell>
          <cell r="AP23" t="str">
            <v>AL.L</v>
          </cell>
        </row>
        <row r="24">
          <cell r="C24" t="str">
            <v>DE0008404005</v>
          </cell>
          <cell r="D24" t="str">
            <v>ALV</v>
          </cell>
          <cell r="E24" t="str">
            <v>Deutsche Borse</v>
          </cell>
          <cell r="F24" t="str">
            <v>Germany</v>
          </cell>
          <cell r="G24" t="str">
            <v>ALV</v>
          </cell>
          <cell r="H24" t="str">
            <v>AL</v>
          </cell>
          <cell r="I24" t="str">
            <v>ALU</v>
          </cell>
          <cell r="J24" t="str">
            <v>ALQ</v>
          </cell>
          <cell r="K24" t="str">
            <v>ALJ</v>
          </cell>
          <cell r="L24" t="str">
            <v>ALX</v>
          </cell>
          <cell r="M24" t="str">
            <v/>
          </cell>
          <cell r="N24" t="str">
            <v/>
          </cell>
          <cell r="O24" t="str">
            <v>AZ1</v>
          </cell>
          <cell r="P24" t="str">
            <v/>
          </cell>
          <cell r="Q24" t="str">
            <v/>
          </cell>
          <cell r="R24" t="str">
            <v/>
          </cell>
          <cell r="S24" t="str">
            <v>EUR</v>
          </cell>
          <cell r="T24">
            <v>100</v>
          </cell>
          <cell r="U24">
            <v>0.01</v>
          </cell>
          <cell r="V24">
            <v>1</v>
          </cell>
          <cell r="W24">
            <v>0.01</v>
          </cell>
          <cell r="X24">
            <v>0.01</v>
          </cell>
          <cell r="Y24" t="str">
            <v>OCP</v>
          </cell>
          <cell r="Z24">
            <v>0.01</v>
          </cell>
          <cell r="AA24">
            <v>999.98</v>
          </cell>
          <cell r="AB24" t="str">
            <v>1 cent</v>
          </cell>
          <cell r="AC24" t="str">
            <v>N</v>
          </cell>
          <cell r="AD24">
            <v>0.33333333333333331</v>
          </cell>
          <cell r="AE24">
            <v>0.70833333333333337</v>
          </cell>
          <cell r="AF24">
            <v>0.6875</v>
          </cell>
          <cell r="AG24">
            <v>0.72222222222222221</v>
          </cell>
          <cell r="AH24">
            <v>0.75</v>
          </cell>
          <cell r="AI24" t="str">
            <v>Expiry+1</v>
          </cell>
          <cell r="AJ24" t="str">
            <v>Expiry+4</v>
          </cell>
          <cell r="AK24" t="str">
            <v>Expiry+1</v>
          </cell>
          <cell r="AL24" t="str">
            <v>Expiry+4</v>
          </cell>
          <cell r="AM24" t="str">
            <v>Euroclear</v>
          </cell>
          <cell r="AN24">
            <v>8500</v>
          </cell>
          <cell r="AO24" t="str">
            <v>Insurance</v>
          </cell>
          <cell r="AP24" t="str">
            <v>ALVG.DE</v>
          </cell>
        </row>
        <row r="25">
          <cell r="C25" t="str">
            <v>IE0000197834</v>
          </cell>
          <cell r="D25" t="str">
            <v>AIB</v>
          </cell>
          <cell r="E25" t="str">
            <v>Irish Stock Exchange</v>
          </cell>
          <cell r="F25" t="str">
            <v>Ireland</v>
          </cell>
          <cell r="G25" t="str">
            <v>AIB</v>
          </cell>
          <cell r="H25" t="str">
            <v>AJ</v>
          </cell>
          <cell r="I25" t="str">
            <v>AJU</v>
          </cell>
          <cell r="J25" t="str">
            <v>AJQ</v>
          </cell>
          <cell r="K25" t="str">
            <v>AJJ</v>
          </cell>
          <cell r="L25" t="str">
            <v>AJX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>EUR</v>
          </cell>
          <cell r="T25">
            <v>100</v>
          </cell>
          <cell r="U25">
            <v>0.01</v>
          </cell>
          <cell r="V25">
            <v>1</v>
          </cell>
          <cell r="W25">
            <v>0.01</v>
          </cell>
          <cell r="X25">
            <v>0.01</v>
          </cell>
          <cell r="Y25" t="str">
            <v>OCP</v>
          </cell>
          <cell r="Z25">
            <v>0.01</v>
          </cell>
          <cell r="AA25">
            <v>999.98</v>
          </cell>
          <cell r="AB25" t="str">
            <v>1 cent</v>
          </cell>
          <cell r="AC25" t="str">
            <v>N</v>
          </cell>
          <cell r="AD25">
            <v>0.33333333333333331</v>
          </cell>
          <cell r="AE25">
            <v>0.70833333333333337</v>
          </cell>
          <cell r="AF25">
            <v>0.6875</v>
          </cell>
          <cell r="AG25">
            <v>0.72222222222222221</v>
          </cell>
          <cell r="AH25">
            <v>0.75</v>
          </cell>
          <cell r="AI25" t="str">
            <v>Expiry+1</v>
          </cell>
          <cell r="AJ25" t="str">
            <v>Expiry+4</v>
          </cell>
          <cell r="AK25" t="str">
            <v>Expiry+1</v>
          </cell>
          <cell r="AL25" t="str">
            <v>Expiry+4</v>
          </cell>
          <cell r="AM25" t="str">
            <v>CREST</v>
          </cell>
          <cell r="AN25">
            <v>8300</v>
          </cell>
          <cell r="AO25" t="str">
            <v>Banks</v>
          </cell>
          <cell r="AP25" t="str">
            <v>ALBK.I</v>
          </cell>
        </row>
        <row r="26">
          <cell r="C26" t="str">
            <v>GRS015013006</v>
          </cell>
          <cell r="D26" t="str">
            <v>ALPHA</v>
          </cell>
          <cell r="E26" t="str">
            <v>Athens Exchange</v>
          </cell>
          <cell r="F26" t="str">
            <v>Greece</v>
          </cell>
          <cell r="G26" t="str">
            <v>ALP</v>
          </cell>
          <cell r="H26" t="str">
            <v>EQ</v>
          </cell>
          <cell r="I26" t="str">
            <v>EQU</v>
          </cell>
          <cell r="J26" t="str">
            <v>EQQ</v>
          </cell>
          <cell r="K26" t="str">
            <v>EQJ</v>
          </cell>
          <cell r="L26" t="str">
            <v>EQX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>EUR</v>
          </cell>
          <cell r="T26">
            <v>100</v>
          </cell>
          <cell r="U26">
            <v>0.01</v>
          </cell>
          <cell r="V26">
            <v>1</v>
          </cell>
          <cell r="W26">
            <v>0.01</v>
          </cell>
          <cell r="X26">
            <v>0.01</v>
          </cell>
          <cell r="Y26" t="str">
            <v>OCP</v>
          </cell>
          <cell r="Z26">
            <v>0.01</v>
          </cell>
          <cell r="AA26">
            <v>999.98</v>
          </cell>
          <cell r="AB26" t="str">
            <v>1 cent</v>
          </cell>
          <cell r="AC26" t="str">
            <v>N</v>
          </cell>
          <cell r="AD26">
            <v>0.33333333333333331</v>
          </cell>
          <cell r="AE26">
            <v>0.70833333333333337</v>
          </cell>
          <cell r="AF26">
            <v>0.60416666666666663</v>
          </cell>
          <cell r="AG26">
            <v>0.72222222222222221</v>
          </cell>
          <cell r="AH26">
            <v>0.75</v>
          </cell>
          <cell r="AI26" t="str">
            <v>Expiry+1</v>
          </cell>
          <cell r="AJ26" t="str">
            <v>Expiry+4</v>
          </cell>
          <cell r="AK26" t="str">
            <v>Expiry+1</v>
          </cell>
          <cell r="AL26" t="str">
            <v>Expiry+4</v>
          </cell>
          <cell r="AM26" t="str">
            <v>Euroclear</v>
          </cell>
          <cell r="AN26">
            <v>8300</v>
          </cell>
          <cell r="AO26" t="str">
            <v>Banks</v>
          </cell>
          <cell r="AP26" t="str">
            <v>ACBr.AT</v>
          </cell>
        </row>
        <row r="27">
          <cell r="C27" t="str">
            <v>ES0177040013</v>
          </cell>
          <cell r="D27" t="str">
            <v>ALT</v>
          </cell>
          <cell r="E27" t="str">
            <v>Bolsa de Madrid</v>
          </cell>
          <cell r="F27" t="str">
            <v>Spain</v>
          </cell>
          <cell r="G27" t="str">
            <v>ALT</v>
          </cell>
          <cell r="H27" t="str">
            <v>QX</v>
          </cell>
          <cell r="I27" t="str">
            <v>QXU</v>
          </cell>
          <cell r="J27" t="str">
            <v>QXQ</v>
          </cell>
          <cell r="K27" t="str">
            <v>QXJ</v>
          </cell>
          <cell r="L27" t="str">
            <v>QXX</v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>EUR</v>
          </cell>
          <cell r="T27">
            <v>100</v>
          </cell>
          <cell r="U27">
            <v>0.01</v>
          </cell>
          <cell r="V27">
            <v>1</v>
          </cell>
          <cell r="W27">
            <v>0.01</v>
          </cell>
          <cell r="X27">
            <v>0.01</v>
          </cell>
          <cell r="Y27" t="str">
            <v>OCP</v>
          </cell>
          <cell r="Z27">
            <v>0.01</v>
          </cell>
          <cell r="AA27">
            <v>999.98</v>
          </cell>
          <cell r="AB27" t="str">
            <v>1 cent</v>
          </cell>
          <cell r="AC27" t="str">
            <v>N</v>
          </cell>
          <cell r="AD27">
            <v>0.33333333333333331</v>
          </cell>
          <cell r="AE27">
            <v>0.70833333333333337</v>
          </cell>
          <cell r="AF27">
            <v>0.6875</v>
          </cell>
          <cell r="AG27">
            <v>0.72222222222222221</v>
          </cell>
          <cell r="AH27">
            <v>0.75</v>
          </cell>
          <cell r="AI27" t="str">
            <v>Expiry+1</v>
          </cell>
          <cell r="AJ27" t="str">
            <v>Expiry+4</v>
          </cell>
          <cell r="AK27" t="str">
            <v>Expiry+1</v>
          </cell>
          <cell r="AL27" t="str">
            <v>Expiry+4</v>
          </cell>
          <cell r="AM27" t="str">
            <v>Euroclear</v>
          </cell>
          <cell r="AN27">
            <v>3700</v>
          </cell>
          <cell r="AO27" t="str">
            <v>Personal &amp; Household Goods</v>
          </cell>
          <cell r="AP27" t="str">
            <v>ALT.MC</v>
          </cell>
        </row>
        <row r="28">
          <cell r="C28" t="str">
            <v>DE0007600801</v>
          </cell>
          <cell r="D28" t="str">
            <v>ALT</v>
          </cell>
          <cell r="E28" t="str">
            <v>Deutsche Borse</v>
          </cell>
          <cell r="F28" t="str">
            <v>Germany</v>
          </cell>
          <cell r="G28" t="str">
            <v>ANA</v>
          </cell>
          <cell r="H28" t="str">
            <v>EK</v>
          </cell>
          <cell r="I28" t="str">
            <v>EKU</v>
          </cell>
          <cell r="J28" t="str">
            <v>EKQ</v>
          </cell>
          <cell r="K28" t="str">
            <v>EKJ</v>
          </cell>
          <cell r="L28" t="str">
            <v>EKX</v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>EUR</v>
          </cell>
          <cell r="T28">
            <v>100</v>
          </cell>
          <cell r="U28">
            <v>0.01</v>
          </cell>
          <cell r="V28">
            <v>1</v>
          </cell>
          <cell r="W28">
            <v>0.01</v>
          </cell>
          <cell r="X28">
            <v>0.01</v>
          </cell>
          <cell r="Y28" t="str">
            <v>OCP</v>
          </cell>
          <cell r="Z28">
            <v>0.01</v>
          </cell>
          <cell r="AA28">
            <v>999.98</v>
          </cell>
          <cell r="AB28" t="str">
            <v>1 cent</v>
          </cell>
          <cell r="AC28" t="str">
            <v>N</v>
          </cell>
          <cell r="AD28">
            <v>0.33333333333333331</v>
          </cell>
          <cell r="AE28">
            <v>0.70833333333333337</v>
          </cell>
          <cell r="AF28">
            <v>0.6875</v>
          </cell>
          <cell r="AG28">
            <v>0.72222222222222221</v>
          </cell>
          <cell r="AH28">
            <v>0.75</v>
          </cell>
          <cell r="AI28" t="str">
            <v>Expiry+1</v>
          </cell>
          <cell r="AJ28" t="str">
            <v>Expiry+4</v>
          </cell>
          <cell r="AK28" t="str">
            <v>Expiry+1</v>
          </cell>
          <cell r="AL28" t="str">
            <v>Expiry+4</v>
          </cell>
          <cell r="AM28" t="str">
            <v>Euroclear</v>
          </cell>
          <cell r="AN28">
            <v>4500</v>
          </cell>
          <cell r="AO28" t="str">
            <v>Health Care</v>
          </cell>
          <cell r="AP28" t="str">
            <v>ALTG.DE</v>
          </cell>
        </row>
        <row r="29">
          <cell r="C29" t="str">
            <v>GB0001282697</v>
          </cell>
          <cell r="D29" t="str">
            <v>AVZ</v>
          </cell>
          <cell r="E29" t="str">
            <v>London Stock Exchange</v>
          </cell>
          <cell r="F29" t="str">
            <v>UK</v>
          </cell>
          <cell r="G29" t="str">
            <v>AVZ</v>
          </cell>
          <cell r="H29" t="str">
            <v>AM</v>
          </cell>
          <cell r="I29" t="str">
            <v>AMU</v>
          </cell>
          <cell r="J29" t="str">
            <v>AMQ</v>
          </cell>
          <cell r="K29" t="str">
            <v>AMJ</v>
          </cell>
          <cell r="L29" t="str">
            <v>AMX</v>
          </cell>
          <cell r="M29" t="str">
            <v>AVZ</v>
          </cell>
          <cell r="N29" t="str">
            <v>AMX</v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>GBX</v>
          </cell>
          <cell r="T29">
            <v>1000</v>
          </cell>
          <cell r="U29">
            <v>0.5</v>
          </cell>
          <cell r="V29">
            <v>500</v>
          </cell>
          <cell r="W29">
            <v>0.5</v>
          </cell>
          <cell r="X29">
            <v>0.5</v>
          </cell>
          <cell r="Y29" t="str">
            <v>OCP</v>
          </cell>
          <cell r="Z29">
            <v>1</v>
          </cell>
          <cell r="AA29">
            <v>99998</v>
          </cell>
          <cell r="AB29" t="str">
            <v>1 pence</v>
          </cell>
          <cell r="AC29" t="str">
            <v>Y</v>
          </cell>
          <cell r="AD29">
            <v>0.33333333333333331</v>
          </cell>
          <cell r="AE29">
            <v>0.70833333333333337</v>
          </cell>
          <cell r="AF29">
            <v>0.6875</v>
          </cell>
          <cell r="AG29">
            <v>0.72222222222222221</v>
          </cell>
          <cell r="AH29">
            <v>0.75</v>
          </cell>
          <cell r="AI29" t="str">
            <v>Expiry+1</v>
          </cell>
          <cell r="AJ29" t="str">
            <v>Expiry+4</v>
          </cell>
          <cell r="AK29" t="str">
            <v>Expiry+1</v>
          </cell>
          <cell r="AL29" t="str">
            <v>Expiry+4</v>
          </cell>
          <cell r="AM29" t="str">
            <v>CREST</v>
          </cell>
          <cell r="AN29">
            <v>8700</v>
          </cell>
          <cell r="AO29" t="str">
            <v>Financial Services</v>
          </cell>
          <cell r="AP29" t="str">
            <v>AVZ.L</v>
          </cell>
        </row>
        <row r="30">
          <cell r="C30" t="str">
            <v>GB0004901517</v>
          </cell>
          <cell r="D30" t="str">
            <v>AAL</v>
          </cell>
          <cell r="E30" t="str">
            <v>London Stock Exchange</v>
          </cell>
          <cell r="F30" t="str">
            <v>UK</v>
          </cell>
          <cell r="G30" t="str">
            <v>AAM</v>
          </cell>
          <cell r="H30" t="str">
            <v>AA</v>
          </cell>
          <cell r="I30" t="str">
            <v>AAU</v>
          </cell>
          <cell r="J30" t="str">
            <v>AAQ</v>
          </cell>
          <cell r="K30" t="str">
            <v>AAJ</v>
          </cell>
          <cell r="L30" t="str">
            <v>AAX</v>
          </cell>
          <cell r="M30" t="str">
            <v>AAM</v>
          </cell>
          <cell r="N30" t="str">
            <v>AAX</v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>GBX</v>
          </cell>
          <cell r="T30">
            <v>1000</v>
          </cell>
          <cell r="U30">
            <v>0.5</v>
          </cell>
          <cell r="V30">
            <v>500</v>
          </cell>
          <cell r="W30">
            <v>0.5</v>
          </cell>
          <cell r="X30">
            <v>0.5</v>
          </cell>
          <cell r="Y30" t="str">
            <v>OCP</v>
          </cell>
          <cell r="Z30">
            <v>1</v>
          </cell>
          <cell r="AA30">
            <v>99998</v>
          </cell>
          <cell r="AB30" t="str">
            <v>1 pence</v>
          </cell>
          <cell r="AC30" t="str">
            <v>Y</v>
          </cell>
          <cell r="AD30">
            <v>0.33333333333333331</v>
          </cell>
          <cell r="AE30">
            <v>0.70833333333333337</v>
          </cell>
          <cell r="AF30">
            <v>0.6875</v>
          </cell>
          <cell r="AG30">
            <v>0.72222222222222221</v>
          </cell>
          <cell r="AH30">
            <v>0.75</v>
          </cell>
          <cell r="AI30" t="str">
            <v>Expiry+1</v>
          </cell>
          <cell r="AJ30" t="str">
            <v>Expiry+4</v>
          </cell>
          <cell r="AK30" t="str">
            <v>Expiry+1</v>
          </cell>
          <cell r="AL30" t="str">
            <v>Expiry+4</v>
          </cell>
          <cell r="AM30" t="str">
            <v>CREST</v>
          </cell>
          <cell r="AN30">
            <v>1700</v>
          </cell>
          <cell r="AO30" t="str">
            <v>Basic Resources</v>
          </cell>
          <cell r="AP30" t="str">
            <v>AAL.L</v>
          </cell>
        </row>
        <row r="31">
          <cell r="C31" t="str">
            <v>DK0010244508</v>
          </cell>
          <cell r="D31" t="str">
            <v>MAERSKB</v>
          </cell>
          <cell r="E31" t="str">
            <v>Copenhagen Stock Exchange</v>
          </cell>
          <cell r="F31" t="str">
            <v>Denmark</v>
          </cell>
          <cell r="G31" t="str">
            <v>MAE</v>
          </cell>
          <cell r="H31" t="str">
            <v>MA</v>
          </cell>
          <cell r="I31" t="str">
            <v>MAU</v>
          </cell>
          <cell r="J31" t="str">
            <v>MAQ</v>
          </cell>
          <cell r="K31" t="str">
            <v>MAJ</v>
          </cell>
          <cell r="L31" t="str">
            <v>MAX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>DKK</v>
          </cell>
          <cell r="T31">
            <v>100</v>
          </cell>
          <cell r="U31">
            <v>1</v>
          </cell>
          <cell r="V31">
            <v>100</v>
          </cell>
          <cell r="W31">
            <v>1</v>
          </cell>
          <cell r="X31">
            <v>1</v>
          </cell>
          <cell r="Y31" t="str">
            <v>OCP</v>
          </cell>
          <cell r="Z31">
            <v>1</v>
          </cell>
          <cell r="AA31">
            <v>99998</v>
          </cell>
          <cell r="AB31" t="str">
            <v>1 Krona</v>
          </cell>
          <cell r="AC31" t="str">
            <v>N</v>
          </cell>
          <cell r="AD31">
            <v>0.33333333333333331</v>
          </cell>
          <cell r="AE31">
            <v>0.70833333333333337</v>
          </cell>
          <cell r="AF31">
            <v>0.66666666666666663</v>
          </cell>
          <cell r="AG31">
            <v>0.72222222222222221</v>
          </cell>
          <cell r="AH31">
            <v>0.75</v>
          </cell>
          <cell r="AI31" t="str">
            <v>Expiry+1</v>
          </cell>
          <cell r="AJ31" t="str">
            <v>Expiry+4</v>
          </cell>
          <cell r="AK31" t="str">
            <v>Expiry+1</v>
          </cell>
          <cell r="AL31" t="str">
            <v>Expiry+4</v>
          </cell>
          <cell r="AM31" t="str">
            <v>Euroclear</v>
          </cell>
          <cell r="AN31">
            <v>2700</v>
          </cell>
          <cell r="AO31" t="str">
            <v>Industrial Goods &amp; Services</v>
          </cell>
          <cell r="AP31" t="str">
            <v>MAERSKb.CO</v>
          </cell>
        </row>
        <row r="32">
          <cell r="C32" t="str">
            <v>LU0140205948</v>
          </cell>
          <cell r="D32" t="str">
            <v>LORB</v>
          </cell>
          <cell r="E32" t="str">
            <v>Euronext Paris</v>
          </cell>
          <cell r="F32" t="str">
            <v>France</v>
          </cell>
          <cell r="G32" t="str">
            <v>LOR</v>
          </cell>
          <cell r="H32" t="str">
            <v>LO</v>
          </cell>
          <cell r="I32" t="str">
            <v>LOU</v>
          </cell>
          <cell r="J32" t="str">
            <v>LOQ</v>
          </cell>
          <cell r="K32" t="str">
            <v>LOJ</v>
          </cell>
          <cell r="L32" t="str">
            <v>LOX</v>
          </cell>
          <cell r="M32" t="str">
            <v/>
          </cell>
          <cell r="N32" t="str">
            <v/>
          </cell>
          <cell r="O32" t="str">
            <v>LO1</v>
          </cell>
          <cell r="Q32" t="str">
            <v/>
          </cell>
          <cell r="R32" t="str">
            <v/>
          </cell>
          <cell r="S32" t="str">
            <v>EUR</v>
          </cell>
          <cell r="T32">
            <v>100</v>
          </cell>
          <cell r="U32">
            <v>0.01</v>
          </cell>
          <cell r="V32">
            <v>1</v>
          </cell>
          <cell r="W32">
            <v>0.01</v>
          </cell>
          <cell r="X32">
            <v>0.01</v>
          </cell>
          <cell r="Y32" t="str">
            <v>OCP</v>
          </cell>
          <cell r="Z32">
            <v>0.01</v>
          </cell>
          <cell r="AA32">
            <v>999.98</v>
          </cell>
          <cell r="AB32" t="str">
            <v>1 cent</v>
          </cell>
          <cell r="AC32" t="str">
            <v>N</v>
          </cell>
          <cell r="AD32">
            <v>0.33333333333333331</v>
          </cell>
          <cell r="AE32">
            <v>0.70833333333333337</v>
          </cell>
          <cell r="AF32">
            <v>0.6875</v>
          </cell>
          <cell r="AG32">
            <v>0.72222222222222221</v>
          </cell>
          <cell r="AH32">
            <v>0.75</v>
          </cell>
          <cell r="AI32" t="str">
            <v>Expiry+1</v>
          </cell>
          <cell r="AJ32" t="str">
            <v>Expiry+4</v>
          </cell>
          <cell r="AK32" t="str">
            <v>Expiry+1</v>
          </cell>
          <cell r="AL32" t="str">
            <v>Expiry+4</v>
          </cell>
          <cell r="AM32" t="str">
            <v>Euroclear</v>
          </cell>
          <cell r="AN32">
            <v>1700</v>
          </cell>
          <cell r="AO32" t="str">
            <v>Basic Resources</v>
          </cell>
          <cell r="AP32" t="str">
            <v>CELR.PA</v>
          </cell>
        </row>
        <row r="33">
          <cell r="C33" t="str">
            <v>NL0000334365</v>
          </cell>
          <cell r="D33" t="str">
            <v>ASML</v>
          </cell>
          <cell r="E33" t="str">
            <v>Euronext Amsterdam</v>
          </cell>
          <cell r="F33" t="str">
            <v>Netherlands</v>
          </cell>
          <cell r="G33" t="str">
            <v>ASL</v>
          </cell>
          <cell r="H33" t="str">
            <v>FD</v>
          </cell>
          <cell r="I33" t="str">
            <v>FDU</v>
          </cell>
          <cell r="J33" t="str">
            <v>FDQ</v>
          </cell>
          <cell r="K33" t="str">
            <v>FDJ</v>
          </cell>
          <cell r="L33" t="str">
            <v>FDX</v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>ASL</v>
          </cell>
          <cell r="S33" t="str">
            <v>EUR</v>
          </cell>
          <cell r="T33">
            <v>100</v>
          </cell>
          <cell r="U33">
            <v>0.01</v>
          </cell>
          <cell r="V33">
            <v>1</v>
          </cell>
          <cell r="W33">
            <v>0.01</v>
          </cell>
          <cell r="X33">
            <v>0.01</v>
          </cell>
          <cell r="Y33" t="str">
            <v>OCP</v>
          </cell>
          <cell r="Z33">
            <v>0.01</v>
          </cell>
          <cell r="AA33">
            <v>999.98</v>
          </cell>
          <cell r="AB33" t="str">
            <v>1 cent</v>
          </cell>
          <cell r="AC33" t="str">
            <v>N</v>
          </cell>
          <cell r="AD33">
            <v>0.33333333333333331</v>
          </cell>
          <cell r="AE33">
            <v>0.70833333333333337</v>
          </cell>
          <cell r="AF33">
            <v>0.6875</v>
          </cell>
          <cell r="AG33">
            <v>0.72222222222222221</v>
          </cell>
          <cell r="AH33">
            <v>0.75</v>
          </cell>
          <cell r="AI33" t="str">
            <v>Expiry+1</v>
          </cell>
          <cell r="AJ33" t="str">
            <v>Expiry+4</v>
          </cell>
          <cell r="AK33" t="str">
            <v>Expiry+1</v>
          </cell>
          <cell r="AL33" t="str">
            <v>Expiry+4</v>
          </cell>
          <cell r="AM33" t="str">
            <v>Euroclear</v>
          </cell>
          <cell r="AN33">
            <v>9500</v>
          </cell>
          <cell r="AO33" t="str">
            <v>Technology</v>
          </cell>
          <cell r="AP33" t="str">
            <v>ASML.AS</v>
          </cell>
        </row>
        <row r="34">
          <cell r="C34" t="str">
            <v>IT0000062072</v>
          </cell>
          <cell r="D34" t="str">
            <v>G</v>
          </cell>
          <cell r="E34" t="str">
            <v>Borsa Italiana</v>
          </cell>
          <cell r="F34" t="str">
            <v>Italy</v>
          </cell>
          <cell r="G34" t="str">
            <v>GEN</v>
          </cell>
          <cell r="H34" t="str">
            <v>GX</v>
          </cell>
          <cell r="I34" t="str">
            <v>n/a</v>
          </cell>
          <cell r="J34" t="str">
            <v>GXQ</v>
          </cell>
          <cell r="K34" t="str">
            <v>n/a</v>
          </cell>
          <cell r="L34" t="str">
            <v>GXX</v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>EUR</v>
          </cell>
          <cell r="T34">
            <v>1000</v>
          </cell>
          <cell r="U34">
            <v>1E-3</v>
          </cell>
          <cell r="V34">
            <v>1</v>
          </cell>
          <cell r="W34">
            <v>1E-3</v>
          </cell>
          <cell r="X34">
            <v>1E-3</v>
          </cell>
          <cell r="Y34" t="str">
            <v>OCP</v>
          </cell>
          <cell r="Z34">
            <v>0.01</v>
          </cell>
          <cell r="AA34">
            <v>999.98</v>
          </cell>
          <cell r="AB34" t="str">
            <v>1 cent</v>
          </cell>
          <cell r="AC34" t="str">
            <v>N</v>
          </cell>
          <cell r="AD34">
            <v>0.33333333333333331</v>
          </cell>
          <cell r="AE34">
            <v>0.70833333333333337</v>
          </cell>
          <cell r="AF34">
            <v>0.6875</v>
          </cell>
          <cell r="AG34">
            <v>0.72222222222222221</v>
          </cell>
          <cell r="AH34">
            <v>0.75</v>
          </cell>
          <cell r="AI34" t="str">
            <v>n/a</v>
          </cell>
          <cell r="AJ34" t="str">
            <v>Expiry+4</v>
          </cell>
          <cell r="AK34" t="str">
            <v>n/a</v>
          </cell>
          <cell r="AL34" t="str">
            <v>Expiry+4</v>
          </cell>
          <cell r="AM34" t="str">
            <v>Euroclear</v>
          </cell>
          <cell r="AN34">
            <v>8500</v>
          </cell>
          <cell r="AO34" t="str">
            <v>Insurance</v>
          </cell>
          <cell r="AP34" t="str">
            <v>GASI.MI</v>
          </cell>
        </row>
        <row r="35">
          <cell r="C35" t="str">
            <v>FR0000125924</v>
          </cell>
          <cell r="D35" t="str">
            <v>AGF</v>
          </cell>
          <cell r="E35" t="str">
            <v>Euronext Paris</v>
          </cell>
          <cell r="F35" t="str">
            <v>France</v>
          </cell>
          <cell r="G35" t="str">
            <v>AFG</v>
          </cell>
          <cell r="H35" t="str">
            <v>AW</v>
          </cell>
          <cell r="I35" t="str">
            <v>AWU</v>
          </cell>
          <cell r="J35" t="str">
            <v>AWQ</v>
          </cell>
          <cell r="K35" t="str">
            <v>AWJ</v>
          </cell>
          <cell r="L35" t="str">
            <v>AWX</v>
          </cell>
          <cell r="M35" t="str">
            <v/>
          </cell>
          <cell r="N35" t="str">
            <v/>
          </cell>
          <cell r="O35" t="str">
            <v>AG1</v>
          </cell>
          <cell r="Q35" t="str">
            <v/>
          </cell>
          <cell r="R35" t="str">
            <v/>
          </cell>
          <cell r="S35" t="str">
            <v>EUR</v>
          </cell>
          <cell r="T35">
            <v>100</v>
          </cell>
          <cell r="U35">
            <v>0.01</v>
          </cell>
          <cell r="V35">
            <v>1</v>
          </cell>
          <cell r="W35">
            <v>0.01</v>
          </cell>
          <cell r="X35">
            <v>0.01</v>
          </cell>
          <cell r="Y35" t="str">
            <v>OCP</v>
          </cell>
          <cell r="Z35">
            <v>0.01</v>
          </cell>
          <cell r="AA35">
            <v>999.98</v>
          </cell>
          <cell r="AB35" t="str">
            <v>1 cent</v>
          </cell>
          <cell r="AC35" t="str">
            <v>N</v>
          </cell>
          <cell r="AD35">
            <v>0.33333333333333331</v>
          </cell>
          <cell r="AE35">
            <v>0.70833333333333337</v>
          </cell>
          <cell r="AF35">
            <v>0.6875</v>
          </cell>
          <cell r="AG35">
            <v>0.72222222222222221</v>
          </cell>
          <cell r="AH35">
            <v>0.75</v>
          </cell>
          <cell r="AI35" t="str">
            <v>Expiry+1</v>
          </cell>
          <cell r="AJ35" t="str">
            <v>Expiry+4</v>
          </cell>
          <cell r="AK35" t="str">
            <v>Expiry+1</v>
          </cell>
          <cell r="AL35" t="str">
            <v>Expiry+4</v>
          </cell>
          <cell r="AM35" t="str">
            <v>Euroclear</v>
          </cell>
          <cell r="AN35">
            <v>8500</v>
          </cell>
          <cell r="AO35" t="str">
            <v>Insurance</v>
          </cell>
          <cell r="AP35" t="str">
            <v>AGFP.PA</v>
          </cell>
        </row>
        <row r="36">
          <cell r="C36" t="str">
            <v>GB0009895292</v>
          </cell>
          <cell r="D36" t="str">
            <v>AZN</v>
          </cell>
          <cell r="E36" t="str">
            <v>London Stock Exchange</v>
          </cell>
          <cell r="F36" t="str">
            <v>UK</v>
          </cell>
          <cell r="G36" t="str">
            <v>AZA</v>
          </cell>
          <cell r="H36" t="str">
            <v>AZ</v>
          </cell>
          <cell r="I36" t="str">
            <v>AZU</v>
          </cell>
          <cell r="J36" t="str">
            <v>AZQ</v>
          </cell>
          <cell r="K36" t="str">
            <v>AZJ</v>
          </cell>
          <cell r="L36" t="str">
            <v>AZX</v>
          </cell>
          <cell r="M36" t="str">
            <v>AZA</v>
          </cell>
          <cell r="N36" t="str">
            <v>AZX</v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>GBX</v>
          </cell>
          <cell r="T36">
            <v>1000</v>
          </cell>
          <cell r="U36">
            <v>0.5</v>
          </cell>
          <cell r="V36">
            <v>500</v>
          </cell>
          <cell r="W36">
            <v>0.5</v>
          </cell>
          <cell r="X36">
            <v>0.5</v>
          </cell>
          <cell r="Y36" t="str">
            <v>OCP</v>
          </cell>
          <cell r="Z36">
            <v>1</v>
          </cell>
          <cell r="AA36">
            <v>99998</v>
          </cell>
          <cell r="AB36" t="str">
            <v>1 pence</v>
          </cell>
          <cell r="AC36" t="str">
            <v>Y</v>
          </cell>
          <cell r="AD36">
            <v>0.33333333333333331</v>
          </cell>
          <cell r="AE36">
            <v>0.70833333333333337</v>
          </cell>
          <cell r="AF36">
            <v>0.6875</v>
          </cell>
          <cell r="AG36">
            <v>0.72222222222222221</v>
          </cell>
          <cell r="AH36">
            <v>0.75</v>
          </cell>
          <cell r="AI36" t="str">
            <v>Expiry+1</v>
          </cell>
          <cell r="AJ36" t="str">
            <v>Expiry+4</v>
          </cell>
          <cell r="AK36" t="str">
            <v>Expiry+1</v>
          </cell>
          <cell r="AL36" t="str">
            <v>Expiry+4</v>
          </cell>
          <cell r="AM36" t="str">
            <v>CREST</v>
          </cell>
          <cell r="AN36">
            <v>4500</v>
          </cell>
          <cell r="AO36" t="str">
            <v>Health Care</v>
          </cell>
          <cell r="AP36" t="str">
            <v>AZN.L</v>
          </cell>
        </row>
        <row r="37">
          <cell r="C37" t="str">
            <v>GB0009895292</v>
          </cell>
          <cell r="D37" t="str">
            <v>AZN</v>
          </cell>
          <cell r="E37" t="str">
            <v>Stockholmborsen</v>
          </cell>
          <cell r="F37" t="str">
            <v>Sweden</v>
          </cell>
          <cell r="G37" t="str">
            <v>ZNA</v>
          </cell>
          <cell r="H37" t="str">
            <v>ZN</v>
          </cell>
          <cell r="I37" t="str">
            <v>ZNU</v>
          </cell>
          <cell r="J37" t="str">
            <v>ZNQ</v>
          </cell>
          <cell r="K37" t="str">
            <v>ZNJ</v>
          </cell>
          <cell r="L37" t="str">
            <v>ZNX</v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>SEK</v>
          </cell>
          <cell r="T37">
            <v>100</v>
          </cell>
          <cell r="U37">
            <v>0.01</v>
          </cell>
          <cell r="V37">
            <v>1</v>
          </cell>
          <cell r="W37">
            <v>0.01</v>
          </cell>
          <cell r="X37">
            <v>0.01</v>
          </cell>
          <cell r="Y37" t="str">
            <v>OCP</v>
          </cell>
          <cell r="Z37">
            <v>0.01</v>
          </cell>
          <cell r="AA37">
            <v>999.98</v>
          </cell>
          <cell r="AB37" t="str">
            <v>1 cent</v>
          </cell>
          <cell r="AC37" t="str">
            <v>N</v>
          </cell>
          <cell r="AD37">
            <v>0.33333333333333331</v>
          </cell>
          <cell r="AE37">
            <v>0.70833333333333337</v>
          </cell>
          <cell r="AF37">
            <v>0.6875</v>
          </cell>
          <cell r="AG37">
            <v>0.72222222222222221</v>
          </cell>
          <cell r="AH37">
            <v>0.75</v>
          </cell>
          <cell r="AI37" t="str">
            <v>Expiry+1</v>
          </cell>
          <cell r="AJ37" t="str">
            <v>Expiry+4</v>
          </cell>
          <cell r="AK37" t="str">
            <v>Expiry+1</v>
          </cell>
          <cell r="AL37" t="str">
            <v>Expiry+4</v>
          </cell>
          <cell r="AM37" t="str">
            <v>Euroclear</v>
          </cell>
          <cell r="AN37">
            <v>4500</v>
          </cell>
          <cell r="AO37" t="str">
            <v>Health Care</v>
          </cell>
          <cell r="AP37" t="str">
            <v>AZN.L</v>
          </cell>
        </row>
        <row r="38">
          <cell r="C38" t="str">
            <v>SE0000101032</v>
          </cell>
          <cell r="D38" t="str">
            <v>ATCO A</v>
          </cell>
          <cell r="E38" t="str">
            <v>Stockholmborsen</v>
          </cell>
          <cell r="F38" t="str">
            <v>Sweden</v>
          </cell>
          <cell r="G38" t="str">
            <v>ATA</v>
          </cell>
          <cell r="H38" t="str">
            <v>AT</v>
          </cell>
          <cell r="I38" t="str">
            <v>ATU</v>
          </cell>
          <cell r="J38" t="str">
            <v>ATQ</v>
          </cell>
          <cell r="K38" t="str">
            <v>ATJ</v>
          </cell>
          <cell r="L38" t="str">
            <v>ATX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>SEK</v>
          </cell>
          <cell r="T38">
            <v>100</v>
          </cell>
          <cell r="U38">
            <v>0.01</v>
          </cell>
          <cell r="V38">
            <v>1</v>
          </cell>
          <cell r="W38">
            <v>0.01</v>
          </cell>
          <cell r="X38">
            <v>0.01</v>
          </cell>
          <cell r="Y38" t="str">
            <v>OCP</v>
          </cell>
          <cell r="Z38">
            <v>0.01</v>
          </cell>
          <cell r="AA38">
            <v>999.98</v>
          </cell>
          <cell r="AB38" t="str">
            <v>1 cent</v>
          </cell>
          <cell r="AC38" t="str">
            <v>N</v>
          </cell>
          <cell r="AD38">
            <v>0.33333333333333331</v>
          </cell>
          <cell r="AE38">
            <v>0.70833333333333337</v>
          </cell>
          <cell r="AF38">
            <v>0.6875</v>
          </cell>
          <cell r="AG38">
            <v>0.72222222222222221</v>
          </cell>
          <cell r="AH38">
            <v>0.75</v>
          </cell>
          <cell r="AI38" t="str">
            <v>Expiry+1</v>
          </cell>
          <cell r="AJ38" t="str">
            <v>Expiry+4</v>
          </cell>
          <cell r="AK38" t="str">
            <v>Expiry+1</v>
          </cell>
          <cell r="AL38" t="str">
            <v>Expiry+4</v>
          </cell>
          <cell r="AM38" t="str">
            <v>Euroclear</v>
          </cell>
          <cell r="AN38">
            <v>2700</v>
          </cell>
          <cell r="AO38" t="str">
            <v>Industrial Goods &amp; Services</v>
          </cell>
          <cell r="AP38" t="str">
            <v>ATCOa.ST</v>
          </cell>
        </row>
        <row r="39">
          <cell r="C39" t="str">
            <v>IT0003506190</v>
          </cell>
          <cell r="D39" t="str">
            <v>AUTO</v>
          </cell>
          <cell r="E39" t="str">
            <v>Borsa Italiana</v>
          </cell>
          <cell r="F39" t="str">
            <v>Italy</v>
          </cell>
          <cell r="G39" t="str">
            <v>ATS</v>
          </cell>
          <cell r="H39" t="str">
            <v>AU</v>
          </cell>
          <cell r="I39" t="str">
            <v>n/a</v>
          </cell>
          <cell r="J39" t="str">
            <v>AUQ</v>
          </cell>
          <cell r="K39" t="str">
            <v>n/a</v>
          </cell>
          <cell r="L39" t="str">
            <v>AUX</v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>EUR</v>
          </cell>
          <cell r="T39">
            <v>1000</v>
          </cell>
          <cell r="U39">
            <v>1E-3</v>
          </cell>
          <cell r="V39">
            <v>1</v>
          </cell>
          <cell r="W39">
            <v>1E-3</v>
          </cell>
          <cell r="X39">
            <v>1E-3</v>
          </cell>
          <cell r="Y39" t="str">
            <v>OCP</v>
          </cell>
          <cell r="Z39">
            <v>0.01</v>
          </cell>
          <cell r="AA39">
            <v>999.98</v>
          </cell>
          <cell r="AB39" t="str">
            <v>1 cent</v>
          </cell>
          <cell r="AC39" t="str">
            <v>N</v>
          </cell>
          <cell r="AD39">
            <v>0.33333333333333331</v>
          </cell>
          <cell r="AE39">
            <v>0.70833333333333337</v>
          </cell>
          <cell r="AF39">
            <v>0.6875</v>
          </cell>
          <cell r="AG39">
            <v>0.72222222222222221</v>
          </cell>
          <cell r="AH39">
            <v>0.75</v>
          </cell>
          <cell r="AI39" t="str">
            <v>n/a</v>
          </cell>
          <cell r="AJ39" t="str">
            <v>Expiry+4</v>
          </cell>
          <cell r="AK39" t="str">
            <v>n/a</v>
          </cell>
          <cell r="AL39" t="str">
            <v>Expiry+4</v>
          </cell>
          <cell r="AM39" t="str">
            <v>Euroclear</v>
          </cell>
          <cell r="AN39">
            <v>2700</v>
          </cell>
          <cell r="AO39" t="str">
            <v>Industrial Goods &amp; Services</v>
          </cell>
          <cell r="AP39" t="str">
            <v>AUTS.MI</v>
          </cell>
        </row>
        <row r="40">
          <cell r="C40" t="str">
            <v>GB0002162385</v>
          </cell>
          <cell r="D40" t="str">
            <v>AV.</v>
          </cell>
          <cell r="E40" t="str">
            <v>London Stock Exchange</v>
          </cell>
          <cell r="F40" t="str">
            <v>UK</v>
          </cell>
          <cell r="G40" t="str">
            <v>CUA</v>
          </cell>
          <cell r="H40" t="str">
            <v>AV</v>
          </cell>
          <cell r="I40" t="str">
            <v>AVU</v>
          </cell>
          <cell r="J40" t="str">
            <v>AVQ</v>
          </cell>
          <cell r="K40" t="str">
            <v>AVJ</v>
          </cell>
          <cell r="L40" t="str">
            <v>AVX</v>
          </cell>
          <cell r="M40" t="str">
            <v>CUA</v>
          </cell>
          <cell r="N40" t="str">
            <v>AVX</v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>GBX</v>
          </cell>
          <cell r="T40">
            <v>1000</v>
          </cell>
          <cell r="U40">
            <v>0.5</v>
          </cell>
          <cell r="V40">
            <v>500</v>
          </cell>
          <cell r="W40">
            <v>0.5</v>
          </cell>
          <cell r="X40">
            <v>0.5</v>
          </cell>
          <cell r="Y40" t="str">
            <v>OCP</v>
          </cell>
          <cell r="Z40">
            <v>1</v>
          </cell>
          <cell r="AA40">
            <v>99998</v>
          </cell>
          <cell r="AB40" t="str">
            <v>1 pence</v>
          </cell>
          <cell r="AC40" t="str">
            <v>Y</v>
          </cell>
          <cell r="AD40">
            <v>0.33333333333333331</v>
          </cell>
          <cell r="AE40">
            <v>0.70833333333333337</v>
          </cell>
          <cell r="AF40">
            <v>0.6875</v>
          </cell>
          <cell r="AG40">
            <v>0.72222222222222221</v>
          </cell>
          <cell r="AH40">
            <v>0.75</v>
          </cell>
          <cell r="AI40" t="str">
            <v>Expiry+1</v>
          </cell>
          <cell r="AJ40" t="str">
            <v>Expiry+4</v>
          </cell>
          <cell r="AK40" t="str">
            <v>Expiry+1</v>
          </cell>
          <cell r="AL40" t="str">
            <v>Expiry+4</v>
          </cell>
          <cell r="AM40" t="str">
            <v>CREST</v>
          </cell>
          <cell r="AN40">
            <v>8500</v>
          </cell>
          <cell r="AO40" t="str">
            <v>Insurance</v>
          </cell>
          <cell r="AP40" t="str">
            <v>AV.L</v>
          </cell>
        </row>
        <row r="41">
          <cell r="C41" t="str">
            <v>FR0000120628</v>
          </cell>
          <cell r="D41" t="str">
            <v>CS</v>
          </cell>
          <cell r="E41" t="str">
            <v>Euronext Paris</v>
          </cell>
          <cell r="F41" t="str">
            <v>France</v>
          </cell>
          <cell r="G41" t="str">
            <v>AXA</v>
          </cell>
          <cell r="H41" t="str">
            <v>CJ</v>
          </cell>
          <cell r="I41" t="str">
            <v>CJU</v>
          </cell>
          <cell r="J41" t="str">
            <v>CJQ</v>
          </cell>
          <cell r="K41" t="str">
            <v>CJJ</v>
          </cell>
          <cell r="L41" t="str">
            <v>CJX</v>
          </cell>
          <cell r="M41" t="str">
            <v/>
          </cell>
          <cell r="N41" t="str">
            <v/>
          </cell>
          <cell r="O41" t="str">
            <v>CS1</v>
          </cell>
          <cell r="Q41" t="str">
            <v/>
          </cell>
          <cell r="R41" t="str">
            <v/>
          </cell>
          <cell r="S41" t="str">
            <v>EUR</v>
          </cell>
          <cell r="T41">
            <v>100</v>
          </cell>
          <cell r="U41">
            <v>0.01</v>
          </cell>
          <cell r="V41">
            <v>1</v>
          </cell>
          <cell r="W41">
            <v>0.01</v>
          </cell>
          <cell r="X41">
            <v>0.01</v>
          </cell>
          <cell r="Y41" t="str">
            <v>OCP</v>
          </cell>
          <cell r="Z41">
            <v>0.01</v>
          </cell>
          <cell r="AA41">
            <v>999.98</v>
          </cell>
          <cell r="AB41" t="str">
            <v>1 cent</v>
          </cell>
          <cell r="AC41" t="str">
            <v>N</v>
          </cell>
          <cell r="AD41">
            <v>0.33333333333333331</v>
          </cell>
          <cell r="AE41">
            <v>0.70833333333333337</v>
          </cell>
          <cell r="AF41">
            <v>0.6875</v>
          </cell>
          <cell r="AG41">
            <v>0.72222222222222221</v>
          </cell>
          <cell r="AH41">
            <v>0.75</v>
          </cell>
          <cell r="AI41" t="str">
            <v>Expiry+1</v>
          </cell>
          <cell r="AJ41" t="str">
            <v>Expiry+4</v>
          </cell>
          <cell r="AK41" t="str">
            <v>Expiry+1</v>
          </cell>
          <cell r="AL41" t="str">
            <v>Expiry+4</v>
          </cell>
          <cell r="AM41" t="str">
            <v>Euroclear</v>
          </cell>
          <cell r="AN41">
            <v>8500</v>
          </cell>
          <cell r="AO41" t="str">
            <v>Insurance</v>
          </cell>
          <cell r="AP41" t="str">
            <v>AXAF.PA</v>
          </cell>
        </row>
        <row r="42">
          <cell r="C42" t="str">
            <v>GB0000673409</v>
          </cell>
          <cell r="D42" t="str">
            <v>BAA</v>
          </cell>
          <cell r="E42" t="str">
            <v>London Stock Exchange</v>
          </cell>
          <cell r="F42" t="str">
            <v>UK</v>
          </cell>
          <cell r="G42" t="str">
            <v>APT</v>
          </cell>
          <cell r="H42" t="str">
            <v>BX</v>
          </cell>
          <cell r="I42" t="str">
            <v>BXU</v>
          </cell>
          <cell r="J42" t="str">
            <v>BXQ</v>
          </cell>
          <cell r="K42" t="str">
            <v>BXJ</v>
          </cell>
          <cell r="L42" t="str">
            <v>BXX</v>
          </cell>
          <cell r="M42" t="str">
            <v>APT</v>
          </cell>
          <cell r="N42" t="str">
            <v>BXX</v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>GBX</v>
          </cell>
          <cell r="T42">
            <v>1000</v>
          </cell>
          <cell r="U42">
            <v>0.5</v>
          </cell>
          <cell r="V42">
            <v>500</v>
          </cell>
          <cell r="W42">
            <v>0.5</v>
          </cell>
          <cell r="X42">
            <v>0.5</v>
          </cell>
          <cell r="Y42" t="str">
            <v>OCP</v>
          </cell>
          <cell r="Z42">
            <v>1</v>
          </cell>
          <cell r="AA42">
            <v>99998</v>
          </cell>
          <cell r="AB42" t="str">
            <v>1 pence</v>
          </cell>
          <cell r="AC42" t="str">
            <v>Y</v>
          </cell>
          <cell r="AD42">
            <v>0.33333333333333331</v>
          </cell>
          <cell r="AE42">
            <v>0.70833333333333337</v>
          </cell>
          <cell r="AF42">
            <v>0.6875</v>
          </cell>
          <cell r="AG42">
            <v>0.72222222222222221</v>
          </cell>
          <cell r="AH42">
            <v>0.75</v>
          </cell>
          <cell r="AI42" t="str">
            <v>Expiry+1</v>
          </cell>
          <cell r="AJ42" t="str">
            <v>Expiry+4</v>
          </cell>
          <cell r="AK42" t="str">
            <v>Expiry+1</v>
          </cell>
          <cell r="AL42" t="str">
            <v>Expiry+4</v>
          </cell>
          <cell r="AM42" t="str">
            <v>CREST</v>
          </cell>
          <cell r="AN42">
            <v>2700</v>
          </cell>
          <cell r="AO42" t="str">
            <v>Industrial Goods &amp; Services</v>
          </cell>
          <cell r="AP42" t="str">
            <v>BAA.L</v>
          </cell>
        </row>
        <row r="43">
          <cell r="C43" t="str">
            <v>GB0002634946</v>
          </cell>
          <cell r="D43" t="str">
            <v>BA.</v>
          </cell>
          <cell r="E43" t="str">
            <v>London Stock Exchange</v>
          </cell>
          <cell r="F43" t="str">
            <v>UK</v>
          </cell>
          <cell r="G43" t="str">
            <v>AER</v>
          </cell>
          <cell r="H43" t="str">
            <v>BA</v>
          </cell>
          <cell r="I43" t="str">
            <v>BAU</v>
          </cell>
          <cell r="J43" t="str">
            <v>BAQ</v>
          </cell>
          <cell r="K43" t="str">
            <v>BAJ</v>
          </cell>
          <cell r="L43" t="str">
            <v>BAX</v>
          </cell>
          <cell r="M43" t="str">
            <v>AER</v>
          </cell>
          <cell r="N43" t="str">
            <v>BAX</v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>GBX</v>
          </cell>
          <cell r="T43">
            <v>1000</v>
          </cell>
          <cell r="U43">
            <v>0.25</v>
          </cell>
          <cell r="V43">
            <v>250</v>
          </cell>
          <cell r="W43">
            <v>0.25</v>
          </cell>
          <cell r="X43">
            <v>0.25</v>
          </cell>
          <cell r="Y43" t="str">
            <v>OCP</v>
          </cell>
          <cell r="Z43">
            <v>1</v>
          </cell>
          <cell r="AA43">
            <v>99998</v>
          </cell>
          <cell r="AB43" t="str">
            <v>1 pence</v>
          </cell>
          <cell r="AC43" t="str">
            <v>Y</v>
          </cell>
          <cell r="AD43">
            <v>0.33333333333333331</v>
          </cell>
          <cell r="AE43">
            <v>0.70833333333333337</v>
          </cell>
          <cell r="AF43">
            <v>0.6875</v>
          </cell>
          <cell r="AG43">
            <v>0.72222222222222221</v>
          </cell>
          <cell r="AH43">
            <v>0.75</v>
          </cell>
          <cell r="AI43" t="str">
            <v>Expiry+1</v>
          </cell>
          <cell r="AJ43" t="str">
            <v>Expiry+4</v>
          </cell>
          <cell r="AK43" t="str">
            <v>Expiry+1</v>
          </cell>
          <cell r="AL43" t="str">
            <v>Expiry+4</v>
          </cell>
          <cell r="AM43" t="str">
            <v>CREST</v>
          </cell>
          <cell r="AN43">
            <v>2700</v>
          </cell>
          <cell r="AO43" t="str">
            <v>Industrial Goods &amp; Services</v>
          </cell>
          <cell r="AP43" t="str">
            <v>BA.L</v>
          </cell>
        </row>
        <row r="44">
          <cell r="C44" t="str">
            <v>CH0012410517</v>
          </cell>
          <cell r="D44" t="str">
            <v>BALN</v>
          </cell>
          <cell r="E44" t="str">
            <v>virt-x</v>
          </cell>
          <cell r="F44" t="str">
            <v>Switzerland</v>
          </cell>
          <cell r="G44" t="str">
            <v>OIB</v>
          </cell>
          <cell r="H44" t="str">
            <v>OI</v>
          </cell>
          <cell r="I44" t="str">
            <v>OIU</v>
          </cell>
          <cell r="J44" t="str">
            <v>OIQ</v>
          </cell>
          <cell r="K44" t="str">
            <v>OIJ</v>
          </cell>
          <cell r="L44" t="str">
            <v>OIX</v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>CHF</v>
          </cell>
          <cell r="T44">
            <v>100</v>
          </cell>
          <cell r="U44">
            <v>0.05</v>
          </cell>
          <cell r="V44">
            <v>5</v>
          </cell>
          <cell r="W44">
            <v>0.05</v>
          </cell>
          <cell r="X44">
            <v>0.05</v>
          </cell>
          <cell r="Y44" t="str">
            <v>OCP</v>
          </cell>
          <cell r="Z44">
            <v>0.1</v>
          </cell>
          <cell r="AA44">
            <v>9999.7999999999993</v>
          </cell>
          <cell r="AB44" t="str">
            <v>5 cents</v>
          </cell>
          <cell r="AC44" t="str">
            <v>N</v>
          </cell>
          <cell r="AD44">
            <v>0.33333333333333331</v>
          </cell>
          <cell r="AE44">
            <v>0.70833333333333337</v>
          </cell>
          <cell r="AF44">
            <v>0.6875</v>
          </cell>
          <cell r="AG44">
            <v>0.72222222222222221</v>
          </cell>
          <cell r="AH44">
            <v>0.75</v>
          </cell>
          <cell r="AI44" t="str">
            <v>Expiry+1</v>
          </cell>
          <cell r="AJ44" t="str">
            <v>Expiry+4</v>
          </cell>
          <cell r="AK44" t="str">
            <v>Expiry+1</v>
          </cell>
          <cell r="AL44" t="str">
            <v>Expiry+4</v>
          </cell>
          <cell r="AM44" t="str">
            <v>Euroclear</v>
          </cell>
          <cell r="AN44">
            <v>8700</v>
          </cell>
          <cell r="AO44" t="str">
            <v>Financial Services</v>
          </cell>
          <cell r="AP44" t="str">
            <v>BALN.VX</v>
          </cell>
        </row>
        <row r="45">
          <cell r="C45" t="str">
            <v>IT0000082963</v>
          </cell>
          <cell r="D45" t="str">
            <v>BFI</v>
          </cell>
          <cell r="E45" t="str">
            <v>Borsa Italiana</v>
          </cell>
          <cell r="F45" t="str">
            <v>Italy</v>
          </cell>
          <cell r="G45" t="str">
            <v>BFM</v>
          </cell>
          <cell r="H45" t="str">
            <v>BF</v>
          </cell>
          <cell r="I45" t="str">
            <v>n/a</v>
          </cell>
          <cell r="J45" t="str">
            <v>BFQ</v>
          </cell>
          <cell r="K45" t="str">
            <v>n/a</v>
          </cell>
          <cell r="L45" t="str">
            <v>BFX</v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>EUR</v>
          </cell>
          <cell r="T45">
            <v>1000</v>
          </cell>
          <cell r="U45">
            <v>1E-3</v>
          </cell>
          <cell r="V45">
            <v>1</v>
          </cell>
          <cell r="W45">
            <v>1E-3</v>
          </cell>
          <cell r="X45">
            <v>1E-3</v>
          </cell>
          <cell r="Y45" t="str">
            <v>OCP</v>
          </cell>
          <cell r="Z45">
            <v>0.01</v>
          </cell>
          <cell r="AA45">
            <v>999.98</v>
          </cell>
          <cell r="AB45" t="str">
            <v>1 cent</v>
          </cell>
          <cell r="AC45" t="str">
            <v>N</v>
          </cell>
          <cell r="AD45">
            <v>0.33333333333333331</v>
          </cell>
          <cell r="AE45">
            <v>0.70833333333333337</v>
          </cell>
          <cell r="AF45">
            <v>0.6875</v>
          </cell>
          <cell r="AG45">
            <v>0.72222222222222221</v>
          </cell>
          <cell r="AH45">
            <v>0.75</v>
          </cell>
          <cell r="AI45" t="str">
            <v>n/a</v>
          </cell>
          <cell r="AJ45" t="str">
            <v>Expiry+4</v>
          </cell>
          <cell r="AK45" t="str">
            <v>n/a</v>
          </cell>
          <cell r="AL45" t="str">
            <v>Expiry+4</v>
          </cell>
          <cell r="AM45" t="str">
            <v>Euroclear</v>
          </cell>
          <cell r="AN45">
            <v>8700</v>
          </cell>
          <cell r="AO45" t="str">
            <v>Financial Services</v>
          </cell>
          <cell r="AP45" t="str">
            <v>FIBK.MI</v>
          </cell>
        </row>
        <row r="46">
          <cell r="C46" t="str">
            <v>IT0000072618</v>
          </cell>
          <cell r="D46" t="str">
            <v>BIN</v>
          </cell>
          <cell r="E46" t="str">
            <v>Borsa Italiana</v>
          </cell>
          <cell r="F46" t="str">
            <v>Italy</v>
          </cell>
          <cell r="G46" t="str">
            <v>BIN</v>
          </cell>
          <cell r="H46" t="str">
            <v>BI</v>
          </cell>
          <cell r="I46" t="str">
            <v>n/a</v>
          </cell>
          <cell r="J46" t="str">
            <v>BIQ</v>
          </cell>
          <cell r="K46" t="str">
            <v>n/a</v>
          </cell>
          <cell r="L46" t="str">
            <v>BIX</v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>EUR</v>
          </cell>
          <cell r="T46">
            <v>1000</v>
          </cell>
          <cell r="U46">
            <v>1E-3</v>
          </cell>
          <cell r="V46">
            <v>1</v>
          </cell>
          <cell r="W46">
            <v>1E-3</v>
          </cell>
          <cell r="X46">
            <v>1E-3</v>
          </cell>
          <cell r="Y46" t="str">
            <v>OCP</v>
          </cell>
          <cell r="Z46">
            <v>0.01</v>
          </cell>
          <cell r="AA46">
            <v>999.98</v>
          </cell>
          <cell r="AB46" t="str">
            <v>1 cent</v>
          </cell>
          <cell r="AC46" t="str">
            <v>N</v>
          </cell>
          <cell r="AD46">
            <v>0.33333333333333331</v>
          </cell>
          <cell r="AE46">
            <v>0.70833333333333337</v>
          </cell>
          <cell r="AF46">
            <v>0.6875</v>
          </cell>
          <cell r="AG46">
            <v>0.72222222222222221</v>
          </cell>
          <cell r="AH46">
            <v>0.75</v>
          </cell>
          <cell r="AI46" t="str">
            <v>n/a</v>
          </cell>
          <cell r="AJ46" t="str">
            <v>Expiry+4</v>
          </cell>
          <cell r="AK46" t="str">
            <v>n/a</v>
          </cell>
          <cell r="AL46" t="str">
            <v>Expiry+4</v>
          </cell>
          <cell r="AM46" t="str">
            <v>Euroclear</v>
          </cell>
          <cell r="AN46">
            <v>8300</v>
          </cell>
          <cell r="AO46" t="str">
            <v>Banks</v>
          </cell>
          <cell r="AP46" t="str">
            <v>BIN.MI</v>
          </cell>
        </row>
        <row r="47">
          <cell r="C47" t="str">
            <v>IT0001334587</v>
          </cell>
          <cell r="D47" t="str">
            <v>BMPS</v>
          </cell>
          <cell r="E47" t="str">
            <v>Borsa Italiana</v>
          </cell>
          <cell r="F47" t="str">
            <v>Italy</v>
          </cell>
          <cell r="G47" t="str">
            <v>BPS</v>
          </cell>
          <cell r="H47" t="str">
            <v>EV</v>
          </cell>
          <cell r="I47" t="str">
            <v>n/a</v>
          </cell>
          <cell r="J47" t="str">
            <v>EVQ</v>
          </cell>
          <cell r="K47" t="str">
            <v>n/a</v>
          </cell>
          <cell r="L47" t="str">
            <v>EVX</v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>EUR</v>
          </cell>
          <cell r="T47">
            <v>1000</v>
          </cell>
          <cell r="U47">
            <v>1E-3</v>
          </cell>
          <cell r="V47">
            <v>1</v>
          </cell>
          <cell r="W47">
            <v>1E-3</v>
          </cell>
          <cell r="X47">
            <v>1E-3</v>
          </cell>
          <cell r="Y47" t="str">
            <v>OCP</v>
          </cell>
          <cell r="Z47">
            <v>0.01</v>
          </cell>
          <cell r="AA47">
            <v>999.98</v>
          </cell>
          <cell r="AB47" t="str">
            <v>1 cent</v>
          </cell>
          <cell r="AC47" t="str">
            <v>N</v>
          </cell>
          <cell r="AD47">
            <v>0.33333333333333331</v>
          </cell>
          <cell r="AE47">
            <v>0.70833333333333337</v>
          </cell>
          <cell r="AF47">
            <v>0.6875</v>
          </cell>
          <cell r="AG47">
            <v>0.72222222222222221</v>
          </cell>
          <cell r="AH47">
            <v>0.75</v>
          </cell>
          <cell r="AI47" t="str">
            <v>n/a</v>
          </cell>
          <cell r="AJ47" t="str">
            <v>Expiry+4</v>
          </cell>
          <cell r="AK47" t="str">
            <v>n/a</v>
          </cell>
          <cell r="AL47" t="str">
            <v>Expiry+4</v>
          </cell>
          <cell r="AM47" t="str">
            <v>Euroclear</v>
          </cell>
          <cell r="AN47">
            <v>8300</v>
          </cell>
          <cell r="AO47" t="str">
            <v>Banks</v>
          </cell>
          <cell r="AP47" t="str">
            <v>BMPS.MI</v>
          </cell>
        </row>
        <row r="48">
          <cell r="C48" t="str">
            <v>IT0001254884</v>
          </cell>
          <cell r="D48" t="str">
            <v>BNL</v>
          </cell>
          <cell r="E48" t="str">
            <v>Borsa Italiana</v>
          </cell>
          <cell r="F48" t="str">
            <v>Italy</v>
          </cell>
          <cell r="G48" t="str">
            <v>BNL</v>
          </cell>
          <cell r="H48" t="str">
            <v>EJ</v>
          </cell>
          <cell r="I48" t="str">
            <v>n/a</v>
          </cell>
          <cell r="J48" t="str">
            <v>EJQ</v>
          </cell>
          <cell r="K48" t="str">
            <v>n/a</v>
          </cell>
          <cell r="L48" t="str">
            <v>EJX</v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>EUR</v>
          </cell>
          <cell r="T48">
            <v>1000</v>
          </cell>
          <cell r="U48">
            <v>1E-3</v>
          </cell>
          <cell r="V48">
            <v>1</v>
          </cell>
          <cell r="W48">
            <v>1E-3</v>
          </cell>
          <cell r="X48">
            <v>1E-3</v>
          </cell>
          <cell r="Y48" t="str">
            <v>OCP</v>
          </cell>
          <cell r="Z48">
            <v>0.01</v>
          </cell>
          <cell r="AA48">
            <v>999.98</v>
          </cell>
          <cell r="AB48" t="str">
            <v>1 cent</v>
          </cell>
          <cell r="AC48" t="str">
            <v>N</v>
          </cell>
          <cell r="AD48">
            <v>0.33333333333333331</v>
          </cell>
          <cell r="AE48">
            <v>0.70833333333333337</v>
          </cell>
          <cell r="AF48">
            <v>0.6875</v>
          </cell>
          <cell r="AG48">
            <v>0.72222222222222221</v>
          </cell>
          <cell r="AH48">
            <v>0.75</v>
          </cell>
          <cell r="AI48" t="str">
            <v>n/a</v>
          </cell>
          <cell r="AJ48" t="str">
            <v>Expiry+4</v>
          </cell>
          <cell r="AK48" t="str">
            <v>n/a</v>
          </cell>
          <cell r="AL48" t="str">
            <v>Expiry+4</v>
          </cell>
          <cell r="AM48" t="str">
            <v>Euroclear</v>
          </cell>
          <cell r="AN48">
            <v>8300</v>
          </cell>
          <cell r="AO48" t="str">
            <v>Banks</v>
          </cell>
          <cell r="AP48" t="str">
            <v>BANI.MI</v>
          </cell>
        </row>
        <row r="49">
          <cell r="C49" t="str">
            <v>IT0003487029</v>
          </cell>
          <cell r="D49" t="str">
            <v>BPU</v>
          </cell>
          <cell r="E49" t="str">
            <v>Borsa Italiana</v>
          </cell>
          <cell r="F49" t="str">
            <v>Italy</v>
          </cell>
          <cell r="G49" t="str">
            <v>BPL</v>
          </cell>
          <cell r="H49" t="str">
            <v>FR</v>
          </cell>
          <cell r="I49" t="str">
            <v>n/a</v>
          </cell>
          <cell r="J49" t="str">
            <v>FRQ</v>
          </cell>
          <cell r="K49" t="str">
            <v>n/a</v>
          </cell>
          <cell r="L49" t="str">
            <v>FRX</v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>EUR</v>
          </cell>
          <cell r="T49">
            <v>1000</v>
          </cell>
          <cell r="U49">
            <v>1E-3</v>
          </cell>
          <cell r="V49">
            <v>1</v>
          </cell>
          <cell r="W49">
            <v>1E-3</v>
          </cell>
          <cell r="X49">
            <v>1E-3</v>
          </cell>
          <cell r="Y49" t="str">
            <v>OCP</v>
          </cell>
          <cell r="Z49">
            <v>0.01</v>
          </cell>
          <cell r="AA49">
            <v>999.98</v>
          </cell>
          <cell r="AB49" t="str">
            <v>1 cent</v>
          </cell>
          <cell r="AC49" t="str">
            <v>N</v>
          </cell>
          <cell r="AD49">
            <v>0.33333333333333331</v>
          </cell>
          <cell r="AE49">
            <v>0.70833333333333337</v>
          </cell>
          <cell r="AF49">
            <v>0.6875</v>
          </cell>
          <cell r="AG49">
            <v>0.72222222222222221</v>
          </cell>
          <cell r="AH49">
            <v>0.75</v>
          </cell>
          <cell r="AI49" t="str">
            <v>n/a</v>
          </cell>
          <cell r="AJ49" t="str">
            <v>Expiry+4</v>
          </cell>
          <cell r="AK49" t="str">
            <v>n/a</v>
          </cell>
          <cell r="AL49" t="str">
            <v>Expiry+4</v>
          </cell>
          <cell r="AM49" t="str">
            <v>Euroclear</v>
          </cell>
          <cell r="AN49">
            <v>8300</v>
          </cell>
          <cell r="AO49" t="str">
            <v>Banks</v>
          </cell>
          <cell r="AP49" t="str">
            <v>BPUN.MI</v>
          </cell>
        </row>
        <row r="50">
          <cell r="C50" t="str">
            <v>ES0113211835</v>
          </cell>
          <cell r="D50" t="str">
            <v>BBVA</v>
          </cell>
          <cell r="E50" t="str">
            <v>Bolsa de Madrid</v>
          </cell>
          <cell r="F50" t="str">
            <v>Spain</v>
          </cell>
          <cell r="G50" t="str">
            <v>BVA</v>
          </cell>
          <cell r="H50" t="str">
            <v>BD</v>
          </cell>
          <cell r="I50" t="str">
            <v>BDU</v>
          </cell>
          <cell r="J50" t="str">
            <v>BDQ</v>
          </cell>
          <cell r="K50" t="str">
            <v>BDJ</v>
          </cell>
          <cell r="L50" t="str">
            <v>BDX</v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>EUR</v>
          </cell>
          <cell r="T50">
            <v>100</v>
          </cell>
          <cell r="U50">
            <v>0.01</v>
          </cell>
          <cell r="V50">
            <v>1</v>
          </cell>
          <cell r="W50">
            <v>0.01</v>
          </cell>
          <cell r="X50">
            <v>0.01</v>
          </cell>
          <cell r="Y50" t="str">
            <v>OCP</v>
          </cell>
          <cell r="Z50">
            <v>0.01</v>
          </cell>
          <cell r="AA50">
            <v>999.98</v>
          </cell>
          <cell r="AB50" t="str">
            <v>1 cent</v>
          </cell>
          <cell r="AC50" t="str">
            <v>N</v>
          </cell>
          <cell r="AD50">
            <v>0.33333333333333331</v>
          </cell>
          <cell r="AE50">
            <v>0.70833333333333337</v>
          </cell>
          <cell r="AF50">
            <v>0.6875</v>
          </cell>
          <cell r="AG50">
            <v>0.72222222222222221</v>
          </cell>
          <cell r="AH50">
            <v>0.75</v>
          </cell>
          <cell r="AI50" t="str">
            <v>Expiry+1</v>
          </cell>
          <cell r="AJ50" t="str">
            <v>Expiry+4</v>
          </cell>
          <cell r="AK50" t="str">
            <v>Expiry+1</v>
          </cell>
          <cell r="AL50" t="str">
            <v>Expiry+4</v>
          </cell>
          <cell r="AM50" t="str">
            <v>Euroclear</v>
          </cell>
          <cell r="AN50">
            <v>8300</v>
          </cell>
          <cell r="AO50" t="str">
            <v>Banks</v>
          </cell>
          <cell r="AP50" t="str">
            <v>BBVA.MC</v>
          </cell>
        </row>
        <row r="51">
          <cell r="C51" t="str">
            <v>IT0003262513</v>
          </cell>
          <cell r="D51" t="str">
            <v>BPVN</v>
          </cell>
          <cell r="E51" t="str">
            <v>Borsa Italiana</v>
          </cell>
          <cell r="F51" t="str">
            <v>Italy</v>
          </cell>
          <cell r="G51" t="str">
            <v>BPV</v>
          </cell>
          <cell r="H51" t="str">
            <v>FH</v>
          </cell>
          <cell r="I51" t="str">
            <v>n/a</v>
          </cell>
          <cell r="J51" t="str">
            <v>FHQ</v>
          </cell>
          <cell r="K51" t="str">
            <v>n/a</v>
          </cell>
          <cell r="L51" t="str">
            <v>FHX</v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>EUR</v>
          </cell>
          <cell r="T51">
            <v>1000</v>
          </cell>
          <cell r="U51">
            <v>1E-3</v>
          </cell>
          <cell r="V51">
            <v>1</v>
          </cell>
          <cell r="W51">
            <v>1E-3</v>
          </cell>
          <cell r="X51">
            <v>1E-3</v>
          </cell>
          <cell r="Y51" t="str">
            <v>OCP</v>
          </cell>
          <cell r="Z51">
            <v>0.01</v>
          </cell>
          <cell r="AA51">
            <v>999.98</v>
          </cell>
          <cell r="AB51" t="str">
            <v>1 cent</v>
          </cell>
          <cell r="AC51" t="str">
            <v>N</v>
          </cell>
          <cell r="AD51">
            <v>0.33333333333333331</v>
          </cell>
          <cell r="AE51">
            <v>0.70833333333333337</v>
          </cell>
          <cell r="AF51">
            <v>0.6875</v>
          </cell>
          <cell r="AG51">
            <v>0.72222222222222221</v>
          </cell>
          <cell r="AH51">
            <v>0.75</v>
          </cell>
          <cell r="AI51" t="str">
            <v>n/a</v>
          </cell>
          <cell r="AJ51" t="str">
            <v>Expiry+4</v>
          </cell>
          <cell r="AK51" t="str">
            <v>n/a</v>
          </cell>
          <cell r="AL51" t="str">
            <v>Expiry+4</v>
          </cell>
          <cell r="AM51" t="str">
            <v>Euroclear</v>
          </cell>
          <cell r="AN51">
            <v>8300</v>
          </cell>
          <cell r="AO51" t="str">
            <v>Banks</v>
          </cell>
          <cell r="AP51" t="str">
            <v>BPVN.MI</v>
          </cell>
        </row>
        <row r="52">
          <cell r="C52" t="str">
            <v>ES0113790531</v>
          </cell>
          <cell r="D52" t="str">
            <v>POP</v>
          </cell>
          <cell r="E52" t="str">
            <v>Bolsa de Madrid</v>
          </cell>
          <cell r="F52" t="str">
            <v>Spain</v>
          </cell>
          <cell r="G52" t="str">
            <v>POP</v>
          </cell>
          <cell r="H52" t="str">
            <v>PA</v>
          </cell>
          <cell r="I52" t="str">
            <v>PAU</v>
          </cell>
          <cell r="J52" t="str">
            <v>PAQ</v>
          </cell>
          <cell r="K52" t="str">
            <v>PAJ</v>
          </cell>
          <cell r="L52" t="str">
            <v>PAX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>EUR</v>
          </cell>
          <cell r="T52">
            <v>100</v>
          </cell>
          <cell r="U52">
            <v>0.01</v>
          </cell>
          <cell r="V52">
            <v>1</v>
          </cell>
          <cell r="W52">
            <v>0.01</v>
          </cell>
          <cell r="X52">
            <v>0.01</v>
          </cell>
          <cell r="Y52" t="str">
            <v>OCP</v>
          </cell>
          <cell r="Z52">
            <v>0.01</v>
          </cell>
          <cell r="AA52">
            <v>999.98</v>
          </cell>
          <cell r="AB52" t="str">
            <v>1 cent</v>
          </cell>
          <cell r="AC52" t="str">
            <v>N</v>
          </cell>
          <cell r="AD52">
            <v>0.33333333333333331</v>
          </cell>
          <cell r="AE52">
            <v>0.70833333333333337</v>
          </cell>
          <cell r="AF52">
            <v>0.6875</v>
          </cell>
          <cell r="AG52">
            <v>0.72222222222222221</v>
          </cell>
          <cell r="AH52">
            <v>0.75</v>
          </cell>
          <cell r="AI52" t="str">
            <v>Expiry+1</v>
          </cell>
          <cell r="AJ52" t="str">
            <v>Expiry+4</v>
          </cell>
          <cell r="AK52" t="str">
            <v>Expiry+1</v>
          </cell>
          <cell r="AL52" t="str">
            <v>Expiry+4</v>
          </cell>
          <cell r="AM52" t="str">
            <v>Euroclear</v>
          </cell>
          <cell r="AN52">
            <v>8300</v>
          </cell>
          <cell r="AO52" t="str">
            <v>Banks</v>
          </cell>
          <cell r="AP52" t="str">
            <v>POP.MC</v>
          </cell>
        </row>
        <row r="53">
          <cell r="C53" t="str">
            <v>ES0113900J37</v>
          </cell>
          <cell r="D53" t="str">
            <v>SAN</v>
          </cell>
          <cell r="E53" t="str">
            <v>Bolsa de Madrid</v>
          </cell>
          <cell r="F53" t="str">
            <v>Spain</v>
          </cell>
          <cell r="G53" t="str">
            <v>SCH</v>
          </cell>
          <cell r="H53" t="str">
            <v>SJ</v>
          </cell>
          <cell r="I53" t="str">
            <v>SJU</v>
          </cell>
          <cell r="J53" t="str">
            <v>SJQ</v>
          </cell>
          <cell r="K53" t="str">
            <v>SJJ</v>
          </cell>
          <cell r="L53" t="str">
            <v>SJX</v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>EUR</v>
          </cell>
          <cell r="T53">
            <v>100</v>
          </cell>
          <cell r="U53">
            <v>0.01</v>
          </cell>
          <cell r="V53">
            <v>1</v>
          </cell>
          <cell r="W53">
            <v>0.01</v>
          </cell>
          <cell r="X53">
            <v>0.01</v>
          </cell>
          <cell r="Y53" t="str">
            <v>OCP</v>
          </cell>
          <cell r="Z53">
            <v>0.01</v>
          </cell>
          <cell r="AA53">
            <v>999.98</v>
          </cell>
          <cell r="AB53" t="str">
            <v>1 cent</v>
          </cell>
          <cell r="AC53" t="str">
            <v>Y</v>
          </cell>
          <cell r="AD53">
            <v>0.33333333333333331</v>
          </cell>
          <cell r="AE53">
            <v>0.70833333333333337</v>
          </cell>
          <cell r="AF53">
            <v>0.6875</v>
          </cell>
          <cell r="AG53">
            <v>0.72222222222222221</v>
          </cell>
          <cell r="AH53">
            <v>0.75</v>
          </cell>
          <cell r="AI53" t="str">
            <v>Expiry+1</v>
          </cell>
          <cell r="AJ53" t="str">
            <v>Expiry+4</v>
          </cell>
          <cell r="AK53" t="str">
            <v>Expiry+1</v>
          </cell>
          <cell r="AL53" t="str">
            <v>Expiry+4</v>
          </cell>
          <cell r="AM53" t="str">
            <v>Euroclear</v>
          </cell>
          <cell r="AN53">
            <v>8300</v>
          </cell>
          <cell r="AO53" t="str">
            <v>Banks</v>
          </cell>
          <cell r="AP53" t="str">
            <v>SAN.MC</v>
          </cell>
        </row>
        <row r="54">
          <cell r="C54" t="str">
            <v>GB0031348658</v>
          </cell>
          <cell r="D54" t="str">
            <v>BARC</v>
          </cell>
          <cell r="E54" t="str">
            <v>London Stock Exchange</v>
          </cell>
          <cell r="F54" t="str">
            <v>UK</v>
          </cell>
          <cell r="G54" t="str">
            <v>BBL</v>
          </cell>
          <cell r="H54" t="str">
            <v>BB</v>
          </cell>
          <cell r="I54" t="str">
            <v>BBU</v>
          </cell>
          <cell r="J54" t="str">
            <v>BBQ</v>
          </cell>
          <cell r="K54" t="str">
            <v>BBJ</v>
          </cell>
          <cell r="L54" t="str">
            <v>BBX</v>
          </cell>
          <cell r="M54" t="str">
            <v>BBL</v>
          </cell>
          <cell r="N54" t="str">
            <v>BBX</v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>GBX</v>
          </cell>
          <cell r="T54">
            <v>1000</v>
          </cell>
          <cell r="U54">
            <v>0.25</v>
          </cell>
          <cell r="V54">
            <v>250</v>
          </cell>
          <cell r="W54">
            <v>0.25</v>
          </cell>
          <cell r="X54">
            <v>0.25</v>
          </cell>
          <cell r="Y54" t="str">
            <v>OCP</v>
          </cell>
          <cell r="Z54">
            <v>1</v>
          </cell>
          <cell r="AA54">
            <v>99998</v>
          </cell>
          <cell r="AB54" t="str">
            <v>1 pence</v>
          </cell>
          <cell r="AC54" t="str">
            <v>Y</v>
          </cell>
          <cell r="AD54">
            <v>0.33333333333333331</v>
          </cell>
          <cell r="AE54">
            <v>0.70833333333333337</v>
          </cell>
          <cell r="AF54">
            <v>0.6875</v>
          </cell>
          <cell r="AG54">
            <v>0.72222222222222221</v>
          </cell>
          <cell r="AH54">
            <v>0.75</v>
          </cell>
          <cell r="AI54" t="str">
            <v>Expiry+1</v>
          </cell>
          <cell r="AJ54" t="str">
            <v>Expiry+4</v>
          </cell>
          <cell r="AK54" t="str">
            <v>Expiry+1</v>
          </cell>
          <cell r="AL54" t="str">
            <v>Expiry+4</v>
          </cell>
          <cell r="AM54" t="str">
            <v>CREST</v>
          </cell>
          <cell r="AN54">
            <v>8300</v>
          </cell>
          <cell r="AO54" t="str">
            <v>Banks</v>
          </cell>
          <cell r="AP54" t="str">
            <v>BARC.L</v>
          </cell>
        </row>
        <row r="55">
          <cell r="C55" t="str">
            <v>DE0005151005</v>
          </cell>
          <cell r="D55" t="str">
            <v>BAS</v>
          </cell>
          <cell r="E55" t="str">
            <v>Deutsche Borse</v>
          </cell>
          <cell r="F55" t="str">
            <v>Germany</v>
          </cell>
          <cell r="G55" t="str">
            <v>BAS</v>
          </cell>
          <cell r="H55" t="str">
            <v>BJ</v>
          </cell>
          <cell r="I55" t="str">
            <v>BJU</v>
          </cell>
          <cell r="J55" t="str">
            <v>BJQ</v>
          </cell>
          <cell r="K55" t="str">
            <v>BJJ</v>
          </cell>
          <cell r="L55" t="str">
            <v>BJX</v>
          </cell>
          <cell r="M55" t="str">
            <v/>
          </cell>
          <cell r="N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>EUR</v>
          </cell>
          <cell r="T55">
            <v>100</v>
          </cell>
          <cell r="U55">
            <v>0.01</v>
          </cell>
          <cell r="V55">
            <v>1</v>
          </cell>
          <cell r="W55">
            <v>0.01</v>
          </cell>
          <cell r="X55">
            <v>0.01</v>
          </cell>
          <cell r="Y55" t="str">
            <v>OCP</v>
          </cell>
          <cell r="Z55">
            <v>0.01</v>
          </cell>
          <cell r="AA55">
            <v>999.98</v>
          </cell>
          <cell r="AB55" t="str">
            <v>1 cent</v>
          </cell>
          <cell r="AC55" t="str">
            <v>N</v>
          </cell>
          <cell r="AD55">
            <v>0.33333333333333331</v>
          </cell>
          <cell r="AE55">
            <v>0.70833333333333337</v>
          </cell>
          <cell r="AF55">
            <v>0.6875</v>
          </cell>
          <cell r="AG55">
            <v>0.72222222222222221</v>
          </cell>
          <cell r="AH55">
            <v>0.75</v>
          </cell>
          <cell r="AI55" t="str">
            <v>Expiry+1</v>
          </cell>
          <cell r="AJ55" t="str">
            <v>Expiry+4</v>
          </cell>
          <cell r="AK55" t="str">
            <v>Expiry+1</v>
          </cell>
          <cell r="AL55" t="str">
            <v>Expiry+4</v>
          </cell>
          <cell r="AM55" t="str">
            <v>Euroclear</v>
          </cell>
          <cell r="AN55">
            <v>1300</v>
          </cell>
          <cell r="AO55" t="str">
            <v>Chemicals</v>
          </cell>
          <cell r="AP55" t="str">
            <v>BASF.DE</v>
          </cell>
        </row>
        <row r="56">
          <cell r="C56" t="str">
            <v>DE0005752000</v>
          </cell>
          <cell r="D56" t="str">
            <v>BAY</v>
          </cell>
          <cell r="E56" t="str">
            <v>Deutsche Borse</v>
          </cell>
          <cell r="F56" t="str">
            <v>Germany</v>
          </cell>
          <cell r="G56" t="str">
            <v>BYR</v>
          </cell>
          <cell r="H56" t="str">
            <v>BQ</v>
          </cell>
          <cell r="I56" t="str">
            <v>BQU</v>
          </cell>
          <cell r="J56" t="str">
            <v>BQQ</v>
          </cell>
          <cell r="K56" t="str">
            <v>BQJ</v>
          </cell>
          <cell r="L56" t="str">
            <v>BQX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>EUR</v>
          </cell>
          <cell r="T56">
            <v>100</v>
          </cell>
          <cell r="U56">
            <v>0.01</v>
          </cell>
          <cell r="V56">
            <v>1</v>
          </cell>
          <cell r="W56">
            <v>0.01</v>
          </cell>
          <cell r="X56">
            <v>0.01</v>
          </cell>
          <cell r="Y56" t="str">
            <v>OCP</v>
          </cell>
          <cell r="Z56">
            <v>0.01</v>
          </cell>
          <cell r="AA56">
            <v>999.98</v>
          </cell>
          <cell r="AB56" t="str">
            <v>1 cent</v>
          </cell>
          <cell r="AC56" t="str">
            <v>N</v>
          </cell>
          <cell r="AD56">
            <v>0.33333333333333331</v>
          </cell>
          <cell r="AE56">
            <v>0.70833333333333337</v>
          </cell>
          <cell r="AF56">
            <v>0.6875</v>
          </cell>
          <cell r="AG56">
            <v>0.72222222222222221</v>
          </cell>
          <cell r="AH56">
            <v>0.75</v>
          </cell>
          <cell r="AI56" t="str">
            <v>Expiry+1</v>
          </cell>
          <cell r="AJ56" t="str">
            <v>Expiry+4</v>
          </cell>
          <cell r="AK56" t="str">
            <v>Expiry+1</v>
          </cell>
          <cell r="AL56" t="str">
            <v>Expiry+4</v>
          </cell>
          <cell r="AM56" t="str">
            <v>Euroclear</v>
          </cell>
          <cell r="AN56">
            <v>1300</v>
          </cell>
          <cell r="AO56" t="str">
            <v>Chemicals</v>
          </cell>
          <cell r="AP56" t="str">
            <v>BAYG.DE</v>
          </cell>
        </row>
        <row r="57">
          <cell r="C57" t="str">
            <v>DE0005190003</v>
          </cell>
          <cell r="D57" t="str">
            <v>BMW</v>
          </cell>
          <cell r="E57" t="str">
            <v>Deutsche Borse</v>
          </cell>
          <cell r="F57" t="str">
            <v>Germany</v>
          </cell>
          <cell r="G57" t="str">
            <v>BMW</v>
          </cell>
          <cell r="H57" t="str">
            <v>BM</v>
          </cell>
          <cell r="I57" t="str">
            <v>BMU</v>
          </cell>
          <cell r="J57" t="str">
            <v>BMQ</v>
          </cell>
          <cell r="K57" t="str">
            <v>BMJ</v>
          </cell>
          <cell r="L57" t="str">
            <v>BMX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>EUR</v>
          </cell>
          <cell r="T57">
            <v>100</v>
          </cell>
          <cell r="U57">
            <v>0.01</v>
          </cell>
          <cell r="V57">
            <v>1</v>
          </cell>
          <cell r="W57">
            <v>0.01</v>
          </cell>
          <cell r="X57">
            <v>0.01</v>
          </cell>
          <cell r="Y57" t="str">
            <v>OCP</v>
          </cell>
          <cell r="Z57">
            <v>0.01</v>
          </cell>
          <cell r="AA57">
            <v>999.98</v>
          </cell>
          <cell r="AB57" t="str">
            <v>1 cent</v>
          </cell>
          <cell r="AC57" t="str">
            <v>N</v>
          </cell>
          <cell r="AD57">
            <v>0.33333333333333331</v>
          </cell>
          <cell r="AE57">
            <v>0.70833333333333337</v>
          </cell>
          <cell r="AF57">
            <v>0.6875</v>
          </cell>
          <cell r="AG57">
            <v>0.72222222222222221</v>
          </cell>
          <cell r="AH57">
            <v>0.75</v>
          </cell>
          <cell r="AI57" t="str">
            <v>Expiry+1</v>
          </cell>
          <cell r="AJ57" t="str">
            <v>Expiry+4</v>
          </cell>
          <cell r="AK57" t="str">
            <v>Expiry+1</v>
          </cell>
          <cell r="AL57" t="str">
            <v>Expiry+4</v>
          </cell>
          <cell r="AM57" t="str">
            <v>Euroclear</v>
          </cell>
          <cell r="AN57">
            <v>3300</v>
          </cell>
          <cell r="AO57" t="str">
            <v>Automobiles &amp; Parts</v>
          </cell>
          <cell r="AP57" t="str">
            <v>BMWG.DE</v>
          </cell>
        </row>
        <row r="58">
          <cell r="C58" t="str">
            <v>DE0005200000</v>
          </cell>
          <cell r="D58" t="str">
            <v>BEI</v>
          </cell>
          <cell r="E58" t="str">
            <v>Deutsche Borse</v>
          </cell>
          <cell r="F58" t="str">
            <v>Germany</v>
          </cell>
          <cell r="G58" t="str">
            <v>BDF</v>
          </cell>
          <cell r="H58" t="str">
            <v>DL</v>
          </cell>
          <cell r="I58" t="str">
            <v>DLU</v>
          </cell>
          <cell r="J58" t="str">
            <v>DLQ</v>
          </cell>
          <cell r="K58" t="str">
            <v>DLJ</v>
          </cell>
          <cell r="L58" t="str">
            <v>DLX</v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>EUR</v>
          </cell>
          <cell r="T58">
            <v>100</v>
          </cell>
          <cell r="U58">
            <v>0.01</v>
          </cell>
          <cell r="V58">
            <v>1</v>
          </cell>
          <cell r="W58">
            <v>0.01</v>
          </cell>
          <cell r="X58">
            <v>0.01</v>
          </cell>
          <cell r="Y58" t="str">
            <v>OCP</v>
          </cell>
          <cell r="Z58">
            <v>0.01</v>
          </cell>
          <cell r="AA58">
            <v>999.98</v>
          </cell>
          <cell r="AB58" t="str">
            <v>1 cent</v>
          </cell>
          <cell r="AC58" t="str">
            <v>N</v>
          </cell>
          <cell r="AD58">
            <v>0.33333333333333331</v>
          </cell>
          <cell r="AE58">
            <v>0.70833333333333337</v>
          </cell>
          <cell r="AF58">
            <v>0.6875</v>
          </cell>
          <cell r="AG58">
            <v>0.72222222222222221</v>
          </cell>
          <cell r="AH58">
            <v>0.75</v>
          </cell>
          <cell r="AI58" t="str">
            <v>Expiry+1</v>
          </cell>
          <cell r="AJ58" t="str">
            <v>Expiry+4</v>
          </cell>
          <cell r="AK58" t="str">
            <v>Expiry+1</v>
          </cell>
          <cell r="AL58" t="str">
            <v>Expiry+4</v>
          </cell>
          <cell r="AM58" t="str">
            <v>Euroclear</v>
          </cell>
          <cell r="AN58">
            <v>3700</v>
          </cell>
          <cell r="AO58" t="str">
            <v>Personal &amp; Household Goods</v>
          </cell>
          <cell r="AP58" t="str">
            <v>BEIG.DE</v>
          </cell>
        </row>
        <row r="59">
          <cell r="C59" t="str">
            <v>BE0003810273</v>
          </cell>
          <cell r="D59" t="str">
            <v>BELG</v>
          </cell>
          <cell r="E59" t="str">
            <v>Euronext Brussels</v>
          </cell>
          <cell r="F59" t="str">
            <v>Belgium</v>
          </cell>
          <cell r="G59" t="str">
            <v>BLG</v>
          </cell>
          <cell r="H59" t="str">
            <v>BE</v>
          </cell>
          <cell r="I59" t="str">
            <v>BEU</v>
          </cell>
          <cell r="J59" t="str">
            <v>BEQ</v>
          </cell>
          <cell r="K59" t="str">
            <v>BEJ</v>
          </cell>
          <cell r="L59" t="str">
            <v>BEX</v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>BLG</v>
          </cell>
          <cell r="R59" t="str">
            <v/>
          </cell>
          <cell r="S59" t="str">
            <v>EUR</v>
          </cell>
          <cell r="T59">
            <v>100</v>
          </cell>
          <cell r="U59">
            <v>0.01</v>
          </cell>
          <cell r="V59">
            <v>1</v>
          </cell>
          <cell r="W59">
            <v>0.01</v>
          </cell>
          <cell r="X59">
            <v>0.01</v>
          </cell>
          <cell r="Y59" t="str">
            <v>OCP</v>
          </cell>
          <cell r="Z59">
            <v>0.01</v>
          </cell>
          <cell r="AA59">
            <v>999.98</v>
          </cell>
          <cell r="AB59" t="str">
            <v>1 cent</v>
          </cell>
          <cell r="AC59" t="str">
            <v>N</v>
          </cell>
          <cell r="AD59">
            <v>0.33333333333333331</v>
          </cell>
          <cell r="AE59">
            <v>0.70833333333333337</v>
          </cell>
          <cell r="AF59">
            <v>0.6875</v>
          </cell>
          <cell r="AG59">
            <v>0.72222222222222221</v>
          </cell>
          <cell r="AH59">
            <v>0.75</v>
          </cell>
          <cell r="AI59" t="str">
            <v>Expiry+1</v>
          </cell>
          <cell r="AJ59" t="str">
            <v>Expiry+4</v>
          </cell>
          <cell r="AK59" t="str">
            <v>Expiry+1</v>
          </cell>
          <cell r="AL59" t="str">
            <v>Expiry+4</v>
          </cell>
          <cell r="AM59" t="str">
            <v>Euroclear</v>
          </cell>
          <cell r="AN59">
            <v>6500</v>
          </cell>
          <cell r="AO59" t="str">
            <v>Telecommunications</v>
          </cell>
          <cell r="AP59" t="str">
            <v>BCOM.BR</v>
          </cell>
        </row>
        <row r="60">
          <cell r="C60" t="str">
            <v>GB0008762899</v>
          </cell>
          <cell r="D60" t="str">
            <v>BG.</v>
          </cell>
          <cell r="E60" t="str">
            <v>London Stock Exchange</v>
          </cell>
          <cell r="F60" t="str">
            <v>UK</v>
          </cell>
          <cell r="G60" t="str">
            <v>BGG</v>
          </cell>
          <cell r="H60" t="str">
            <v>BG</v>
          </cell>
          <cell r="I60" t="str">
            <v>BGU</v>
          </cell>
          <cell r="J60" t="str">
            <v>BGQ</v>
          </cell>
          <cell r="K60" t="str">
            <v>BGJ</v>
          </cell>
          <cell r="L60" t="str">
            <v>BGX</v>
          </cell>
          <cell r="M60" t="str">
            <v>BGG</v>
          </cell>
          <cell r="N60" t="str">
            <v>BGX</v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>GBX</v>
          </cell>
          <cell r="T60">
            <v>1000</v>
          </cell>
          <cell r="U60">
            <v>0.25</v>
          </cell>
          <cell r="V60">
            <v>250</v>
          </cell>
          <cell r="W60">
            <v>0.25</v>
          </cell>
          <cell r="X60">
            <v>0.25</v>
          </cell>
          <cell r="Y60" t="str">
            <v>OCP</v>
          </cell>
          <cell r="Z60">
            <v>1</v>
          </cell>
          <cell r="AA60">
            <v>99998</v>
          </cell>
          <cell r="AB60" t="str">
            <v>1 pence</v>
          </cell>
          <cell r="AC60" t="str">
            <v>Y</v>
          </cell>
          <cell r="AD60">
            <v>0.33333333333333331</v>
          </cell>
          <cell r="AE60">
            <v>0.70833333333333337</v>
          </cell>
          <cell r="AF60">
            <v>0.6875</v>
          </cell>
          <cell r="AG60">
            <v>0.72222222222222221</v>
          </cell>
          <cell r="AH60">
            <v>0.75</v>
          </cell>
          <cell r="AI60" t="str">
            <v>Expiry+1</v>
          </cell>
          <cell r="AJ60" t="str">
            <v>Expiry+4</v>
          </cell>
          <cell r="AK60" t="str">
            <v>Expiry+1</v>
          </cell>
          <cell r="AL60" t="str">
            <v>Expiry+4</v>
          </cell>
          <cell r="AM60" t="str">
            <v>CREST</v>
          </cell>
          <cell r="AN60">
            <v>500</v>
          </cell>
          <cell r="AO60" t="str">
            <v>Oil &amp; Gas</v>
          </cell>
          <cell r="AP60" t="str">
            <v>BG.L</v>
          </cell>
        </row>
        <row r="61">
          <cell r="C61" t="str">
            <v>GB0000566504</v>
          </cell>
          <cell r="D61" t="str">
            <v>BLT</v>
          </cell>
          <cell r="E61" t="str">
            <v>London Stock Exchange</v>
          </cell>
          <cell r="F61" t="str">
            <v>UK</v>
          </cell>
          <cell r="G61" t="str">
            <v>BLT</v>
          </cell>
          <cell r="H61" t="str">
            <v>BH</v>
          </cell>
          <cell r="I61" t="str">
            <v>BHU</v>
          </cell>
          <cell r="J61" t="str">
            <v>BHQ</v>
          </cell>
          <cell r="K61" t="str">
            <v>BHJ</v>
          </cell>
          <cell r="L61" t="str">
            <v>BHX</v>
          </cell>
          <cell r="M61" t="str">
            <v>BLT</v>
          </cell>
          <cell r="N61" t="str">
            <v>BHX</v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>GBX</v>
          </cell>
          <cell r="T61">
            <v>1000</v>
          </cell>
          <cell r="U61">
            <v>0.5</v>
          </cell>
          <cell r="V61">
            <v>500</v>
          </cell>
          <cell r="W61">
            <v>0.5</v>
          </cell>
          <cell r="X61">
            <v>0.5</v>
          </cell>
          <cell r="Y61" t="str">
            <v>OCP</v>
          </cell>
          <cell r="Z61">
            <v>1</v>
          </cell>
          <cell r="AA61">
            <v>99998</v>
          </cell>
          <cell r="AB61" t="str">
            <v>1 pence</v>
          </cell>
          <cell r="AC61" t="str">
            <v>Y</v>
          </cell>
          <cell r="AD61">
            <v>0.33333333333333331</v>
          </cell>
          <cell r="AE61">
            <v>0.70833333333333337</v>
          </cell>
          <cell r="AF61">
            <v>0.6875</v>
          </cell>
          <cell r="AG61">
            <v>0.72222222222222221</v>
          </cell>
          <cell r="AH61">
            <v>0.75</v>
          </cell>
          <cell r="AI61" t="str">
            <v>Expiry+1</v>
          </cell>
          <cell r="AJ61" t="str">
            <v>Expiry+4</v>
          </cell>
          <cell r="AK61" t="str">
            <v>Expiry+1</v>
          </cell>
          <cell r="AL61" t="str">
            <v>Expiry+4</v>
          </cell>
          <cell r="AM61" t="str">
            <v>CREST</v>
          </cell>
          <cell r="AN61">
            <v>1700</v>
          </cell>
          <cell r="AO61" t="str">
            <v>Basic Resources</v>
          </cell>
          <cell r="AP61" t="str">
            <v>BLT.L</v>
          </cell>
        </row>
        <row r="62">
          <cell r="C62" t="str">
            <v>FR0000131104</v>
          </cell>
          <cell r="D62" t="str">
            <v>BNP</v>
          </cell>
          <cell r="E62" t="str">
            <v>Euronext Paris</v>
          </cell>
          <cell r="F62" t="str">
            <v>France</v>
          </cell>
          <cell r="G62" t="str">
            <v>BNP</v>
          </cell>
          <cell r="H62" t="str">
            <v>BN</v>
          </cell>
          <cell r="I62" t="str">
            <v>BNU</v>
          </cell>
          <cell r="J62" t="str">
            <v>BNQ</v>
          </cell>
          <cell r="K62" t="str">
            <v>BNJ</v>
          </cell>
          <cell r="L62" t="str">
            <v>BNX</v>
          </cell>
          <cell r="M62" t="str">
            <v/>
          </cell>
          <cell r="N62" t="str">
            <v/>
          </cell>
          <cell r="O62" t="str">
            <v>BN1</v>
          </cell>
          <cell r="Q62" t="str">
            <v/>
          </cell>
          <cell r="R62" t="str">
            <v/>
          </cell>
          <cell r="S62" t="str">
            <v>EUR</v>
          </cell>
          <cell r="T62">
            <v>100</v>
          </cell>
          <cell r="U62">
            <v>0.01</v>
          </cell>
          <cell r="V62">
            <v>1</v>
          </cell>
          <cell r="W62">
            <v>0.01</v>
          </cell>
          <cell r="X62">
            <v>0.01</v>
          </cell>
          <cell r="Y62" t="str">
            <v>OCP</v>
          </cell>
          <cell r="Z62">
            <v>0.01</v>
          </cell>
          <cell r="AA62">
            <v>999.98</v>
          </cell>
          <cell r="AB62" t="str">
            <v>1 cent</v>
          </cell>
          <cell r="AC62" t="str">
            <v>N</v>
          </cell>
          <cell r="AD62">
            <v>0.33333333333333331</v>
          </cell>
          <cell r="AE62">
            <v>0.70833333333333337</v>
          </cell>
          <cell r="AF62">
            <v>0.6875</v>
          </cell>
          <cell r="AG62">
            <v>0.72222222222222221</v>
          </cell>
          <cell r="AH62">
            <v>0.75</v>
          </cell>
          <cell r="AI62" t="str">
            <v>Expiry+1</v>
          </cell>
          <cell r="AJ62" t="str">
            <v>Expiry+4</v>
          </cell>
          <cell r="AK62" t="str">
            <v>Expiry+1</v>
          </cell>
          <cell r="AL62" t="str">
            <v>Expiry+4</v>
          </cell>
          <cell r="AM62" t="str">
            <v>Euroclear</v>
          </cell>
          <cell r="AN62">
            <v>8300</v>
          </cell>
          <cell r="AO62" t="str">
            <v>Banks</v>
          </cell>
          <cell r="AP62" t="str">
            <v>BNPP.PA</v>
          </cell>
        </row>
        <row r="63">
          <cell r="C63" t="str">
            <v>GB0001081206</v>
          </cell>
          <cell r="D63" t="str">
            <v>BOC</v>
          </cell>
          <cell r="E63" t="str">
            <v>London Stock Exchange</v>
          </cell>
          <cell r="F63" t="str">
            <v>UK</v>
          </cell>
          <cell r="G63" t="str">
            <v>BOC</v>
          </cell>
          <cell r="H63" t="str">
            <v>QU</v>
          </cell>
          <cell r="I63" t="str">
            <v>QUU</v>
          </cell>
          <cell r="J63" t="str">
            <v>QUQ</v>
          </cell>
          <cell r="K63" t="str">
            <v>QUJ</v>
          </cell>
          <cell r="L63" t="str">
            <v>QUX</v>
          </cell>
          <cell r="M63" t="str">
            <v>BOC</v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>GBX</v>
          </cell>
          <cell r="T63">
            <v>1000</v>
          </cell>
          <cell r="U63">
            <v>0.5</v>
          </cell>
          <cell r="V63">
            <v>500</v>
          </cell>
          <cell r="W63">
            <v>0.5</v>
          </cell>
          <cell r="X63">
            <v>0.5</v>
          </cell>
          <cell r="Y63" t="str">
            <v>OCP</v>
          </cell>
          <cell r="Z63">
            <v>1</v>
          </cell>
          <cell r="AA63">
            <v>99998</v>
          </cell>
          <cell r="AB63" t="str">
            <v>1 pence</v>
          </cell>
          <cell r="AC63" t="str">
            <v>Y</v>
          </cell>
          <cell r="AD63">
            <v>0.33333333333333331</v>
          </cell>
          <cell r="AE63">
            <v>0.70833333333333337</v>
          </cell>
          <cell r="AF63">
            <v>0.6875</v>
          </cell>
          <cell r="AG63">
            <v>0.72222222222222221</v>
          </cell>
          <cell r="AH63">
            <v>0.75</v>
          </cell>
          <cell r="AI63" t="str">
            <v>Expiry+1</v>
          </cell>
          <cell r="AJ63" t="str">
            <v>Expiry+4</v>
          </cell>
          <cell r="AK63" t="str">
            <v>Expiry+1</v>
          </cell>
          <cell r="AL63" t="str">
            <v>Expiry+4</v>
          </cell>
          <cell r="AM63" t="str">
            <v>CREST</v>
          </cell>
          <cell r="AN63">
            <v>1300</v>
          </cell>
          <cell r="AO63" t="str">
            <v>Chemicals</v>
          </cell>
          <cell r="AP63" t="str">
            <v>BOC.L</v>
          </cell>
        </row>
        <row r="64">
          <cell r="C64" t="str">
            <v>GB00B0P7Y252</v>
          </cell>
          <cell r="D64" t="str">
            <v>BOOT</v>
          </cell>
          <cell r="E64" t="str">
            <v>London Stock Exchange</v>
          </cell>
          <cell r="F64" t="str">
            <v>UK</v>
          </cell>
          <cell r="G64" t="str">
            <v>BOT</v>
          </cell>
          <cell r="H64" t="str">
            <v>BO</v>
          </cell>
          <cell r="I64" t="str">
            <v>BOU</v>
          </cell>
          <cell r="J64" t="str">
            <v>BOQ</v>
          </cell>
          <cell r="K64" t="str">
            <v>BOJ</v>
          </cell>
          <cell r="L64" t="str">
            <v>BOX</v>
          </cell>
          <cell r="M64" t="str">
            <v>BOT</v>
          </cell>
          <cell r="N64" t="str">
            <v>BOX</v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>GBX</v>
          </cell>
          <cell r="T64">
            <v>1000</v>
          </cell>
          <cell r="U64">
            <v>0.5</v>
          </cell>
          <cell r="V64">
            <v>500</v>
          </cell>
          <cell r="W64">
            <v>0.5</v>
          </cell>
          <cell r="X64">
            <v>0.5</v>
          </cell>
          <cell r="Y64" t="str">
            <v>OCP</v>
          </cell>
          <cell r="Z64">
            <v>1</v>
          </cell>
          <cell r="AA64">
            <v>99998</v>
          </cell>
          <cell r="AB64" t="str">
            <v>1 pence</v>
          </cell>
          <cell r="AC64" t="str">
            <v>Y</v>
          </cell>
          <cell r="AD64">
            <v>0.33333333333333331</v>
          </cell>
          <cell r="AE64">
            <v>0.70833333333333337</v>
          </cell>
          <cell r="AF64">
            <v>0.6875</v>
          </cell>
          <cell r="AG64">
            <v>0.72222222222222221</v>
          </cell>
          <cell r="AH64">
            <v>0.75</v>
          </cell>
          <cell r="AI64" t="str">
            <v>Expiry+1</v>
          </cell>
          <cell r="AJ64" t="str">
            <v>Expiry+4</v>
          </cell>
          <cell r="AK64" t="str">
            <v>Expiry+1</v>
          </cell>
          <cell r="AL64" t="str">
            <v>Expiry+4</v>
          </cell>
          <cell r="AM64" t="str">
            <v>CREST</v>
          </cell>
          <cell r="AN64">
            <v>5300</v>
          </cell>
          <cell r="AO64" t="str">
            <v>Retail</v>
          </cell>
          <cell r="AP64" t="str">
            <v>BOOT.L</v>
          </cell>
        </row>
        <row r="65">
          <cell r="C65" t="str">
            <v>FR0000120503</v>
          </cell>
          <cell r="D65" t="str">
            <v>EN</v>
          </cell>
          <cell r="E65" t="str">
            <v>Euronext Paris</v>
          </cell>
          <cell r="F65" t="str">
            <v>France</v>
          </cell>
          <cell r="G65" t="str">
            <v>EN</v>
          </cell>
          <cell r="H65" t="str">
            <v>EH</v>
          </cell>
          <cell r="I65" t="str">
            <v>EHU</v>
          </cell>
          <cell r="J65" t="str">
            <v>EHQ</v>
          </cell>
          <cell r="K65" t="str">
            <v>EHJ</v>
          </cell>
          <cell r="L65" t="str">
            <v>EHX</v>
          </cell>
          <cell r="M65" t="str">
            <v/>
          </cell>
          <cell r="N65" t="str">
            <v/>
          </cell>
          <cell r="O65" t="str">
            <v>EN1</v>
          </cell>
          <cell r="Q65" t="str">
            <v/>
          </cell>
          <cell r="R65" t="str">
            <v/>
          </cell>
          <cell r="S65" t="str">
            <v>EUR</v>
          </cell>
          <cell r="T65">
            <v>100</v>
          </cell>
          <cell r="U65">
            <v>0.01</v>
          </cell>
          <cell r="V65">
            <v>1</v>
          </cell>
          <cell r="W65">
            <v>0.01</v>
          </cell>
          <cell r="X65">
            <v>0.01</v>
          </cell>
          <cell r="Y65" t="str">
            <v>OCP</v>
          </cell>
          <cell r="Z65">
            <v>0.01</v>
          </cell>
          <cell r="AA65">
            <v>999.98</v>
          </cell>
          <cell r="AB65" t="str">
            <v>1 cent</v>
          </cell>
          <cell r="AC65" t="str">
            <v>N</v>
          </cell>
          <cell r="AD65">
            <v>0.33333333333333331</v>
          </cell>
          <cell r="AE65">
            <v>0.70833333333333337</v>
          </cell>
          <cell r="AF65">
            <v>0.6875</v>
          </cell>
          <cell r="AG65">
            <v>0.72222222222222221</v>
          </cell>
          <cell r="AH65">
            <v>0.75</v>
          </cell>
          <cell r="AI65" t="str">
            <v>Expiry+1</v>
          </cell>
          <cell r="AJ65" t="str">
            <v>Expiry+4</v>
          </cell>
          <cell r="AK65" t="str">
            <v>Expiry+1</v>
          </cell>
          <cell r="AL65" t="str">
            <v>Expiry+4</v>
          </cell>
          <cell r="AM65" t="str">
            <v>Euroclear</v>
          </cell>
          <cell r="AN65">
            <v>2300</v>
          </cell>
          <cell r="AO65" t="str">
            <v>Construction &amp; Materials</v>
          </cell>
          <cell r="AP65" t="str">
            <v>BOUY.PA</v>
          </cell>
        </row>
        <row r="66">
          <cell r="C66" t="str">
            <v>GB0007980591</v>
          </cell>
          <cell r="D66" t="str">
            <v>BP.</v>
          </cell>
          <cell r="E66" t="str">
            <v>London Stock Exchange</v>
          </cell>
          <cell r="F66" t="str">
            <v>UK</v>
          </cell>
          <cell r="G66" t="str">
            <v>BP</v>
          </cell>
          <cell r="H66" t="str">
            <v>BP</v>
          </cell>
          <cell r="I66" t="str">
            <v>BPU</v>
          </cell>
          <cell r="J66" t="str">
            <v>BPQ</v>
          </cell>
          <cell r="K66" t="str">
            <v>BPJ</v>
          </cell>
          <cell r="L66" t="str">
            <v>BPX</v>
          </cell>
          <cell r="M66" t="str">
            <v>BP</v>
          </cell>
          <cell r="N66" t="str">
            <v>BPX</v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>GBX</v>
          </cell>
          <cell r="T66">
            <v>1000</v>
          </cell>
          <cell r="U66">
            <v>0.25</v>
          </cell>
          <cell r="V66">
            <v>250</v>
          </cell>
          <cell r="W66">
            <v>0.25</v>
          </cell>
          <cell r="X66">
            <v>0.25</v>
          </cell>
          <cell r="Y66" t="str">
            <v>OCP</v>
          </cell>
          <cell r="Z66">
            <v>1</v>
          </cell>
          <cell r="AA66">
            <v>99998</v>
          </cell>
          <cell r="AB66" t="str">
            <v>1 pence</v>
          </cell>
          <cell r="AC66" t="str">
            <v>Y</v>
          </cell>
          <cell r="AD66">
            <v>0.33333333333333331</v>
          </cell>
          <cell r="AE66">
            <v>0.70833333333333337</v>
          </cell>
          <cell r="AF66">
            <v>0.6875</v>
          </cell>
          <cell r="AG66">
            <v>0.72222222222222221</v>
          </cell>
          <cell r="AH66">
            <v>0.75</v>
          </cell>
          <cell r="AI66" t="str">
            <v>Expiry+1</v>
          </cell>
          <cell r="AJ66" t="str">
            <v>Expiry+4</v>
          </cell>
          <cell r="AK66" t="str">
            <v>Expiry+1</v>
          </cell>
          <cell r="AL66" t="str">
            <v>Expiry+4</v>
          </cell>
          <cell r="AM66" t="str">
            <v>CREST</v>
          </cell>
          <cell r="AN66">
            <v>500</v>
          </cell>
          <cell r="AO66" t="str">
            <v>Oil &amp; Gas</v>
          </cell>
          <cell r="AP66" t="str">
            <v>BP.L</v>
          </cell>
        </row>
        <row r="67">
          <cell r="C67" t="str">
            <v>GB0001290575</v>
          </cell>
          <cell r="D67" t="str">
            <v>BAY</v>
          </cell>
          <cell r="E67" t="str">
            <v>London Stock Exchange</v>
          </cell>
          <cell r="F67" t="str">
            <v>UK</v>
          </cell>
          <cell r="G67" t="str">
            <v>AWS</v>
          </cell>
          <cell r="H67" t="str">
            <v>BY</v>
          </cell>
          <cell r="I67" t="str">
            <v>BYU</v>
          </cell>
          <cell r="J67" t="str">
            <v>BYQ</v>
          </cell>
          <cell r="K67" t="str">
            <v>BYJ</v>
          </cell>
          <cell r="L67" t="str">
            <v>BYX</v>
          </cell>
          <cell r="M67" t="str">
            <v>AWS</v>
          </cell>
          <cell r="N67" t="str">
            <v>BYX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>GBX</v>
          </cell>
          <cell r="T67">
            <v>1000</v>
          </cell>
          <cell r="U67">
            <v>0.25</v>
          </cell>
          <cell r="V67">
            <v>250</v>
          </cell>
          <cell r="W67">
            <v>0.25</v>
          </cell>
          <cell r="X67">
            <v>0.25</v>
          </cell>
          <cell r="Y67" t="str">
            <v>OCP</v>
          </cell>
          <cell r="Z67">
            <v>1</v>
          </cell>
          <cell r="AA67">
            <v>99998</v>
          </cell>
          <cell r="AB67" t="str">
            <v>1 pence</v>
          </cell>
          <cell r="AC67" t="str">
            <v>Y</v>
          </cell>
          <cell r="AD67">
            <v>0.33333333333333331</v>
          </cell>
          <cell r="AE67">
            <v>0.70833333333333337</v>
          </cell>
          <cell r="AF67">
            <v>0.6875</v>
          </cell>
          <cell r="AG67">
            <v>0.72222222222222221</v>
          </cell>
          <cell r="AH67">
            <v>0.75</v>
          </cell>
          <cell r="AI67" t="str">
            <v>Expiry+1</v>
          </cell>
          <cell r="AJ67" t="str">
            <v>Expiry+4</v>
          </cell>
          <cell r="AK67" t="str">
            <v>Expiry+1</v>
          </cell>
          <cell r="AL67" t="str">
            <v>Expiry+4</v>
          </cell>
          <cell r="AM67" t="str">
            <v>CREST</v>
          </cell>
          <cell r="AN67">
            <v>5700</v>
          </cell>
          <cell r="AO67" t="str">
            <v>Travel &amp; Leisure</v>
          </cell>
          <cell r="AP67" t="str">
            <v>BAY.L</v>
          </cell>
        </row>
        <row r="68">
          <cell r="C68" t="str">
            <v>GB0002875804</v>
          </cell>
          <cell r="D68" t="str">
            <v>BATS</v>
          </cell>
          <cell r="E68" t="str">
            <v>London Stock Exchange</v>
          </cell>
          <cell r="F68" t="str">
            <v>UK</v>
          </cell>
          <cell r="G68" t="str">
            <v>TAB</v>
          </cell>
          <cell r="H68" t="str">
            <v>TB</v>
          </cell>
          <cell r="I68" t="str">
            <v>TBU</v>
          </cell>
          <cell r="J68" t="str">
            <v>TBQ</v>
          </cell>
          <cell r="K68" t="str">
            <v>TBJ</v>
          </cell>
          <cell r="L68" t="str">
            <v>TBX</v>
          </cell>
          <cell r="M68" t="str">
            <v>TAB</v>
          </cell>
          <cell r="N68" t="str">
            <v>TBX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>GBX</v>
          </cell>
          <cell r="T68">
            <v>1000</v>
          </cell>
          <cell r="U68">
            <v>0.5</v>
          </cell>
          <cell r="V68">
            <v>500</v>
          </cell>
          <cell r="W68">
            <v>0.5</v>
          </cell>
          <cell r="X68">
            <v>0.5</v>
          </cell>
          <cell r="Y68" t="str">
            <v>OCP</v>
          </cell>
          <cell r="Z68">
            <v>1</v>
          </cell>
          <cell r="AA68">
            <v>99998</v>
          </cell>
          <cell r="AB68" t="str">
            <v>1 pence</v>
          </cell>
          <cell r="AC68" t="str">
            <v>Y</v>
          </cell>
          <cell r="AD68">
            <v>0.33333333333333331</v>
          </cell>
          <cell r="AE68">
            <v>0.70833333333333337</v>
          </cell>
          <cell r="AF68">
            <v>0.6875</v>
          </cell>
          <cell r="AG68">
            <v>0.72222222222222221</v>
          </cell>
          <cell r="AH68">
            <v>0.75</v>
          </cell>
          <cell r="AI68" t="str">
            <v>Expiry+1</v>
          </cell>
          <cell r="AJ68" t="str">
            <v>Expiry+4</v>
          </cell>
          <cell r="AK68" t="str">
            <v>Expiry+1</v>
          </cell>
          <cell r="AL68" t="str">
            <v>Expiry+4</v>
          </cell>
          <cell r="AM68" t="str">
            <v>CREST</v>
          </cell>
          <cell r="AN68">
            <v>3700</v>
          </cell>
          <cell r="AO68" t="str">
            <v>Personal &amp; Household Goods</v>
          </cell>
          <cell r="AP68" t="str">
            <v>BATS.L</v>
          </cell>
        </row>
        <row r="69">
          <cell r="C69" t="str">
            <v>GB0001411924</v>
          </cell>
          <cell r="D69" t="str">
            <v>BSY</v>
          </cell>
          <cell r="E69" t="str">
            <v>London Stock Exchange</v>
          </cell>
          <cell r="F69" t="str">
            <v>UK</v>
          </cell>
          <cell r="G69" t="str">
            <v>BSK</v>
          </cell>
          <cell r="H69" t="str">
            <v>BS</v>
          </cell>
          <cell r="I69" t="str">
            <v>BSU</v>
          </cell>
          <cell r="J69" t="str">
            <v>BSQ</v>
          </cell>
          <cell r="K69" t="str">
            <v>BSJ</v>
          </cell>
          <cell r="L69" t="str">
            <v>BSX</v>
          </cell>
          <cell r="M69" t="str">
            <v>BSK</v>
          </cell>
          <cell r="N69" t="str">
            <v>BSX</v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>GBX</v>
          </cell>
          <cell r="T69">
            <v>1000</v>
          </cell>
          <cell r="U69">
            <v>0.5</v>
          </cell>
          <cell r="V69">
            <v>500</v>
          </cell>
          <cell r="W69">
            <v>0.5</v>
          </cell>
          <cell r="X69">
            <v>0.5</v>
          </cell>
          <cell r="Y69" t="str">
            <v>OCP</v>
          </cell>
          <cell r="Z69">
            <v>1</v>
          </cell>
          <cell r="AA69">
            <v>99998</v>
          </cell>
          <cell r="AB69" t="str">
            <v>1 pence</v>
          </cell>
          <cell r="AC69" t="str">
            <v>Y</v>
          </cell>
          <cell r="AD69">
            <v>0.33333333333333331</v>
          </cell>
          <cell r="AE69">
            <v>0.70833333333333337</v>
          </cell>
          <cell r="AF69">
            <v>0.6875</v>
          </cell>
          <cell r="AG69">
            <v>0.72222222222222221</v>
          </cell>
          <cell r="AH69">
            <v>0.75</v>
          </cell>
          <cell r="AI69" t="str">
            <v>Expiry+1</v>
          </cell>
          <cell r="AJ69" t="str">
            <v>Expiry+4</v>
          </cell>
          <cell r="AK69" t="str">
            <v>Expiry+1</v>
          </cell>
          <cell r="AL69" t="str">
            <v>Expiry+4</v>
          </cell>
          <cell r="AM69" t="str">
            <v>CREST</v>
          </cell>
          <cell r="AN69">
            <v>5500</v>
          </cell>
          <cell r="AO69" t="str">
            <v>Media</v>
          </cell>
          <cell r="AP69" t="str">
            <v>BSY.L</v>
          </cell>
        </row>
        <row r="70">
          <cell r="C70" t="str">
            <v>GB0030913577</v>
          </cell>
          <cell r="D70" t="str">
            <v>BT.A</v>
          </cell>
          <cell r="E70" t="str">
            <v>London Stock Exchange</v>
          </cell>
          <cell r="F70" t="str">
            <v>UK</v>
          </cell>
          <cell r="G70" t="str">
            <v>BTG</v>
          </cell>
          <cell r="H70" t="str">
            <v>BT</v>
          </cell>
          <cell r="I70" t="str">
            <v>BTU</v>
          </cell>
          <cell r="J70" t="str">
            <v>BTQ</v>
          </cell>
          <cell r="K70" t="str">
            <v>BTJ</v>
          </cell>
          <cell r="L70" t="str">
            <v>BTX</v>
          </cell>
          <cell r="M70" t="str">
            <v>BTG</v>
          </cell>
          <cell r="N70" t="str">
            <v>BTX</v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>GBX</v>
          </cell>
          <cell r="T70">
            <v>1000</v>
          </cell>
          <cell r="U70">
            <v>0.25</v>
          </cell>
          <cell r="V70">
            <v>250</v>
          </cell>
          <cell r="W70">
            <v>0.25</v>
          </cell>
          <cell r="X70">
            <v>0.25</v>
          </cell>
          <cell r="Y70" t="str">
            <v>OCP</v>
          </cell>
          <cell r="Z70">
            <v>1</v>
          </cell>
          <cell r="AA70">
            <v>99998</v>
          </cell>
          <cell r="AB70" t="str">
            <v>1 pence</v>
          </cell>
          <cell r="AC70" t="str">
            <v>Y</v>
          </cell>
          <cell r="AD70">
            <v>0.33333333333333331</v>
          </cell>
          <cell r="AE70">
            <v>0.70833333333333337</v>
          </cell>
          <cell r="AF70">
            <v>0.6875</v>
          </cell>
          <cell r="AG70">
            <v>0.72222222222222221</v>
          </cell>
          <cell r="AH70">
            <v>0.75</v>
          </cell>
          <cell r="AI70" t="str">
            <v>Expiry+1</v>
          </cell>
          <cell r="AJ70" t="str">
            <v>Expiry+4</v>
          </cell>
          <cell r="AK70" t="str">
            <v>Expiry+1</v>
          </cell>
          <cell r="AL70" t="str">
            <v>Expiry+4</v>
          </cell>
          <cell r="AM70" t="str">
            <v>CREST</v>
          </cell>
          <cell r="AN70">
            <v>6500</v>
          </cell>
          <cell r="AO70" t="str">
            <v>Telecommunications</v>
          </cell>
          <cell r="AP70" t="str">
            <v>BT.L</v>
          </cell>
        </row>
        <row r="71">
          <cell r="C71" t="str">
            <v>NL0000343135</v>
          </cell>
          <cell r="D71" t="str">
            <v>BUHR</v>
          </cell>
          <cell r="E71" t="str">
            <v>Euronext Amsterdam</v>
          </cell>
          <cell r="F71" t="str">
            <v>Netherlands</v>
          </cell>
          <cell r="G71" t="str">
            <v>BHR</v>
          </cell>
          <cell r="H71" t="str">
            <v>BU</v>
          </cell>
          <cell r="I71" t="str">
            <v>BUU</v>
          </cell>
          <cell r="J71" t="str">
            <v>BUQ</v>
          </cell>
          <cell r="K71" t="str">
            <v>BUJ</v>
          </cell>
          <cell r="L71" t="str">
            <v>BUX</v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>BHR</v>
          </cell>
          <cell r="S71" t="str">
            <v>EUR</v>
          </cell>
          <cell r="T71">
            <v>100</v>
          </cell>
          <cell r="U71">
            <v>0.01</v>
          </cell>
          <cell r="V71">
            <v>1</v>
          </cell>
          <cell r="W71">
            <v>0.01</v>
          </cell>
          <cell r="X71">
            <v>0.01</v>
          </cell>
          <cell r="Y71" t="str">
            <v>OCP</v>
          </cell>
          <cell r="Z71">
            <v>0.01</v>
          </cell>
          <cell r="AA71">
            <v>999.98</v>
          </cell>
          <cell r="AB71" t="str">
            <v>1 cent</v>
          </cell>
          <cell r="AC71" t="str">
            <v>N</v>
          </cell>
          <cell r="AD71">
            <v>0.33333333333333331</v>
          </cell>
          <cell r="AE71">
            <v>0.70833333333333337</v>
          </cell>
          <cell r="AF71">
            <v>0.6875</v>
          </cell>
          <cell r="AG71">
            <v>0.72222222222222221</v>
          </cell>
          <cell r="AH71">
            <v>0.75</v>
          </cell>
          <cell r="AI71" t="str">
            <v>Expiry+1</v>
          </cell>
          <cell r="AJ71" t="str">
            <v>Expiry+4</v>
          </cell>
          <cell r="AK71" t="str">
            <v>Expiry+1</v>
          </cell>
          <cell r="AL71" t="str">
            <v>Expiry+4</v>
          </cell>
          <cell r="AM71" t="str">
            <v>Euroclear</v>
          </cell>
          <cell r="AN71">
            <v>2700</v>
          </cell>
          <cell r="AO71" t="str">
            <v>Industrial Goods &amp; Services</v>
          </cell>
          <cell r="AP71" t="str">
            <v>BUHR.AS</v>
          </cell>
        </row>
        <row r="72">
          <cell r="C72" t="str">
            <v>GB0001625572</v>
          </cell>
          <cell r="D72" t="str">
            <v>CW.</v>
          </cell>
          <cell r="E72" t="str">
            <v>London Stock Exchange</v>
          </cell>
          <cell r="F72" t="str">
            <v>UK</v>
          </cell>
          <cell r="G72" t="str">
            <v>C+W</v>
          </cell>
          <cell r="H72" t="str">
            <v>CW</v>
          </cell>
          <cell r="I72" t="str">
            <v>CWU</v>
          </cell>
          <cell r="J72" t="str">
            <v>CWQ</v>
          </cell>
          <cell r="K72" t="str">
            <v>CWJ</v>
          </cell>
          <cell r="L72" t="str">
            <v>CWX</v>
          </cell>
          <cell r="M72" t="str">
            <v>C+W</v>
          </cell>
          <cell r="N72" t="str">
            <v>CWX</v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>GBX</v>
          </cell>
          <cell r="T72">
            <v>1000</v>
          </cell>
          <cell r="U72">
            <v>0.25</v>
          </cell>
          <cell r="V72">
            <v>250</v>
          </cell>
          <cell r="W72">
            <v>0.25</v>
          </cell>
          <cell r="X72">
            <v>0.25</v>
          </cell>
          <cell r="Y72" t="str">
            <v>OCP</v>
          </cell>
          <cell r="Z72">
            <v>1</v>
          </cell>
          <cell r="AA72">
            <v>99998</v>
          </cell>
          <cell r="AB72" t="str">
            <v>1 pence</v>
          </cell>
          <cell r="AC72" t="str">
            <v>Y</v>
          </cell>
          <cell r="AD72">
            <v>0.33333333333333331</v>
          </cell>
          <cell r="AE72">
            <v>0.70833333333333337</v>
          </cell>
          <cell r="AF72">
            <v>0.6875</v>
          </cell>
          <cell r="AG72">
            <v>0.72222222222222221</v>
          </cell>
          <cell r="AH72">
            <v>0.75</v>
          </cell>
          <cell r="AI72" t="str">
            <v>Expiry+1</v>
          </cell>
          <cell r="AJ72" t="str">
            <v>Expiry+4</v>
          </cell>
          <cell r="AK72" t="str">
            <v>Expiry+1</v>
          </cell>
          <cell r="AL72" t="str">
            <v>Expiry+4</v>
          </cell>
          <cell r="AM72" t="str">
            <v>CREST</v>
          </cell>
          <cell r="AN72">
            <v>6500</v>
          </cell>
          <cell r="AO72" t="str">
            <v>Telecommunications</v>
          </cell>
          <cell r="AP72" t="str">
            <v>CW.L</v>
          </cell>
        </row>
        <row r="73">
          <cell r="C73" t="str">
            <v>GB0006107006</v>
          </cell>
          <cell r="D73" t="str">
            <v>CBRY</v>
          </cell>
          <cell r="E73" t="str">
            <v>London Stock Exchange</v>
          </cell>
          <cell r="F73" t="str">
            <v>UK</v>
          </cell>
          <cell r="G73" t="str">
            <v>CAD</v>
          </cell>
          <cell r="H73" t="str">
            <v>CA</v>
          </cell>
          <cell r="I73" t="str">
            <v>CAU</v>
          </cell>
          <cell r="J73" t="str">
            <v>CAQ</v>
          </cell>
          <cell r="K73" t="str">
            <v>CAJ</v>
          </cell>
          <cell r="L73" t="str">
            <v>CAX</v>
          </cell>
          <cell r="M73" t="str">
            <v>CAD</v>
          </cell>
          <cell r="N73" t="str">
            <v>CAX</v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>GBX</v>
          </cell>
          <cell r="T73">
            <v>1000</v>
          </cell>
          <cell r="U73">
            <v>0.5</v>
          </cell>
          <cell r="V73">
            <v>500</v>
          </cell>
          <cell r="W73">
            <v>0.5</v>
          </cell>
          <cell r="X73">
            <v>0.5</v>
          </cell>
          <cell r="Y73" t="str">
            <v>OCP</v>
          </cell>
          <cell r="Z73">
            <v>1</v>
          </cell>
          <cell r="AA73">
            <v>99998</v>
          </cell>
          <cell r="AB73" t="str">
            <v>1 pence</v>
          </cell>
          <cell r="AC73" t="str">
            <v>Y</v>
          </cell>
          <cell r="AD73">
            <v>0.33333333333333331</v>
          </cell>
          <cell r="AE73">
            <v>0.70833333333333337</v>
          </cell>
          <cell r="AF73">
            <v>0.6875</v>
          </cell>
          <cell r="AG73">
            <v>0.72222222222222221</v>
          </cell>
          <cell r="AH73">
            <v>0.75</v>
          </cell>
          <cell r="AI73" t="str">
            <v>Expiry+1</v>
          </cell>
          <cell r="AJ73" t="str">
            <v>Expiry+4</v>
          </cell>
          <cell r="AK73" t="str">
            <v>Expiry+1</v>
          </cell>
          <cell r="AL73" t="str">
            <v>Expiry+4</v>
          </cell>
          <cell r="AM73" t="str">
            <v>CREST</v>
          </cell>
          <cell r="AN73">
            <v>3500</v>
          </cell>
          <cell r="AO73" t="str">
            <v>Food &amp; Beverage</v>
          </cell>
          <cell r="AP73" t="str">
            <v>CBRY.L</v>
          </cell>
        </row>
        <row r="74">
          <cell r="C74" t="str">
            <v>FR0000125338</v>
          </cell>
          <cell r="D74" t="str">
            <v>CAP</v>
          </cell>
          <cell r="E74" t="str">
            <v>Euronext Paris</v>
          </cell>
          <cell r="F74" t="str">
            <v>France</v>
          </cell>
          <cell r="G74" t="str">
            <v>GEM</v>
          </cell>
          <cell r="H74" t="str">
            <v>QI</v>
          </cell>
          <cell r="I74" t="str">
            <v>QIU</v>
          </cell>
          <cell r="J74" t="str">
            <v>QIQ</v>
          </cell>
          <cell r="K74" t="str">
            <v>QIJ</v>
          </cell>
          <cell r="L74" t="str">
            <v>QIX</v>
          </cell>
          <cell r="M74" t="str">
            <v/>
          </cell>
          <cell r="N74" t="str">
            <v/>
          </cell>
          <cell r="O74" t="str">
            <v>CP1</v>
          </cell>
          <cell r="Q74" t="str">
            <v/>
          </cell>
          <cell r="R74" t="str">
            <v/>
          </cell>
          <cell r="S74" t="str">
            <v>EUR</v>
          </cell>
          <cell r="T74">
            <v>100</v>
          </cell>
          <cell r="U74">
            <v>0.01</v>
          </cell>
          <cell r="V74">
            <v>1</v>
          </cell>
          <cell r="W74">
            <v>0.01</v>
          </cell>
          <cell r="X74">
            <v>0.01</v>
          </cell>
          <cell r="Y74" t="str">
            <v>OCP</v>
          </cell>
          <cell r="Z74">
            <v>0.01</v>
          </cell>
          <cell r="AA74">
            <v>999.98</v>
          </cell>
          <cell r="AB74" t="str">
            <v>1 cent</v>
          </cell>
          <cell r="AC74" t="str">
            <v>N</v>
          </cell>
          <cell r="AD74">
            <v>0.33333333333333331</v>
          </cell>
          <cell r="AE74">
            <v>0.70833333333333337</v>
          </cell>
          <cell r="AF74">
            <v>0.6875</v>
          </cell>
          <cell r="AG74">
            <v>0.72222222222222221</v>
          </cell>
          <cell r="AH74">
            <v>0.75</v>
          </cell>
          <cell r="AI74" t="str">
            <v>Expiry+1</v>
          </cell>
          <cell r="AJ74" t="str">
            <v>Expiry+4</v>
          </cell>
          <cell r="AK74" t="str">
            <v>Expiry+1</v>
          </cell>
          <cell r="AL74" t="str">
            <v>Expiry+4</v>
          </cell>
          <cell r="AM74" t="str">
            <v>Euroclear</v>
          </cell>
          <cell r="AN74">
            <v>9500</v>
          </cell>
          <cell r="AO74" t="str">
            <v>Technology</v>
          </cell>
          <cell r="AP74" t="str">
            <v>CAPP.PA</v>
          </cell>
        </row>
        <row r="75">
          <cell r="C75" t="str">
            <v>GB0001734747</v>
          </cell>
          <cell r="D75" t="str">
            <v>CPI</v>
          </cell>
          <cell r="E75" t="str">
            <v>London Stock Exchange</v>
          </cell>
          <cell r="F75" t="str">
            <v>UK</v>
          </cell>
          <cell r="G75" t="str">
            <v>CPI</v>
          </cell>
          <cell r="H75" t="str">
            <v>QK</v>
          </cell>
          <cell r="I75" t="str">
            <v>QKU</v>
          </cell>
          <cell r="J75" t="str">
            <v>QKQ</v>
          </cell>
          <cell r="K75" t="str">
            <v>QKJ</v>
          </cell>
          <cell r="L75" t="str">
            <v>QKX</v>
          </cell>
          <cell r="M75" t="str">
            <v>CPI</v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>GBX</v>
          </cell>
          <cell r="T75">
            <v>1000</v>
          </cell>
          <cell r="U75">
            <v>0.5</v>
          </cell>
          <cell r="V75">
            <v>500</v>
          </cell>
          <cell r="W75">
            <v>0.5</v>
          </cell>
          <cell r="X75">
            <v>0.5</v>
          </cell>
          <cell r="Y75" t="str">
            <v>OCP</v>
          </cell>
          <cell r="Z75">
            <v>1</v>
          </cell>
          <cell r="AA75">
            <v>99998</v>
          </cell>
          <cell r="AB75" t="str">
            <v>1 pence</v>
          </cell>
          <cell r="AC75" t="str">
            <v>Y</v>
          </cell>
          <cell r="AD75">
            <v>0.33333333333333331</v>
          </cell>
          <cell r="AE75">
            <v>0.70833333333333337</v>
          </cell>
          <cell r="AF75">
            <v>0.6875</v>
          </cell>
          <cell r="AG75">
            <v>0.72222222222222221</v>
          </cell>
          <cell r="AH75">
            <v>0.75</v>
          </cell>
          <cell r="AI75" t="str">
            <v>Expiry+1</v>
          </cell>
          <cell r="AJ75" t="str">
            <v>Expiry+4</v>
          </cell>
          <cell r="AK75" t="str">
            <v>Expiry+1</v>
          </cell>
          <cell r="AL75" t="str">
            <v>Expiry+4</v>
          </cell>
          <cell r="AM75" t="str">
            <v>CREST</v>
          </cell>
          <cell r="AN75">
            <v>2700</v>
          </cell>
          <cell r="AO75" t="str">
            <v>Industrial Goods &amp; Services</v>
          </cell>
          <cell r="AP75" t="str">
            <v>CPI.L</v>
          </cell>
        </row>
        <row r="76">
          <cell r="C76" t="str">
            <v>IT0003121495</v>
          </cell>
          <cell r="D76" t="str">
            <v>CAP</v>
          </cell>
          <cell r="E76" t="str">
            <v>Borsa Italiana</v>
          </cell>
          <cell r="F76" t="str">
            <v>Italy</v>
          </cell>
          <cell r="G76" t="str">
            <v>CAT</v>
          </cell>
          <cell r="H76" t="str">
            <v>QW</v>
          </cell>
          <cell r="I76" t="str">
            <v>n/a</v>
          </cell>
          <cell r="J76" t="str">
            <v>QWQ</v>
          </cell>
          <cell r="K76" t="str">
            <v>n/a</v>
          </cell>
          <cell r="L76" t="str">
            <v>QWX</v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>EUR</v>
          </cell>
          <cell r="T76">
            <v>1000</v>
          </cell>
          <cell r="U76">
            <v>1E-3</v>
          </cell>
          <cell r="V76">
            <v>1</v>
          </cell>
          <cell r="W76">
            <v>1E-3</v>
          </cell>
          <cell r="X76">
            <v>1E-3</v>
          </cell>
          <cell r="Y76" t="str">
            <v>OCP</v>
          </cell>
          <cell r="Z76">
            <v>0.01</v>
          </cell>
          <cell r="AA76">
            <v>999.98</v>
          </cell>
          <cell r="AB76" t="str">
            <v>1 cent</v>
          </cell>
          <cell r="AC76" t="str">
            <v>N</v>
          </cell>
          <cell r="AD76">
            <v>0.33333333333333331</v>
          </cell>
          <cell r="AE76">
            <v>0.70833333333333337</v>
          </cell>
          <cell r="AF76">
            <v>0.6875</v>
          </cell>
          <cell r="AG76">
            <v>0.72222222222222221</v>
          </cell>
          <cell r="AH76">
            <v>0.75</v>
          </cell>
          <cell r="AI76" t="str">
            <v>n/a</v>
          </cell>
          <cell r="AJ76" t="str">
            <v>Expiry+4</v>
          </cell>
          <cell r="AK76" t="str">
            <v>n/a</v>
          </cell>
          <cell r="AL76" t="str">
            <v>Expiry+4</v>
          </cell>
          <cell r="AM76" t="str">
            <v>Euroclear</v>
          </cell>
          <cell r="AN76">
            <v>8300</v>
          </cell>
          <cell r="AO76" t="str">
            <v>Banks</v>
          </cell>
          <cell r="AP76" t="str">
            <v>CPTA.MI</v>
          </cell>
        </row>
        <row r="77">
          <cell r="C77" t="str">
            <v>GB0031215220</v>
          </cell>
          <cell r="D77" t="str">
            <v>CCL</v>
          </cell>
          <cell r="E77" t="str">
            <v>London Stock Exchange</v>
          </cell>
          <cell r="F77" t="str">
            <v>UK</v>
          </cell>
          <cell r="G77" t="str">
            <v>POC</v>
          </cell>
          <cell r="H77" t="str">
            <v>DJ</v>
          </cell>
          <cell r="I77" t="str">
            <v>DJU</v>
          </cell>
          <cell r="J77" t="str">
            <v>DJQ</v>
          </cell>
          <cell r="K77" t="str">
            <v>DJJ</v>
          </cell>
          <cell r="L77" t="str">
            <v>DJX</v>
          </cell>
          <cell r="M77" t="str">
            <v>POC</v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>GBX</v>
          </cell>
          <cell r="T77">
            <v>1000</v>
          </cell>
          <cell r="U77">
            <v>0.5</v>
          </cell>
          <cell r="V77">
            <v>500</v>
          </cell>
          <cell r="W77">
            <v>0.5</v>
          </cell>
          <cell r="X77">
            <v>0.5</v>
          </cell>
          <cell r="Y77" t="str">
            <v>OCP</v>
          </cell>
          <cell r="Z77">
            <v>1</v>
          </cell>
          <cell r="AA77">
            <v>99998</v>
          </cell>
          <cell r="AB77" t="str">
            <v>1 pence</v>
          </cell>
          <cell r="AC77" t="str">
            <v>Y</v>
          </cell>
          <cell r="AD77">
            <v>0.33333333333333331</v>
          </cell>
          <cell r="AE77">
            <v>0.70833333333333337</v>
          </cell>
          <cell r="AF77">
            <v>0.6875</v>
          </cell>
          <cell r="AG77">
            <v>0.72222222222222221</v>
          </cell>
          <cell r="AH77">
            <v>0.75</v>
          </cell>
          <cell r="AI77" t="str">
            <v>Expiry+1</v>
          </cell>
          <cell r="AJ77" t="str">
            <v>Expiry+4</v>
          </cell>
          <cell r="AK77" t="str">
            <v>Expiry+1</v>
          </cell>
          <cell r="AL77" t="str">
            <v>Expiry+4</v>
          </cell>
          <cell r="AM77" t="str">
            <v>CREST</v>
          </cell>
          <cell r="AN77">
            <v>5700</v>
          </cell>
          <cell r="AO77" t="str">
            <v>Travel &amp; Leisure</v>
          </cell>
          <cell r="AP77" t="str">
            <v>CCL.L</v>
          </cell>
        </row>
        <row r="78">
          <cell r="C78" t="str">
            <v>FR0000120172</v>
          </cell>
          <cell r="D78" t="str">
            <v>CA</v>
          </cell>
          <cell r="E78" t="str">
            <v>Euronext Paris</v>
          </cell>
          <cell r="F78" t="str">
            <v>France</v>
          </cell>
          <cell r="G78" t="str">
            <v>CA</v>
          </cell>
          <cell r="H78" t="str">
            <v>CM</v>
          </cell>
          <cell r="I78" t="str">
            <v>CMU</v>
          </cell>
          <cell r="J78" t="str">
            <v>CMQ</v>
          </cell>
          <cell r="K78" t="str">
            <v>CMJ</v>
          </cell>
          <cell r="L78" t="str">
            <v>CMX</v>
          </cell>
          <cell r="M78" t="str">
            <v/>
          </cell>
          <cell r="N78" t="str">
            <v/>
          </cell>
          <cell r="O78" t="str">
            <v>CA1</v>
          </cell>
          <cell r="Q78" t="str">
            <v/>
          </cell>
          <cell r="R78" t="str">
            <v/>
          </cell>
          <cell r="S78" t="str">
            <v>EUR</v>
          </cell>
          <cell r="T78">
            <v>100</v>
          </cell>
          <cell r="U78">
            <v>0.01</v>
          </cell>
          <cell r="V78">
            <v>1</v>
          </cell>
          <cell r="W78">
            <v>0.01</v>
          </cell>
          <cell r="X78">
            <v>0.01</v>
          </cell>
          <cell r="Y78" t="str">
            <v>OCP</v>
          </cell>
          <cell r="Z78">
            <v>0.01</v>
          </cell>
          <cell r="AA78">
            <v>999.98</v>
          </cell>
          <cell r="AB78" t="str">
            <v>1 cent</v>
          </cell>
          <cell r="AC78" t="str">
            <v>N</v>
          </cell>
          <cell r="AD78">
            <v>0.33333333333333331</v>
          </cell>
          <cell r="AE78">
            <v>0.70833333333333337</v>
          </cell>
          <cell r="AF78">
            <v>0.6875</v>
          </cell>
          <cell r="AG78">
            <v>0.72222222222222221</v>
          </cell>
          <cell r="AH78">
            <v>0.75</v>
          </cell>
          <cell r="AI78" t="str">
            <v>Expiry+1</v>
          </cell>
          <cell r="AJ78" t="str">
            <v>Expiry+4</v>
          </cell>
          <cell r="AK78" t="str">
            <v>Expiry+1</v>
          </cell>
          <cell r="AL78" t="str">
            <v>Expiry+4</v>
          </cell>
          <cell r="AM78" t="str">
            <v>Euroclear</v>
          </cell>
          <cell r="AN78">
            <v>5300</v>
          </cell>
          <cell r="AO78" t="str">
            <v>Retail</v>
          </cell>
          <cell r="AP78" t="str">
            <v>CARR.PA</v>
          </cell>
        </row>
        <row r="79">
          <cell r="C79" t="str">
            <v>FR0000125585</v>
          </cell>
          <cell r="D79" t="str">
            <v>CO</v>
          </cell>
          <cell r="E79" t="str">
            <v>Euronext Paris</v>
          </cell>
          <cell r="F79" t="str">
            <v>France</v>
          </cell>
          <cell r="G79" t="str">
            <v>CO</v>
          </cell>
          <cell r="H79" t="str">
            <v>FB</v>
          </cell>
          <cell r="I79" t="str">
            <v>FBU</v>
          </cell>
          <cell r="J79" t="str">
            <v>FBQ</v>
          </cell>
          <cell r="K79" t="str">
            <v>FBJ</v>
          </cell>
          <cell r="L79" t="str">
            <v>FBX</v>
          </cell>
          <cell r="M79" t="str">
            <v/>
          </cell>
          <cell r="N79" t="str">
            <v/>
          </cell>
          <cell r="O79" t="str">
            <v>CO1</v>
          </cell>
          <cell r="Q79" t="str">
            <v/>
          </cell>
          <cell r="R79" t="str">
            <v/>
          </cell>
          <cell r="S79" t="str">
            <v>EUR</v>
          </cell>
          <cell r="T79">
            <v>100</v>
          </cell>
          <cell r="U79">
            <v>0.01</v>
          </cell>
          <cell r="V79">
            <v>1</v>
          </cell>
          <cell r="W79">
            <v>0.01</v>
          </cell>
          <cell r="X79">
            <v>0.01</v>
          </cell>
          <cell r="Y79" t="str">
            <v>OCP</v>
          </cell>
          <cell r="Z79">
            <v>0.01</v>
          </cell>
          <cell r="AA79">
            <v>999.98</v>
          </cell>
          <cell r="AB79" t="str">
            <v>1 cent</v>
          </cell>
          <cell r="AC79" t="str">
            <v>N</v>
          </cell>
          <cell r="AD79">
            <v>0.33333333333333331</v>
          </cell>
          <cell r="AE79">
            <v>0.70833333333333337</v>
          </cell>
          <cell r="AF79">
            <v>0.6875</v>
          </cell>
          <cell r="AG79">
            <v>0.72222222222222221</v>
          </cell>
          <cell r="AH79">
            <v>0.75</v>
          </cell>
          <cell r="AI79" t="str">
            <v>Expiry+1</v>
          </cell>
          <cell r="AJ79" t="str">
            <v>Expiry+4</v>
          </cell>
          <cell r="AK79" t="str">
            <v>Expiry+1</v>
          </cell>
          <cell r="AL79" t="str">
            <v>Expiry+4</v>
          </cell>
          <cell r="AM79" t="str">
            <v>Euroclear</v>
          </cell>
          <cell r="AN79">
            <v>5300</v>
          </cell>
          <cell r="AO79" t="str">
            <v>Retail</v>
          </cell>
          <cell r="AP79" t="str">
            <v>CASP.PA</v>
          </cell>
        </row>
        <row r="80">
          <cell r="C80" t="str">
            <v>DE0005858005</v>
          </cell>
          <cell r="D80" t="str">
            <v>CLS</v>
          </cell>
          <cell r="E80" t="str">
            <v>Deutsche Borse</v>
          </cell>
          <cell r="F80" t="str">
            <v>Germany</v>
          </cell>
          <cell r="G80" t="str">
            <v>CLS</v>
          </cell>
          <cell r="H80" t="str">
            <v>CL</v>
          </cell>
          <cell r="I80" t="str">
            <v>CLU</v>
          </cell>
          <cell r="J80" t="str">
            <v>CLQ</v>
          </cell>
          <cell r="K80" t="str">
            <v>CLJ</v>
          </cell>
          <cell r="L80" t="str">
            <v>CLX</v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>EUR</v>
          </cell>
          <cell r="T80">
            <v>100</v>
          </cell>
          <cell r="U80">
            <v>0.01</v>
          </cell>
          <cell r="V80">
            <v>1</v>
          </cell>
          <cell r="W80">
            <v>0.01</v>
          </cell>
          <cell r="X80">
            <v>0.01</v>
          </cell>
          <cell r="Y80" t="str">
            <v>OCP</v>
          </cell>
          <cell r="Z80">
            <v>0.01</v>
          </cell>
          <cell r="AA80">
            <v>999.98</v>
          </cell>
          <cell r="AB80" t="str">
            <v>1 cent</v>
          </cell>
          <cell r="AC80" t="str">
            <v>N</v>
          </cell>
          <cell r="AD80">
            <v>0.33333333333333331</v>
          </cell>
          <cell r="AE80">
            <v>0.70833333333333337</v>
          </cell>
          <cell r="AF80">
            <v>0.6875</v>
          </cell>
          <cell r="AG80">
            <v>0.72222222222222221</v>
          </cell>
          <cell r="AH80">
            <v>0.75</v>
          </cell>
          <cell r="AI80" t="str">
            <v>Expiry+1</v>
          </cell>
          <cell r="AJ80" t="str">
            <v>Expiry+4</v>
          </cell>
          <cell r="AK80" t="str">
            <v>Expiry+1</v>
          </cell>
          <cell r="AL80" t="str">
            <v>Expiry+4</v>
          </cell>
          <cell r="AM80" t="str">
            <v>Euroclear</v>
          </cell>
          <cell r="AN80">
            <v>5300</v>
          </cell>
          <cell r="AO80" t="str">
            <v>Retail</v>
          </cell>
          <cell r="AP80" t="str">
            <v>CLSG.DE</v>
          </cell>
        </row>
        <row r="81">
          <cell r="C81" t="str">
            <v>GB00B033F229</v>
          </cell>
          <cell r="D81" t="str">
            <v>CNA</v>
          </cell>
          <cell r="E81" t="str">
            <v>London Stock Exchange</v>
          </cell>
          <cell r="F81" t="str">
            <v>UK</v>
          </cell>
          <cell r="G81" t="str">
            <v>CTR</v>
          </cell>
          <cell r="H81" t="str">
            <v>CR</v>
          </cell>
          <cell r="I81" t="str">
            <v>CRU</v>
          </cell>
          <cell r="J81" t="str">
            <v>CRQ</v>
          </cell>
          <cell r="K81" t="str">
            <v>CRJ</v>
          </cell>
          <cell r="L81" t="str">
            <v>CRX</v>
          </cell>
          <cell r="M81" t="str">
            <v>CTR</v>
          </cell>
          <cell r="N81" t="str">
            <v>CRX</v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>GBX</v>
          </cell>
          <cell r="T81">
            <v>1000</v>
          </cell>
          <cell r="U81">
            <v>0.5</v>
          </cell>
          <cell r="V81">
            <v>500</v>
          </cell>
          <cell r="W81">
            <v>0.5</v>
          </cell>
          <cell r="X81">
            <v>0.5</v>
          </cell>
          <cell r="Y81" t="str">
            <v>OCP</v>
          </cell>
          <cell r="Z81">
            <v>1</v>
          </cell>
          <cell r="AA81">
            <v>99998</v>
          </cell>
          <cell r="AB81" t="str">
            <v>1 pence</v>
          </cell>
          <cell r="AC81" t="str">
            <v>Y</v>
          </cell>
          <cell r="AD81">
            <v>0.33333333333333331</v>
          </cell>
          <cell r="AE81">
            <v>0.70833333333333337</v>
          </cell>
          <cell r="AF81">
            <v>0.6875</v>
          </cell>
          <cell r="AG81">
            <v>0.72222222222222221</v>
          </cell>
          <cell r="AH81">
            <v>0.75</v>
          </cell>
          <cell r="AI81" t="str">
            <v>Expiry+1</v>
          </cell>
          <cell r="AJ81" t="str">
            <v>Expiry+4</v>
          </cell>
          <cell r="AK81" t="str">
            <v>Expiry+1</v>
          </cell>
          <cell r="AL81" t="str">
            <v>Expiry+4</v>
          </cell>
          <cell r="AM81" t="str">
            <v>CREST</v>
          </cell>
          <cell r="AN81">
            <v>7500</v>
          </cell>
          <cell r="AO81" t="str">
            <v>Utilities</v>
          </cell>
          <cell r="AP81" t="str">
            <v>CNA.L</v>
          </cell>
        </row>
        <row r="82">
          <cell r="C82" t="str">
            <v>FR0000130403</v>
          </cell>
          <cell r="D82" t="str">
            <v>CDI</v>
          </cell>
          <cell r="E82" t="str">
            <v>Euronext Paris</v>
          </cell>
          <cell r="F82" t="str">
            <v>France</v>
          </cell>
          <cell r="G82" t="str">
            <v>CDI</v>
          </cell>
          <cell r="H82" t="str">
            <v>CD</v>
          </cell>
          <cell r="I82" t="str">
            <v>CDU</v>
          </cell>
          <cell r="J82" t="str">
            <v>CDQ</v>
          </cell>
          <cell r="K82" t="str">
            <v>CDJ</v>
          </cell>
          <cell r="L82" t="str">
            <v>CDX</v>
          </cell>
          <cell r="M82" t="str">
            <v/>
          </cell>
          <cell r="N82" t="str">
            <v/>
          </cell>
          <cell r="O82" t="str">
            <v>CD1</v>
          </cell>
          <cell r="Q82" t="str">
            <v/>
          </cell>
          <cell r="R82" t="str">
            <v/>
          </cell>
          <cell r="S82" t="str">
            <v>EUR</v>
          </cell>
          <cell r="T82">
            <v>100</v>
          </cell>
          <cell r="U82">
            <v>0.01</v>
          </cell>
          <cell r="V82">
            <v>1</v>
          </cell>
          <cell r="W82">
            <v>0.01</v>
          </cell>
          <cell r="X82">
            <v>0.01</v>
          </cell>
          <cell r="Y82" t="str">
            <v>OCP</v>
          </cell>
          <cell r="Z82">
            <v>0.01</v>
          </cell>
          <cell r="AA82">
            <v>999.98</v>
          </cell>
          <cell r="AB82" t="str">
            <v>1 cent</v>
          </cell>
          <cell r="AC82" t="str">
            <v>N</v>
          </cell>
          <cell r="AD82">
            <v>0.33333333333333331</v>
          </cell>
          <cell r="AE82">
            <v>0.70833333333333337</v>
          </cell>
          <cell r="AF82">
            <v>0.6875</v>
          </cell>
          <cell r="AG82">
            <v>0.72222222222222221</v>
          </cell>
          <cell r="AH82">
            <v>0.75</v>
          </cell>
          <cell r="AI82" t="str">
            <v>Expiry+1</v>
          </cell>
          <cell r="AJ82" t="str">
            <v>Expiry+4</v>
          </cell>
          <cell r="AK82" t="str">
            <v>Expiry+1</v>
          </cell>
          <cell r="AL82" t="str">
            <v>Expiry+4</v>
          </cell>
          <cell r="AM82" t="str">
            <v>Euroclear</v>
          </cell>
          <cell r="AN82">
            <v>3700</v>
          </cell>
          <cell r="AO82" t="str">
            <v>Personal &amp; Household Goods</v>
          </cell>
          <cell r="AP82" t="str">
            <v>DIOR.PA</v>
          </cell>
        </row>
        <row r="83">
          <cell r="C83" t="str">
            <v>CH0005819724</v>
          </cell>
          <cell r="D83" t="str">
            <v>CIBN</v>
          </cell>
          <cell r="E83" t="str">
            <v>virt-x</v>
          </cell>
          <cell r="F83" t="str">
            <v>Switzerland</v>
          </cell>
          <cell r="G83" t="str">
            <v>CIB</v>
          </cell>
          <cell r="H83" t="str">
            <v>CI</v>
          </cell>
          <cell r="I83" t="str">
            <v>CIU</v>
          </cell>
          <cell r="J83" t="str">
            <v>CIQ</v>
          </cell>
          <cell r="K83" t="str">
            <v>CIJ</v>
          </cell>
          <cell r="L83" t="str">
            <v>CIX</v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>CHF</v>
          </cell>
          <cell r="T83">
            <v>100</v>
          </cell>
          <cell r="U83">
            <v>0.05</v>
          </cell>
          <cell r="V83">
            <v>5</v>
          </cell>
          <cell r="W83">
            <v>0.05</v>
          </cell>
          <cell r="X83">
            <v>0.05</v>
          </cell>
          <cell r="Y83" t="str">
            <v>OCP</v>
          </cell>
          <cell r="Z83">
            <v>0.1</v>
          </cell>
          <cell r="AA83">
            <v>9999.7999999999993</v>
          </cell>
          <cell r="AB83" t="str">
            <v>5 cents</v>
          </cell>
          <cell r="AC83" t="str">
            <v>N</v>
          </cell>
          <cell r="AD83">
            <v>0.33333333333333331</v>
          </cell>
          <cell r="AE83">
            <v>0.70833333333333337</v>
          </cell>
          <cell r="AF83">
            <v>0.6875</v>
          </cell>
          <cell r="AG83">
            <v>0.72222222222222221</v>
          </cell>
          <cell r="AH83">
            <v>0.75</v>
          </cell>
          <cell r="AI83" t="str">
            <v>Expiry+1</v>
          </cell>
          <cell r="AJ83" t="str">
            <v>Expiry+4</v>
          </cell>
          <cell r="AK83" t="str">
            <v>Expiry+1</v>
          </cell>
          <cell r="AL83" t="str">
            <v>Expiry+4</v>
          </cell>
          <cell r="AM83" t="str">
            <v>Euroclear</v>
          </cell>
          <cell r="AN83">
            <v>1300</v>
          </cell>
          <cell r="AO83" t="str">
            <v>Chemicals</v>
          </cell>
          <cell r="AP83" t="str">
            <v>CIBN.VX</v>
          </cell>
        </row>
        <row r="84">
          <cell r="C84" t="str">
            <v>FR0000125007</v>
          </cell>
          <cell r="D84" t="str">
            <v>SGOB</v>
          </cell>
          <cell r="E84" t="str">
            <v>Euronext Paris</v>
          </cell>
          <cell r="F84" t="str">
            <v>France</v>
          </cell>
          <cell r="G84" t="str">
            <v>SGO</v>
          </cell>
          <cell r="H84" t="str">
            <v>SG</v>
          </cell>
          <cell r="I84" t="str">
            <v>SGU</v>
          </cell>
          <cell r="J84" t="str">
            <v>SGQ</v>
          </cell>
          <cell r="K84" t="str">
            <v>SGJ</v>
          </cell>
          <cell r="L84" t="str">
            <v>SGX</v>
          </cell>
          <cell r="M84" t="str">
            <v/>
          </cell>
          <cell r="N84" t="str">
            <v/>
          </cell>
          <cell r="O84" t="str">
            <v>SG1</v>
          </cell>
          <cell r="Q84" t="str">
            <v/>
          </cell>
          <cell r="R84" t="str">
            <v/>
          </cell>
          <cell r="S84" t="str">
            <v>EUR</v>
          </cell>
          <cell r="T84">
            <v>100</v>
          </cell>
          <cell r="U84">
            <v>0.01</v>
          </cell>
          <cell r="V84">
            <v>1</v>
          </cell>
          <cell r="W84">
            <v>0.01</v>
          </cell>
          <cell r="X84">
            <v>0.01</v>
          </cell>
          <cell r="Y84" t="str">
            <v>OCP</v>
          </cell>
          <cell r="Z84">
            <v>0.01</v>
          </cell>
          <cell r="AA84">
            <v>999.98</v>
          </cell>
          <cell r="AB84" t="str">
            <v>1 cent</v>
          </cell>
          <cell r="AC84" t="str">
            <v>N</v>
          </cell>
          <cell r="AD84">
            <v>0.33333333333333331</v>
          </cell>
          <cell r="AE84">
            <v>0.70833333333333337</v>
          </cell>
          <cell r="AF84">
            <v>0.6875</v>
          </cell>
          <cell r="AG84">
            <v>0.72222222222222221</v>
          </cell>
          <cell r="AH84">
            <v>0.75</v>
          </cell>
          <cell r="AI84" t="str">
            <v>Expiry+1</v>
          </cell>
          <cell r="AJ84" t="str">
            <v>Expiry+4</v>
          </cell>
          <cell r="AK84" t="str">
            <v>Expiry+1</v>
          </cell>
          <cell r="AL84" t="str">
            <v>Expiry+4</v>
          </cell>
          <cell r="AM84" t="str">
            <v>Euroclear</v>
          </cell>
          <cell r="AN84">
            <v>2300</v>
          </cell>
          <cell r="AO84" t="str">
            <v>Construction &amp; Materials</v>
          </cell>
          <cell r="AP84" t="str">
            <v>SGOB.PA</v>
          </cell>
        </row>
        <row r="85">
          <cell r="C85" t="str">
            <v>CH0012142631</v>
          </cell>
          <cell r="D85" t="str">
            <v>CLN</v>
          </cell>
          <cell r="E85" t="str">
            <v>virt-x</v>
          </cell>
          <cell r="F85" t="str">
            <v>Switzerland</v>
          </cell>
          <cell r="G85" t="str">
            <v>VTC</v>
          </cell>
          <cell r="H85" t="str">
            <v>VT</v>
          </cell>
          <cell r="I85" t="str">
            <v>VTU</v>
          </cell>
          <cell r="J85" t="str">
            <v>VTQ</v>
          </cell>
          <cell r="K85" t="str">
            <v>VTJ</v>
          </cell>
          <cell r="L85" t="str">
            <v>VTX</v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>CHF</v>
          </cell>
          <cell r="T85">
            <v>100</v>
          </cell>
          <cell r="U85">
            <v>0.05</v>
          </cell>
          <cell r="V85">
            <v>5</v>
          </cell>
          <cell r="W85">
            <v>0.05</v>
          </cell>
          <cell r="X85">
            <v>0.05</v>
          </cell>
          <cell r="Y85" t="str">
            <v>OCP</v>
          </cell>
          <cell r="Z85">
            <v>0.1</v>
          </cell>
          <cell r="AA85">
            <v>9999.7999999999993</v>
          </cell>
          <cell r="AB85" t="str">
            <v>5 cents</v>
          </cell>
          <cell r="AC85" t="str">
            <v>N</v>
          </cell>
          <cell r="AD85">
            <v>0.33333333333333331</v>
          </cell>
          <cell r="AE85">
            <v>0.70833333333333337</v>
          </cell>
          <cell r="AF85">
            <v>0.6875</v>
          </cell>
          <cell r="AG85">
            <v>0.72222222222222221</v>
          </cell>
          <cell r="AH85">
            <v>0.75</v>
          </cell>
          <cell r="AI85" t="str">
            <v>Expiry+1</v>
          </cell>
          <cell r="AJ85" t="str">
            <v>Expiry+4</v>
          </cell>
          <cell r="AK85" t="str">
            <v>Expiry+1</v>
          </cell>
          <cell r="AL85" t="str">
            <v>Expiry+4</v>
          </cell>
          <cell r="AM85" t="str">
            <v>Euroclear</v>
          </cell>
          <cell r="AN85">
            <v>3700</v>
          </cell>
          <cell r="AO85" t="str">
            <v>Personal &amp; Household Goods</v>
          </cell>
          <cell r="AP85" t="str">
            <v>CLN.VX</v>
          </cell>
        </row>
        <row r="86">
          <cell r="C86" t="str">
            <v>FR0000120222</v>
          </cell>
          <cell r="D86" t="str">
            <v>CNP</v>
          </cell>
          <cell r="E86" t="str">
            <v>Euronext Paris</v>
          </cell>
          <cell r="F86" t="str">
            <v>France</v>
          </cell>
          <cell r="G86" t="str">
            <v>CNP</v>
          </cell>
          <cell r="H86" t="str">
            <v>CN</v>
          </cell>
          <cell r="I86" t="str">
            <v>CNU</v>
          </cell>
          <cell r="J86" t="str">
            <v>CNQ</v>
          </cell>
          <cell r="K86" t="str">
            <v>CNJ</v>
          </cell>
          <cell r="L86" t="str">
            <v>CNX</v>
          </cell>
          <cell r="M86" t="str">
            <v/>
          </cell>
          <cell r="N86" t="str">
            <v/>
          </cell>
          <cell r="O86" t="str">
            <v>CN1</v>
          </cell>
          <cell r="P86" t="str">
            <v/>
          </cell>
          <cell r="Q86" t="str">
            <v/>
          </cell>
          <cell r="R86" t="str">
            <v/>
          </cell>
          <cell r="S86" t="str">
            <v>EUR</v>
          </cell>
          <cell r="T86">
            <v>100</v>
          </cell>
          <cell r="U86">
            <v>0.01</v>
          </cell>
          <cell r="V86">
            <v>1</v>
          </cell>
          <cell r="W86">
            <v>0.01</v>
          </cell>
          <cell r="X86">
            <v>0.01</v>
          </cell>
          <cell r="Y86" t="str">
            <v>OCP</v>
          </cell>
          <cell r="Z86">
            <v>0.01</v>
          </cell>
          <cell r="AA86">
            <v>999.98</v>
          </cell>
          <cell r="AB86" t="str">
            <v>1 cent</v>
          </cell>
          <cell r="AC86" t="str">
            <v>N</v>
          </cell>
          <cell r="AD86">
            <v>0.33333333333333331</v>
          </cell>
          <cell r="AE86">
            <v>0.70833333333333337</v>
          </cell>
          <cell r="AF86">
            <v>0.6875</v>
          </cell>
          <cell r="AG86">
            <v>0.72222222222222221</v>
          </cell>
          <cell r="AH86">
            <v>0.75</v>
          </cell>
          <cell r="AI86" t="str">
            <v>Expiry+1</v>
          </cell>
          <cell r="AJ86" t="str">
            <v>Expiry+4</v>
          </cell>
          <cell r="AK86" t="str">
            <v>Expiry+1</v>
          </cell>
          <cell r="AL86" t="str">
            <v>Expiry+4</v>
          </cell>
          <cell r="AM86" t="str">
            <v>Euroclear</v>
          </cell>
          <cell r="AN86">
            <v>8500</v>
          </cell>
          <cell r="AO86" t="str">
            <v>Insurance</v>
          </cell>
          <cell r="AP86" t="str">
            <v>CNPP.PA</v>
          </cell>
        </row>
        <row r="87">
          <cell r="C87" t="str">
            <v>GB0004246996</v>
          </cell>
          <cell r="D87" t="str">
            <v>CTM</v>
          </cell>
          <cell r="E87" t="str">
            <v>London Stock Exchange</v>
          </cell>
          <cell r="F87" t="str">
            <v>UK</v>
          </cell>
          <cell r="G87" t="str">
            <v>CTM</v>
          </cell>
          <cell r="H87" t="str">
            <v>TT</v>
          </cell>
          <cell r="I87" t="str">
            <v>n/a</v>
          </cell>
          <cell r="J87" t="str">
            <v>n/a</v>
          </cell>
          <cell r="K87" t="str">
            <v>n/a</v>
          </cell>
          <cell r="L87" t="str">
            <v>CTX</v>
          </cell>
          <cell r="M87" t="str">
            <v>CTM</v>
          </cell>
          <cell r="N87" t="str">
            <v>CTX</v>
          </cell>
          <cell r="S87" t="str">
            <v>GBX</v>
          </cell>
          <cell r="T87">
            <v>1000</v>
          </cell>
          <cell r="U87">
            <v>0.25</v>
          </cell>
          <cell r="V87">
            <v>250</v>
          </cell>
          <cell r="W87">
            <v>0.25</v>
          </cell>
          <cell r="X87">
            <v>0.25</v>
          </cell>
          <cell r="Y87" t="str">
            <v>OCP</v>
          </cell>
          <cell r="Z87">
            <v>1</v>
          </cell>
          <cell r="AA87">
            <v>99998</v>
          </cell>
          <cell r="AB87" t="str">
            <v>1 pence</v>
          </cell>
          <cell r="AC87" t="str">
            <v>Y</v>
          </cell>
          <cell r="AD87">
            <v>0.33333333333333331</v>
          </cell>
          <cell r="AE87">
            <v>0.70833333333333337</v>
          </cell>
          <cell r="AF87">
            <v>0.6875</v>
          </cell>
          <cell r="AG87">
            <v>0.72222222222222221</v>
          </cell>
          <cell r="AH87">
            <v>0.75</v>
          </cell>
          <cell r="AI87" t="str">
            <v>Expiry+1</v>
          </cell>
          <cell r="AJ87" t="str">
            <v>Expiry+4</v>
          </cell>
          <cell r="AK87" t="str">
            <v>Expiry+1</v>
          </cell>
          <cell r="AL87" t="str">
            <v>Expiry+4</v>
          </cell>
          <cell r="AM87" t="str">
            <v>CREST</v>
          </cell>
          <cell r="AN87">
            <v>6500</v>
          </cell>
          <cell r="AO87" t="str">
            <v>Telecommunications</v>
          </cell>
          <cell r="AP87" t="str">
            <v>CTM.L</v>
          </cell>
        </row>
        <row r="88">
          <cell r="C88" t="str">
            <v>DE0008032004</v>
          </cell>
          <cell r="D88" t="str">
            <v>CBK</v>
          </cell>
          <cell r="E88" t="str">
            <v>Deutsche Borse</v>
          </cell>
          <cell r="F88" t="str">
            <v>Germany</v>
          </cell>
          <cell r="G88" t="str">
            <v>CBK</v>
          </cell>
          <cell r="H88" t="str">
            <v>CB</v>
          </cell>
          <cell r="I88" t="str">
            <v>CBU</v>
          </cell>
          <cell r="J88" t="str">
            <v>CBQ</v>
          </cell>
          <cell r="K88" t="str">
            <v>CBJ</v>
          </cell>
          <cell r="L88" t="str">
            <v>CBX</v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>EUR</v>
          </cell>
          <cell r="T88">
            <v>100</v>
          </cell>
          <cell r="U88">
            <v>0.01</v>
          </cell>
          <cell r="V88">
            <v>1</v>
          </cell>
          <cell r="W88">
            <v>0.01</v>
          </cell>
          <cell r="X88">
            <v>0.01</v>
          </cell>
          <cell r="Y88" t="str">
            <v>OCP</v>
          </cell>
          <cell r="Z88">
            <v>0.01</v>
          </cell>
          <cell r="AA88">
            <v>999.98</v>
          </cell>
          <cell r="AB88" t="str">
            <v>1 cent</v>
          </cell>
          <cell r="AC88" t="str">
            <v>N</v>
          </cell>
          <cell r="AD88">
            <v>0.33333333333333331</v>
          </cell>
          <cell r="AE88">
            <v>0.70833333333333337</v>
          </cell>
          <cell r="AF88">
            <v>0.6875</v>
          </cell>
          <cell r="AG88">
            <v>0.72222222222222221</v>
          </cell>
          <cell r="AH88">
            <v>0.75</v>
          </cell>
          <cell r="AI88" t="str">
            <v>Expiry+1</v>
          </cell>
          <cell r="AJ88" t="str">
            <v>Expiry+4</v>
          </cell>
          <cell r="AK88" t="str">
            <v>Expiry+1</v>
          </cell>
          <cell r="AL88" t="str">
            <v>Expiry+4</v>
          </cell>
          <cell r="AM88" t="str">
            <v>Euroclear</v>
          </cell>
          <cell r="AN88">
            <v>8300</v>
          </cell>
          <cell r="AO88" t="str">
            <v>Banks</v>
          </cell>
          <cell r="AP88" t="str">
            <v>CBKG.DE</v>
          </cell>
        </row>
        <row r="89">
          <cell r="C89" t="str">
            <v>CH0012731458</v>
          </cell>
          <cell r="D89" t="str">
            <v>CFR</v>
          </cell>
          <cell r="E89" t="str">
            <v>virt-x</v>
          </cell>
          <cell r="F89" t="str">
            <v>Switzerland</v>
          </cell>
          <cell r="G89" t="str">
            <v>CFR</v>
          </cell>
          <cell r="H89" t="str">
            <v>CF</v>
          </cell>
          <cell r="I89" t="str">
            <v>CFU</v>
          </cell>
          <cell r="J89" t="str">
            <v>CFQ</v>
          </cell>
          <cell r="K89" t="str">
            <v>CFJ</v>
          </cell>
          <cell r="L89" t="str">
            <v>CFX</v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>CHF</v>
          </cell>
          <cell r="T89">
            <v>100</v>
          </cell>
          <cell r="U89">
            <v>0.1</v>
          </cell>
          <cell r="V89">
            <v>10</v>
          </cell>
          <cell r="W89">
            <v>0.1</v>
          </cell>
          <cell r="X89">
            <v>0.1</v>
          </cell>
          <cell r="Y89" t="str">
            <v>OCP</v>
          </cell>
          <cell r="Z89">
            <v>0.1</v>
          </cell>
          <cell r="AA89">
            <v>9999.7999999999993</v>
          </cell>
          <cell r="AB89" t="str">
            <v>10 cents</v>
          </cell>
          <cell r="AC89" t="str">
            <v>N</v>
          </cell>
          <cell r="AD89">
            <v>0.33333333333333331</v>
          </cell>
          <cell r="AE89">
            <v>0.70833333333333337</v>
          </cell>
          <cell r="AF89">
            <v>0.6875</v>
          </cell>
          <cell r="AG89">
            <v>0.72222222222222221</v>
          </cell>
          <cell r="AH89">
            <v>0.75</v>
          </cell>
          <cell r="AI89" t="str">
            <v>Expiry+1</v>
          </cell>
          <cell r="AJ89" t="str">
            <v>Expiry+4</v>
          </cell>
          <cell r="AK89" t="str">
            <v>Expiry+1</v>
          </cell>
          <cell r="AL89" t="str">
            <v>Expiry+4</v>
          </cell>
          <cell r="AM89" t="str">
            <v>Euroclear</v>
          </cell>
          <cell r="AN89">
            <v>3700</v>
          </cell>
          <cell r="AO89" t="str">
            <v>Personal &amp; Household Goods</v>
          </cell>
          <cell r="AP89" t="str">
            <v>CFR.VX</v>
          </cell>
        </row>
        <row r="90">
          <cell r="C90" t="str">
            <v>GB0005331532</v>
          </cell>
          <cell r="D90" t="str">
            <v>CPG</v>
          </cell>
          <cell r="E90" t="str">
            <v>London Stock Exchange</v>
          </cell>
          <cell r="F90" t="str">
            <v>UK</v>
          </cell>
          <cell r="G90" t="str">
            <v>CPG</v>
          </cell>
          <cell r="H90" t="str">
            <v>CP</v>
          </cell>
          <cell r="I90" t="str">
            <v>CPU</v>
          </cell>
          <cell r="J90" t="str">
            <v>CPQ</v>
          </cell>
          <cell r="K90" t="str">
            <v>CPJ</v>
          </cell>
          <cell r="L90" t="str">
            <v>CPX</v>
          </cell>
          <cell r="M90" t="str">
            <v>CPG</v>
          </cell>
          <cell r="N90" t="str">
            <v>CPX</v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>GBX</v>
          </cell>
          <cell r="T90">
            <v>1000</v>
          </cell>
          <cell r="U90">
            <v>0.25</v>
          </cell>
          <cell r="V90">
            <v>250</v>
          </cell>
          <cell r="W90">
            <v>0.25</v>
          </cell>
          <cell r="X90">
            <v>0.25</v>
          </cell>
          <cell r="Y90" t="str">
            <v>OCP</v>
          </cell>
          <cell r="Z90">
            <v>1</v>
          </cell>
          <cell r="AA90">
            <v>99998</v>
          </cell>
          <cell r="AB90" t="str">
            <v>1 pence</v>
          </cell>
          <cell r="AC90" t="str">
            <v>Y</v>
          </cell>
          <cell r="AD90">
            <v>0.33333333333333331</v>
          </cell>
          <cell r="AE90">
            <v>0.70833333333333337</v>
          </cell>
          <cell r="AF90">
            <v>0.6875</v>
          </cell>
          <cell r="AG90">
            <v>0.72222222222222221</v>
          </cell>
          <cell r="AH90">
            <v>0.75</v>
          </cell>
          <cell r="AI90" t="str">
            <v>Expiry+1</v>
          </cell>
          <cell r="AJ90" t="str">
            <v>Expiry+4</v>
          </cell>
          <cell r="AK90" t="str">
            <v>Expiry+1</v>
          </cell>
          <cell r="AL90" t="str">
            <v>Expiry+4</v>
          </cell>
          <cell r="AM90" t="str">
            <v>CREST</v>
          </cell>
          <cell r="AN90">
            <v>5700</v>
          </cell>
          <cell r="AO90" t="str">
            <v>Travel &amp; Leisure</v>
          </cell>
          <cell r="AP90" t="str">
            <v>CPG.L</v>
          </cell>
        </row>
        <row r="91">
          <cell r="C91" t="str">
            <v>DE0005439004</v>
          </cell>
          <cell r="D91" t="str">
            <v>CON</v>
          </cell>
          <cell r="E91" t="str">
            <v>Deutsche Borse</v>
          </cell>
          <cell r="F91" t="str">
            <v>Germany</v>
          </cell>
          <cell r="G91" t="str">
            <v>CON</v>
          </cell>
          <cell r="H91" t="str">
            <v>DV</v>
          </cell>
          <cell r="I91" t="str">
            <v>DVU</v>
          </cell>
          <cell r="J91" t="str">
            <v>DVQ</v>
          </cell>
          <cell r="K91" t="str">
            <v>DVJ</v>
          </cell>
          <cell r="L91" t="str">
            <v>DVX</v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>EUR</v>
          </cell>
          <cell r="T91">
            <v>100</v>
          </cell>
          <cell r="U91">
            <v>0.01</v>
          </cell>
          <cell r="V91">
            <v>1</v>
          </cell>
          <cell r="W91">
            <v>0.01</v>
          </cell>
          <cell r="X91">
            <v>0.01</v>
          </cell>
          <cell r="Y91" t="str">
            <v>OCP</v>
          </cell>
          <cell r="Z91">
            <v>0.01</v>
          </cell>
          <cell r="AA91">
            <v>999.98</v>
          </cell>
          <cell r="AB91" t="str">
            <v>1 cent</v>
          </cell>
          <cell r="AC91" t="str">
            <v>N</v>
          </cell>
          <cell r="AD91">
            <v>0.33333333333333331</v>
          </cell>
          <cell r="AE91">
            <v>0.70833333333333337</v>
          </cell>
          <cell r="AF91">
            <v>0.6875</v>
          </cell>
          <cell r="AG91">
            <v>0.72222222222222221</v>
          </cell>
          <cell r="AH91">
            <v>0.75</v>
          </cell>
          <cell r="AI91" t="str">
            <v>Expiry+1</v>
          </cell>
          <cell r="AJ91" t="str">
            <v>Expiry+4</v>
          </cell>
          <cell r="AK91" t="str">
            <v>Expiry+1</v>
          </cell>
          <cell r="AL91" t="str">
            <v>Expiry+4</v>
          </cell>
          <cell r="AM91" t="str">
            <v>Euroclear</v>
          </cell>
          <cell r="AN91">
            <v>3300</v>
          </cell>
          <cell r="AO91" t="str">
            <v>Automobiles &amp; Parts</v>
          </cell>
          <cell r="AP91" t="str">
            <v>CONG.DE</v>
          </cell>
        </row>
        <row r="92">
          <cell r="C92" t="str">
            <v>GB0008280538</v>
          </cell>
          <cell r="D92" t="str">
            <v>CS.</v>
          </cell>
          <cell r="E92" t="str">
            <v>London Stock Exchange</v>
          </cell>
          <cell r="F92" t="str">
            <v>UK</v>
          </cell>
          <cell r="G92" t="str">
            <v>STL</v>
          </cell>
          <cell r="H92" t="str">
            <v>GP</v>
          </cell>
          <cell r="I92" t="str">
            <v>n/a</v>
          </cell>
          <cell r="J92" t="str">
            <v>n/a</v>
          </cell>
          <cell r="K92" t="str">
            <v>n/a</v>
          </cell>
          <cell r="L92" t="str">
            <v>CSX</v>
          </cell>
          <cell r="M92" t="str">
            <v>STL</v>
          </cell>
          <cell r="N92" t="str">
            <v>CSX</v>
          </cell>
          <cell r="S92" t="str">
            <v>GBX</v>
          </cell>
          <cell r="T92">
            <v>1000</v>
          </cell>
          <cell r="U92">
            <v>0.25</v>
          </cell>
          <cell r="V92">
            <v>250</v>
          </cell>
          <cell r="W92">
            <v>0.25</v>
          </cell>
          <cell r="X92">
            <v>0.25</v>
          </cell>
          <cell r="Y92" t="str">
            <v>OCP</v>
          </cell>
          <cell r="Z92">
            <v>1</v>
          </cell>
          <cell r="AA92">
            <v>99998</v>
          </cell>
          <cell r="AB92" t="str">
            <v>1 pence</v>
          </cell>
          <cell r="AC92" t="str">
            <v>Y</v>
          </cell>
          <cell r="AD92">
            <v>0.33333333333333331</v>
          </cell>
          <cell r="AE92">
            <v>0.70833333333333337</v>
          </cell>
          <cell r="AF92">
            <v>0.6875</v>
          </cell>
          <cell r="AG92">
            <v>0.72222222222222221</v>
          </cell>
          <cell r="AH92">
            <v>0.75</v>
          </cell>
          <cell r="AI92" t="str">
            <v>Expiry+1</v>
          </cell>
          <cell r="AJ92" t="str">
            <v>Expiry+4</v>
          </cell>
          <cell r="AK92" t="str">
            <v>Expiry+1</v>
          </cell>
          <cell r="AL92" t="str">
            <v>Expiry+4</v>
          </cell>
          <cell r="AM92" t="str">
            <v>CREST</v>
          </cell>
          <cell r="AN92">
            <v>1700</v>
          </cell>
          <cell r="AO92" t="str">
            <v>Basic Resources</v>
          </cell>
          <cell r="AP92" t="str">
            <v>CS.L</v>
          </cell>
        </row>
        <row r="93">
          <cell r="C93" t="str">
            <v>FR0000045072</v>
          </cell>
          <cell r="D93" t="str">
            <v>ACA</v>
          </cell>
          <cell r="E93" t="str">
            <v>Euronext Paris</v>
          </cell>
          <cell r="F93" t="str">
            <v>France</v>
          </cell>
          <cell r="G93" t="str">
            <v>ACA</v>
          </cell>
          <cell r="H93" t="str">
            <v>AC</v>
          </cell>
          <cell r="I93" t="str">
            <v>ACU</v>
          </cell>
          <cell r="J93" t="str">
            <v>ACQ</v>
          </cell>
          <cell r="K93" t="str">
            <v>ACJ</v>
          </cell>
          <cell r="L93" t="str">
            <v>ACX</v>
          </cell>
          <cell r="M93" t="str">
            <v/>
          </cell>
          <cell r="N93" t="str">
            <v/>
          </cell>
          <cell r="O93" t="str">
            <v>CR1</v>
          </cell>
          <cell r="Q93" t="str">
            <v/>
          </cell>
          <cell r="R93" t="str">
            <v/>
          </cell>
          <cell r="S93" t="str">
            <v>EUR</v>
          </cell>
          <cell r="T93">
            <v>100</v>
          </cell>
          <cell r="U93">
            <v>0.01</v>
          </cell>
          <cell r="V93">
            <v>1</v>
          </cell>
          <cell r="W93">
            <v>0.01</v>
          </cell>
          <cell r="X93">
            <v>0.01</v>
          </cell>
          <cell r="Y93" t="str">
            <v>OCP</v>
          </cell>
          <cell r="Z93">
            <v>0.01</v>
          </cell>
          <cell r="AA93">
            <v>999.98</v>
          </cell>
          <cell r="AB93" t="str">
            <v>1 cent</v>
          </cell>
          <cell r="AC93" t="str">
            <v>N</v>
          </cell>
          <cell r="AD93">
            <v>0.33333333333333331</v>
          </cell>
          <cell r="AE93">
            <v>0.70833333333333337</v>
          </cell>
          <cell r="AF93">
            <v>0.6875</v>
          </cell>
          <cell r="AG93">
            <v>0.72222222222222221</v>
          </cell>
          <cell r="AH93">
            <v>0.75</v>
          </cell>
          <cell r="AI93" t="str">
            <v>Expiry+1</v>
          </cell>
          <cell r="AJ93" t="str">
            <v>Expiry+4</v>
          </cell>
          <cell r="AK93" t="str">
            <v>Expiry+1</v>
          </cell>
          <cell r="AL93" t="str">
            <v>Expiry+4</v>
          </cell>
          <cell r="AM93" t="str">
            <v>Euroclear</v>
          </cell>
          <cell r="AN93">
            <v>8300</v>
          </cell>
          <cell r="AO93" t="str">
            <v>Banks</v>
          </cell>
          <cell r="AP93" t="str">
            <v>CAGR.PA</v>
          </cell>
        </row>
        <row r="94">
          <cell r="C94" t="str">
            <v>CH0012138530</v>
          </cell>
          <cell r="D94" t="str">
            <v>CSGN</v>
          </cell>
          <cell r="E94" t="str">
            <v>virt-x</v>
          </cell>
          <cell r="F94" t="str">
            <v>Switzerland</v>
          </cell>
          <cell r="G94" t="str">
            <v>CSG</v>
          </cell>
          <cell r="H94" t="str">
            <v>CH</v>
          </cell>
          <cell r="I94" t="str">
            <v>CHU</v>
          </cell>
          <cell r="J94" t="str">
            <v>CHQ</v>
          </cell>
          <cell r="K94" t="str">
            <v>CHJ</v>
          </cell>
          <cell r="L94" t="str">
            <v>CHX</v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>CHF</v>
          </cell>
          <cell r="T94">
            <v>100</v>
          </cell>
          <cell r="U94">
            <v>0.05</v>
          </cell>
          <cell r="V94">
            <v>5</v>
          </cell>
          <cell r="W94">
            <v>0.05</v>
          </cell>
          <cell r="X94">
            <v>0.05</v>
          </cell>
          <cell r="Y94" t="str">
            <v>OCP</v>
          </cell>
          <cell r="Z94">
            <v>0.1</v>
          </cell>
          <cell r="AA94">
            <v>9999.7999999999993</v>
          </cell>
          <cell r="AB94" t="str">
            <v>5 cents</v>
          </cell>
          <cell r="AC94" t="str">
            <v>N</v>
          </cell>
          <cell r="AD94">
            <v>0.33333333333333331</v>
          </cell>
          <cell r="AE94">
            <v>0.70833333333333337</v>
          </cell>
          <cell r="AF94">
            <v>0.6875</v>
          </cell>
          <cell r="AG94">
            <v>0.72222222222222221</v>
          </cell>
          <cell r="AH94">
            <v>0.75</v>
          </cell>
          <cell r="AI94" t="str">
            <v>Expiry+1</v>
          </cell>
          <cell r="AJ94" t="str">
            <v>Expiry+4</v>
          </cell>
          <cell r="AK94" t="str">
            <v>Expiry+1</v>
          </cell>
          <cell r="AL94" t="str">
            <v>Expiry+4</v>
          </cell>
          <cell r="AM94" t="str">
            <v>Euroclear</v>
          </cell>
          <cell r="AN94">
            <v>8300</v>
          </cell>
          <cell r="AO94" t="str">
            <v>Banks</v>
          </cell>
          <cell r="AP94" t="str">
            <v>CSGN.VX</v>
          </cell>
        </row>
        <row r="95">
          <cell r="C95" t="str">
            <v>DE0007100000</v>
          </cell>
          <cell r="D95" t="str">
            <v>DCX</v>
          </cell>
          <cell r="E95" t="str">
            <v>Deutsche Borse</v>
          </cell>
          <cell r="F95" t="str">
            <v>Germany</v>
          </cell>
          <cell r="G95" t="str">
            <v>DCY</v>
          </cell>
          <cell r="H95" t="str">
            <v>DC</v>
          </cell>
          <cell r="I95" t="str">
            <v>DCU</v>
          </cell>
          <cell r="J95" t="str">
            <v>DCQ</v>
          </cell>
          <cell r="K95" t="str">
            <v>DCJ</v>
          </cell>
          <cell r="L95" t="str">
            <v>DCX</v>
          </cell>
          <cell r="M95" t="str">
            <v/>
          </cell>
          <cell r="N95" t="str">
            <v/>
          </cell>
          <cell r="P95" t="str">
            <v/>
          </cell>
          <cell r="Q95" t="str">
            <v/>
          </cell>
          <cell r="R95" t="str">
            <v>DC</v>
          </cell>
          <cell r="S95" t="str">
            <v>EUR</v>
          </cell>
          <cell r="T95">
            <v>100</v>
          </cell>
          <cell r="U95">
            <v>0.01</v>
          </cell>
          <cell r="V95">
            <v>1</v>
          </cell>
          <cell r="W95">
            <v>0.01</v>
          </cell>
          <cell r="X95">
            <v>0.01</v>
          </cell>
          <cell r="Y95" t="str">
            <v>OCP</v>
          </cell>
          <cell r="Z95">
            <v>0.01</v>
          </cell>
          <cell r="AA95">
            <v>999.98</v>
          </cell>
          <cell r="AB95" t="str">
            <v>1 cent</v>
          </cell>
          <cell r="AC95" t="str">
            <v>N</v>
          </cell>
          <cell r="AD95">
            <v>0.33333333333333331</v>
          </cell>
          <cell r="AE95">
            <v>0.70833333333333337</v>
          </cell>
          <cell r="AF95">
            <v>0.6875</v>
          </cell>
          <cell r="AG95">
            <v>0.72222222222222221</v>
          </cell>
          <cell r="AH95">
            <v>0.75</v>
          </cell>
          <cell r="AI95" t="str">
            <v>Expiry+1</v>
          </cell>
          <cell r="AJ95" t="str">
            <v>Expiry+4</v>
          </cell>
          <cell r="AK95" t="str">
            <v>Expiry+1</v>
          </cell>
          <cell r="AL95" t="str">
            <v>Expiry+4</v>
          </cell>
          <cell r="AM95" t="str">
            <v>Euroclear</v>
          </cell>
          <cell r="AN95">
            <v>3300</v>
          </cell>
          <cell r="AO95" t="str">
            <v>Automobiles &amp; Parts</v>
          </cell>
          <cell r="AP95" t="str">
            <v>DCXGn.DE</v>
          </cell>
        </row>
        <row r="96">
          <cell r="C96" t="str">
            <v>DK0010274414</v>
          </cell>
          <cell r="D96" t="str">
            <v>DANSKE</v>
          </cell>
          <cell r="E96" t="str">
            <v>Copenhagen Stock Exchange</v>
          </cell>
          <cell r="F96" t="str">
            <v>Denmark</v>
          </cell>
          <cell r="G96" t="str">
            <v>DAN</v>
          </cell>
          <cell r="H96" t="str">
            <v>OG</v>
          </cell>
          <cell r="I96" t="str">
            <v>OGU</v>
          </cell>
          <cell r="J96" t="str">
            <v>OGQ</v>
          </cell>
          <cell r="K96" t="str">
            <v>OGJ</v>
          </cell>
          <cell r="L96" t="str">
            <v>OGX</v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>DKK</v>
          </cell>
          <cell r="T96">
            <v>100</v>
          </cell>
          <cell r="U96">
            <v>0.5</v>
          </cell>
          <cell r="V96">
            <v>50</v>
          </cell>
          <cell r="W96">
            <v>0.5</v>
          </cell>
          <cell r="X96">
            <v>0.5</v>
          </cell>
          <cell r="Y96" t="str">
            <v>OCP</v>
          </cell>
          <cell r="Z96">
            <v>1</v>
          </cell>
          <cell r="AA96">
            <v>99998</v>
          </cell>
          <cell r="AB96" t="str">
            <v>1 Krona</v>
          </cell>
          <cell r="AC96" t="str">
            <v>N</v>
          </cell>
          <cell r="AD96">
            <v>0.33333333333333331</v>
          </cell>
          <cell r="AE96">
            <v>0.70833333333333337</v>
          </cell>
          <cell r="AF96">
            <v>0.66666666666666663</v>
          </cell>
          <cell r="AG96">
            <v>0.72222222222222221</v>
          </cell>
          <cell r="AH96">
            <v>0.75</v>
          </cell>
          <cell r="AI96" t="str">
            <v>Expiry+1</v>
          </cell>
          <cell r="AJ96" t="str">
            <v>Expiry+4</v>
          </cell>
          <cell r="AK96" t="str">
            <v>Expiry+1</v>
          </cell>
          <cell r="AL96" t="str">
            <v>Expiry+4</v>
          </cell>
          <cell r="AM96" t="str">
            <v>Euroclear</v>
          </cell>
          <cell r="AN96">
            <v>8300</v>
          </cell>
          <cell r="AO96" t="str">
            <v>Banks</v>
          </cell>
          <cell r="AP96" t="str">
            <v>DANSKE.CO</v>
          </cell>
        </row>
        <row r="97">
          <cell r="C97" t="str">
            <v>DE0005421903</v>
          </cell>
          <cell r="D97" t="str">
            <v>DGX</v>
          </cell>
          <cell r="E97" t="str">
            <v>Deutsche Borse</v>
          </cell>
          <cell r="F97" t="str">
            <v>Germany</v>
          </cell>
          <cell r="G97" t="str">
            <v>DEG</v>
          </cell>
          <cell r="H97" t="str">
            <v>DY</v>
          </cell>
          <cell r="I97" t="str">
            <v>DYU</v>
          </cell>
          <cell r="J97" t="str">
            <v>DYQ</v>
          </cell>
          <cell r="K97" t="str">
            <v>DYJ</v>
          </cell>
          <cell r="L97" t="str">
            <v>DYX</v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>EUR</v>
          </cell>
          <cell r="T97">
            <v>100</v>
          </cell>
          <cell r="U97">
            <v>0.01</v>
          </cell>
          <cell r="V97">
            <v>1</v>
          </cell>
          <cell r="W97">
            <v>0.01</v>
          </cell>
          <cell r="X97">
            <v>0.01</v>
          </cell>
          <cell r="Y97" t="str">
            <v>OCP</v>
          </cell>
          <cell r="Z97">
            <v>0.01</v>
          </cell>
          <cell r="AA97">
            <v>999.98</v>
          </cell>
          <cell r="AB97" t="str">
            <v>1 cent</v>
          </cell>
          <cell r="AC97" t="str">
            <v>N</v>
          </cell>
          <cell r="AD97">
            <v>0.33333333333333331</v>
          </cell>
          <cell r="AE97">
            <v>0.70833333333333337</v>
          </cell>
          <cell r="AF97">
            <v>0.6875</v>
          </cell>
          <cell r="AG97">
            <v>0.72222222222222221</v>
          </cell>
          <cell r="AH97">
            <v>0.75</v>
          </cell>
          <cell r="AI97" t="str">
            <v>Expiry+1</v>
          </cell>
          <cell r="AJ97" t="str">
            <v>Expiry+4</v>
          </cell>
          <cell r="AK97" t="str">
            <v>Expiry+1</v>
          </cell>
          <cell r="AL97" t="str">
            <v>Expiry+4</v>
          </cell>
          <cell r="AM97" t="str">
            <v>Euroclear</v>
          </cell>
          <cell r="AN97">
            <v>1300</v>
          </cell>
          <cell r="AO97" t="str">
            <v>Chemicals</v>
          </cell>
          <cell r="AP97" t="str">
            <v>DGXG.DE</v>
          </cell>
        </row>
        <row r="98">
          <cell r="C98" t="str">
            <v>FR0000130650</v>
          </cell>
          <cell r="D98" t="str">
            <v>DSY</v>
          </cell>
          <cell r="E98" t="str">
            <v>Euronext Paris</v>
          </cell>
          <cell r="F98" t="str">
            <v>France</v>
          </cell>
          <cell r="G98" t="str">
            <v>QO</v>
          </cell>
          <cell r="H98" t="str">
            <v>QO</v>
          </cell>
          <cell r="I98" t="str">
            <v>QOU</v>
          </cell>
          <cell r="J98" t="str">
            <v>QOQ</v>
          </cell>
          <cell r="K98" t="str">
            <v>QOJ</v>
          </cell>
          <cell r="L98" t="str">
            <v>QOX</v>
          </cell>
          <cell r="M98" t="str">
            <v/>
          </cell>
          <cell r="N98" t="str">
            <v/>
          </cell>
          <cell r="O98" t="str">
            <v>DS1</v>
          </cell>
          <cell r="Q98" t="str">
            <v/>
          </cell>
          <cell r="R98" t="str">
            <v/>
          </cell>
          <cell r="S98" t="str">
            <v>EUR</v>
          </cell>
          <cell r="T98">
            <v>100</v>
          </cell>
          <cell r="U98">
            <v>0.01</v>
          </cell>
          <cell r="V98">
            <v>1</v>
          </cell>
          <cell r="W98">
            <v>0.01</v>
          </cell>
          <cell r="X98">
            <v>0.01</v>
          </cell>
          <cell r="Y98" t="str">
            <v>OCP</v>
          </cell>
          <cell r="Z98">
            <v>0.01</v>
          </cell>
          <cell r="AA98">
            <v>999.98</v>
          </cell>
          <cell r="AB98" t="str">
            <v>1 cent</v>
          </cell>
          <cell r="AC98" t="str">
            <v>N</v>
          </cell>
          <cell r="AD98">
            <v>0.33333333333333331</v>
          </cell>
          <cell r="AE98">
            <v>0.70833333333333337</v>
          </cell>
          <cell r="AF98">
            <v>0.6875</v>
          </cell>
          <cell r="AG98">
            <v>0.72222222222222221</v>
          </cell>
          <cell r="AH98">
            <v>0.75</v>
          </cell>
          <cell r="AI98" t="str">
            <v>Expiry+1</v>
          </cell>
          <cell r="AJ98" t="str">
            <v>Expiry+4</v>
          </cell>
          <cell r="AK98" t="str">
            <v>Expiry+1</v>
          </cell>
          <cell r="AL98" t="str">
            <v>Expiry+4</v>
          </cell>
          <cell r="AM98" t="str">
            <v>Euroclear</v>
          </cell>
          <cell r="AN98">
            <v>9500</v>
          </cell>
          <cell r="AO98" t="str">
            <v>Technology</v>
          </cell>
          <cell r="AP98" t="str">
            <v>DAST.PA</v>
          </cell>
        </row>
        <row r="99">
          <cell r="C99" t="str">
            <v>BE0003562700</v>
          </cell>
          <cell r="D99" t="str">
            <v>DELB</v>
          </cell>
          <cell r="E99" t="str">
            <v>Euronext Brussels</v>
          </cell>
          <cell r="F99" t="str">
            <v>Belgium</v>
          </cell>
          <cell r="G99" t="str">
            <v>DEL</v>
          </cell>
          <cell r="H99" t="str">
            <v>FQ</v>
          </cell>
          <cell r="I99" t="str">
            <v>FQU</v>
          </cell>
          <cell r="J99" t="str">
            <v>FQQ</v>
          </cell>
          <cell r="K99" t="str">
            <v>FQJ</v>
          </cell>
          <cell r="L99" t="str">
            <v>FQX</v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>DEL</v>
          </cell>
          <cell r="R99" t="str">
            <v/>
          </cell>
          <cell r="S99" t="str">
            <v>EUR</v>
          </cell>
          <cell r="T99">
            <v>100</v>
          </cell>
          <cell r="U99">
            <v>0.01</v>
          </cell>
          <cell r="V99">
            <v>1</v>
          </cell>
          <cell r="W99">
            <v>0.01</v>
          </cell>
          <cell r="X99">
            <v>0.01</v>
          </cell>
          <cell r="Y99" t="str">
            <v>OCP</v>
          </cell>
          <cell r="Z99">
            <v>0.01</v>
          </cell>
          <cell r="AA99">
            <v>999.98</v>
          </cell>
          <cell r="AB99" t="str">
            <v>1 cent</v>
          </cell>
          <cell r="AC99" t="str">
            <v>N</v>
          </cell>
          <cell r="AD99">
            <v>0.33333333333333331</v>
          </cell>
          <cell r="AE99">
            <v>0.70833333333333337</v>
          </cell>
          <cell r="AF99">
            <v>0.6875</v>
          </cell>
          <cell r="AG99">
            <v>0.72222222222222221</v>
          </cell>
          <cell r="AH99">
            <v>0.75</v>
          </cell>
          <cell r="AI99" t="str">
            <v>Expiry+1</v>
          </cell>
          <cell r="AJ99" t="str">
            <v>Expiry+4</v>
          </cell>
          <cell r="AK99" t="str">
            <v>Expiry+1</v>
          </cell>
          <cell r="AL99" t="str">
            <v>Expiry+4</v>
          </cell>
          <cell r="AM99" t="str">
            <v>Euroclear</v>
          </cell>
          <cell r="AN99">
            <v>5300</v>
          </cell>
          <cell r="AO99" t="str">
            <v>Retail</v>
          </cell>
          <cell r="AP99" t="str">
            <v>DELBt.BR</v>
          </cell>
        </row>
        <row r="100">
          <cell r="C100" t="str">
            <v>IE0072559994</v>
          </cell>
          <cell r="D100" t="str">
            <v>DEP</v>
          </cell>
          <cell r="E100" t="str">
            <v>Deutsche Borse</v>
          </cell>
          <cell r="F100" t="str">
            <v>Germany</v>
          </cell>
          <cell r="G100" t="str">
            <v>DEP</v>
          </cell>
          <cell r="H100" t="str">
            <v>QR</v>
          </cell>
          <cell r="I100" t="str">
            <v>QRU</v>
          </cell>
          <cell r="J100" t="str">
            <v>QRQ</v>
          </cell>
          <cell r="K100" t="str">
            <v>QRJ</v>
          </cell>
          <cell r="L100" t="str">
            <v>QRX</v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>EUR</v>
          </cell>
          <cell r="T100">
            <v>100</v>
          </cell>
          <cell r="U100">
            <v>0.01</v>
          </cell>
          <cell r="V100">
            <v>1</v>
          </cell>
          <cell r="W100">
            <v>0.01</v>
          </cell>
          <cell r="X100">
            <v>0.01</v>
          </cell>
          <cell r="Y100" t="str">
            <v>OCP</v>
          </cell>
          <cell r="Z100">
            <v>0.01</v>
          </cell>
          <cell r="AA100">
            <v>999.98</v>
          </cell>
          <cell r="AB100" t="str">
            <v>1 cent</v>
          </cell>
          <cell r="AC100" t="str">
            <v>N</v>
          </cell>
          <cell r="AD100">
            <v>0.33333333333333331</v>
          </cell>
          <cell r="AE100">
            <v>0.70833333333333337</v>
          </cell>
          <cell r="AF100">
            <v>0.6875</v>
          </cell>
          <cell r="AG100">
            <v>0.72222222222222221</v>
          </cell>
          <cell r="AH100">
            <v>0.75</v>
          </cell>
          <cell r="AI100" t="str">
            <v>Expiry+1</v>
          </cell>
          <cell r="AJ100" t="str">
            <v>Expiry+4</v>
          </cell>
          <cell r="AK100" t="str">
            <v>Expiry+1</v>
          </cell>
          <cell r="AL100" t="str">
            <v>Expiry+4</v>
          </cell>
          <cell r="AM100" t="str">
            <v>Euroclear</v>
          </cell>
          <cell r="AN100">
            <v>8300</v>
          </cell>
          <cell r="AO100" t="str">
            <v>Banks</v>
          </cell>
          <cell r="AP100" t="str">
            <v>DEPF.DE</v>
          </cell>
        </row>
        <row r="101">
          <cell r="C101" t="str">
            <v>DE0005140008</v>
          </cell>
          <cell r="D101" t="str">
            <v>DBK</v>
          </cell>
          <cell r="E101" t="str">
            <v>Deutsche Borse</v>
          </cell>
          <cell r="F101" t="str">
            <v>Germany</v>
          </cell>
          <cell r="G101" t="str">
            <v>DBK</v>
          </cell>
          <cell r="H101" t="str">
            <v>DB</v>
          </cell>
          <cell r="I101" t="str">
            <v>DBU</v>
          </cell>
          <cell r="J101" t="str">
            <v>DBQ</v>
          </cell>
          <cell r="K101" t="str">
            <v>DBJ</v>
          </cell>
          <cell r="L101" t="str">
            <v>DBX</v>
          </cell>
          <cell r="M101" t="str">
            <v/>
          </cell>
          <cell r="N101" t="str">
            <v/>
          </cell>
          <cell r="P101" t="str">
            <v/>
          </cell>
          <cell r="Q101" t="str">
            <v/>
          </cell>
          <cell r="R101" t="str">
            <v>DEB</v>
          </cell>
          <cell r="S101" t="str">
            <v>EUR</v>
          </cell>
          <cell r="T101">
            <v>100</v>
          </cell>
          <cell r="U101">
            <v>0.01</v>
          </cell>
          <cell r="V101">
            <v>1</v>
          </cell>
          <cell r="W101">
            <v>0.01</v>
          </cell>
          <cell r="X101">
            <v>0.01</v>
          </cell>
          <cell r="Y101" t="str">
            <v>OCP</v>
          </cell>
          <cell r="Z101">
            <v>0.01</v>
          </cell>
          <cell r="AA101">
            <v>999.98</v>
          </cell>
          <cell r="AB101" t="str">
            <v>1 cent</v>
          </cell>
          <cell r="AC101" t="str">
            <v>N</v>
          </cell>
          <cell r="AD101">
            <v>0.33333333333333331</v>
          </cell>
          <cell r="AE101">
            <v>0.70833333333333337</v>
          </cell>
          <cell r="AF101">
            <v>0.6875</v>
          </cell>
          <cell r="AG101">
            <v>0.72222222222222221</v>
          </cell>
          <cell r="AH101">
            <v>0.75</v>
          </cell>
          <cell r="AI101" t="str">
            <v>Expiry+1</v>
          </cell>
          <cell r="AJ101" t="str">
            <v>Expiry+4</v>
          </cell>
          <cell r="AK101" t="str">
            <v>Expiry+1</v>
          </cell>
          <cell r="AL101" t="str">
            <v>Expiry+4</v>
          </cell>
          <cell r="AM101" t="str">
            <v>Euroclear</v>
          </cell>
          <cell r="AN101">
            <v>8300</v>
          </cell>
          <cell r="AO101" t="str">
            <v>Banks</v>
          </cell>
          <cell r="AP101" t="str">
            <v>DBKGn.DE</v>
          </cell>
        </row>
        <row r="102">
          <cell r="C102" t="str">
            <v>DE0005810055</v>
          </cell>
          <cell r="D102" t="str">
            <v>DB1</v>
          </cell>
          <cell r="E102" t="str">
            <v>Deutsche Borse</v>
          </cell>
          <cell r="F102" t="str">
            <v>Germany</v>
          </cell>
          <cell r="G102" t="str">
            <v>DBO</v>
          </cell>
          <cell r="H102" t="str">
            <v>FV</v>
          </cell>
          <cell r="I102" t="str">
            <v>FVU</v>
          </cell>
          <cell r="J102" t="str">
            <v>FVQ</v>
          </cell>
          <cell r="K102" t="str">
            <v>FVJ</v>
          </cell>
          <cell r="L102" t="str">
            <v>FVX</v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>EUR</v>
          </cell>
          <cell r="T102">
            <v>100</v>
          </cell>
          <cell r="U102">
            <v>0.01</v>
          </cell>
          <cell r="V102">
            <v>1</v>
          </cell>
          <cell r="W102">
            <v>0.01</v>
          </cell>
          <cell r="X102">
            <v>0.01</v>
          </cell>
          <cell r="Y102" t="str">
            <v>OCP</v>
          </cell>
          <cell r="Z102">
            <v>0.01</v>
          </cell>
          <cell r="AA102">
            <v>999.98</v>
          </cell>
          <cell r="AB102" t="str">
            <v>1 cent</v>
          </cell>
          <cell r="AC102" t="str">
            <v>N</v>
          </cell>
          <cell r="AD102">
            <v>0.33333333333333331</v>
          </cell>
          <cell r="AE102">
            <v>0.70833333333333337</v>
          </cell>
          <cell r="AF102">
            <v>0.6875</v>
          </cell>
          <cell r="AG102">
            <v>0.72222222222222221</v>
          </cell>
          <cell r="AH102">
            <v>0.75</v>
          </cell>
          <cell r="AI102" t="str">
            <v>Expiry+1</v>
          </cell>
          <cell r="AJ102" t="str">
            <v>Expiry+4</v>
          </cell>
          <cell r="AK102" t="str">
            <v>Expiry+1</v>
          </cell>
          <cell r="AL102" t="str">
            <v>Expiry+4</v>
          </cell>
          <cell r="AM102" t="str">
            <v>Euroclear</v>
          </cell>
          <cell r="AN102">
            <v>8700</v>
          </cell>
          <cell r="AO102" t="str">
            <v>Financial Services</v>
          </cell>
          <cell r="AP102" t="str">
            <v>DB1Gn.DE</v>
          </cell>
        </row>
        <row r="103">
          <cell r="C103" t="str">
            <v>DE0008232125</v>
          </cell>
          <cell r="D103" t="str">
            <v>LHA</v>
          </cell>
          <cell r="E103" t="str">
            <v>Deutsche Borse</v>
          </cell>
          <cell r="F103" t="str">
            <v>Germany</v>
          </cell>
          <cell r="G103" t="str">
            <v>LFT</v>
          </cell>
          <cell r="H103" t="str">
            <v>LH</v>
          </cell>
          <cell r="I103" t="str">
            <v>LHU</v>
          </cell>
          <cell r="J103" t="str">
            <v>LHQ</v>
          </cell>
          <cell r="K103" t="str">
            <v>LHJ</v>
          </cell>
          <cell r="L103" t="str">
            <v>LHX</v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>EUR</v>
          </cell>
          <cell r="T103">
            <v>100</v>
          </cell>
          <cell r="U103">
            <v>0.01</v>
          </cell>
          <cell r="V103">
            <v>1</v>
          </cell>
          <cell r="W103">
            <v>0.01</v>
          </cell>
          <cell r="X103">
            <v>0.01</v>
          </cell>
          <cell r="Y103" t="str">
            <v>OCP</v>
          </cell>
          <cell r="Z103">
            <v>0.01</v>
          </cell>
          <cell r="AA103">
            <v>999.98</v>
          </cell>
          <cell r="AB103" t="str">
            <v>1 cent</v>
          </cell>
          <cell r="AC103" t="str">
            <v>N</v>
          </cell>
          <cell r="AD103">
            <v>0.33333333333333331</v>
          </cell>
          <cell r="AE103">
            <v>0.70833333333333337</v>
          </cell>
          <cell r="AF103">
            <v>0.6875</v>
          </cell>
          <cell r="AG103">
            <v>0.72222222222222221</v>
          </cell>
          <cell r="AH103">
            <v>0.75</v>
          </cell>
          <cell r="AI103" t="str">
            <v>Expiry+1</v>
          </cell>
          <cell r="AJ103" t="str">
            <v>Expiry+4</v>
          </cell>
          <cell r="AK103" t="str">
            <v>Expiry+1</v>
          </cell>
          <cell r="AL103" t="str">
            <v>Expiry+4</v>
          </cell>
          <cell r="AM103" t="str">
            <v>Euroclear</v>
          </cell>
          <cell r="AN103">
            <v>5700</v>
          </cell>
          <cell r="AO103" t="str">
            <v>Travel &amp; Leisure</v>
          </cell>
          <cell r="AP103" t="str">
            <v>LHAG.DE</v>
          </cell>
        </row>
        <row r="104">
          <cell r="C104" t="str">
            <v>DE0005552004</v>
          </cell>
          <cell r="D104" t="str">
            <v>DPW</v>
          </cell>
          <cell r="E104" t="str">
            <v>Deutsche Borse</v>
          </cell>
          <cell r="F104" t="str">
            <v>Germany</v>
          </cell>
          <cell r="G104" t="str">
            <v>DPW</v>
          </cell>
          <cell r="H104" t="str">
            <v>DP</v>
          </cell>
          <cell r="I104" t="str">
            <v>DPU</v>
          </cell>
          <cell r="J104" t="str">
            <v>DPQ</v>
          </cell>
          <cell r="K104" t="str">
            <v>DPJ</v>
          </cell>
          <cell r="L104" t="str">
            <v>DPX</v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>EUR</v>
          </cell>
          <cell r="T104">
            <v>100</v>
          </cell>
          <cell r="U104">
            <v>0.01</v>
          </cell>
          <cell r="V104">
            <v>1</v>
          </cell>
          <cell r="W104">
            <v>0.01</v>
          </cell>
          <cell r="X104">
            <v>0.01</v>
          </cell>
          <cell r="Y104" t="str">
            <v>OCP</v>
          </cell>
          <cell r="Z104">
            <v>0.01</v>
          </cell>
          <cell r="AA104">
            <v>999.98</v>
          </cell>
          <cell r="AB104" t="str">
            <v>1 cent</v>
          </cell>
          <cell r="AC104" t="str">
            <v>N</v>
          </cell>
          <cell r="AD104">
            <v>0.33333333333333331</v>
          </cell>
          <cell r="AE104">
            <v>0.70833333333333337</v>
          </cell>
          <cell r="AF104">
            <v>0.6875</v>
          </cell>
          <cell r="AG104">
            <v>0.72222222222222221</v>
          </cell>
          <cell r="AH104">
            <v>0.75</v>
          </cell>
          <cell r="AI104" t="str">
            <v>Expiry+1</v>
          </cell>
          <cell r="AJ104" t="str">
            <v>Expiry+4</v>
          </cell>
          <cell r="AK104" t="str">
            <v>Expiry+1</v>
          </cell>
          <cell r="AL104" t="str">
            <v>Expiry+4</v>
          </cell>
          <cell r="AM104" t="str">
            <v>Euroclear</v>
          </cell>
          <cell r="AN104">
            <v>2700</v>
          </cell>
          <cell r="AO104" t="str">
            <v>Industrial Goods &amp; Services</v>
          </cell>
          <cell r="AP104" t="str">
            <v>DPWGn.DE</v>
          </cell>
        </row>
        <row r="105">
          <cell r="C105" t="str">
            <v>DE0008001009</v>
          </cell>
          <cell r="D105" t="str">
            <v>DPB</v>
          </cell>
          <cell r="E105" t="str">
            <v>Deutsche Borse</v>
          </cell>
          <cell r="F105" t="str">
            <v>Germany</v>
          </cell>
          <cell r="G105" t="str">
            <v>DPB</v>
          </cell>
          <cell r="H105" t="str">
            <v>FJ</v>
          </cell>
          <cell r="I105" t="str">
            <v>FJU</v>
          </cell>
          <cell r="J105" t="str">
            <v>FJQ</v>
          </cell>
          <cell r="K105" t="str">
            <v>FJJ</v>
          </cell>
          <cell r="L105" t="str">
            <v>FJX</v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>EUR</v>
          </cell>
          <cell r="T105">
            <v>100</v>
          </cell>
          <cell r="U105">
            <v>0.01</v>
          </cell>
          <cell r="V105">
            <v>1</v>
          </cell>
          <cell r="W105">
            <v>0.01</v>
          </cell>
          <cell r="X105">
            <v>0.01</v>
          </cell>
          <cell r="Y105" t="str">
            <v>OCP</v>
          </cell>
          <cell r="Z105">
            <v>0.01</v>
          </cell>
          <cell r="AA105">
            <v>999.98</v>
          </cell>
          <cell r="AB105" t="str">
            <v>1 cent</v>
          </cell>
          <cell r="AC105" t="str">
            <v>N</v>
          </cell>
          <cell r="AD105">
            <v>0.33333333333333331</v>
          </cell>
          <cell r="AE105">
            <v>0.70833333333333337</v>
          </cell>
          <cell r="AF105">
            <v>0.6875</v>
          </cell>
          <cell r="AG105">
            <v>0.72222222222222221</v>
          </cell>
          <cell r="AH105">
            <v>0.75</v>
          </cell>
          <cell r="AI105" t="str">
            <v>Expiry+1</v>
          </cell>
          <cell r="AJ105" t="str">
            <v>Expiry+4</v>
          </cell>
          <cell r="AK105" t="str">
            <v>Expiry+1</v>
          </cell>
          <cell r="AL105" t="str">
            <v>Expiry+4</v>
          </cell>
          <cell r="AM105" t="str">
            <v>Euroclear</v>
          </cell>
          <cell r="AN105">
            <v>8300</v>
          </cell>
          <cell r="AO105" t="str">
            <v>Banks</v>
          </cell>
          <cell r="AP105" t="str">
            <v>DPBGn.DE</v>
          </cell>
        </row>
        <row r="106">
          <cell r="C106" t="str">
            <v>DE0005557508</v>
          </cell>
          <cell r="D106" t="str">
            <v>DTE</v>
          </cell>
          <cell r="E106" t="str">
            <v>Deutsche Borse</v>
          </cell>
          <cell r="F106" t="str">
            <v>Germany</v>
          </cell>
          <cell r="G106" t="str">
            <v>DTE</v>
          </cell>
          <cell r="H106" t="str">
            <v>DT</v>
          </cell>
          <cell r="I106" t="str">
            <v>DTU</v>
          </cell>
          <cell r="J106" t="str">
            <v>DTQ</v>
          </cell>
          <cell r="K106" t="str">
            <v>DTJ</v>
          </cell>
          <cell r="L106" t="str">
            <v>DTX</v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>DTL</v>
          </cell>
          <cell r="S106" t="str">
            <v>EUR</v>
          </cell>
          <cell r="T106">
            <v>100</v>
          </cell>
          <cell r="U106">
            <v>0.01</v>
          </cell>
          <cell r="V106">
            <v>1</v>
          </cell>
          <cell r="W106">
            <v>0.01</v>
          </cell>
          <cell r="X106">
            <v>0.01</v>
          </cell>
          <cell r="Y106" t="str">
            <v>OCP</v>
          </cell>
          <cell r="Z106">
            <v>0.01</v>
          </cell>
          <cell r="AA106">
            <v>999.98</v>
          </cell>
          <cell r="AB106" t="str">
            <v>1 cent</v>
          </cell>
          <cell r="AC106" t="str">
            <v>N</v>
          </cell>
          <cell r="AD106">
            <v>0.33333333333333331</v>
          </cell>
          <cell r="AE106">
            <v>0.70833333333333337</v>
          </cell>
          <cell r="AF106">
            <v>0.6875</v>
          </cell>
          <cell r="AG106">
            <v>0.72222222222222221</v>
          </cell>
          <cell r="AH106">
            <v>0.75</v>
          </cell>
          <cell r="AI106" t="str">
            <v>Expiry+1</v>
          </cell>
          <cell r="AJ106" t="str">
            <v>Expiry+4</v>
          </cell>
          <cell r="AK106" t="str">
            <v>Expiry+1</v>
          </cell>
          <cell r="AL106" t="str">
            <v>Expiry+4</v>
          </cell>
          <cell r="AM106" t="str">
            <v>Euroclear</v>
          </cell>
          <cell r="AN106">
            <v>6500</v>
          </cell>
          <cell r="AO106" t="str">
            <v>Telecommunications</v>
          </cell>
          <cell r="AP106" t="str">
            <v>DTEGn.DE</v>
          </cell>
        </row>
        <row r="107">
          <cell r="C107" t="str">
            <v>BE0003796134</v>
          </cell>
          <cell r="D107" t="str">
            <v>DEXB</v>
          </cell>
          <cell r="E107" t="str">
            <v>Euronext Paris</v>
          </cell>
          <cell r="F107" t="str">
            <v>France</v>
          </cell>
          <cell r="G107" t="str">
            <v>DEI</v>
          </cell>
          <cell r="H107" t="str">
            <v>DE</v>
          </cell>
          <cell r="I107" t="str">
            <v>DEU</v>
          </cell>
          <cell r="J107" t="str">
            <v>DEQ</v>
          </cell>
          <cell r="K107" t="str">
            <v>DEJ</v>
          </cell>
          <cell r="L107" t="str">
            <v>DEX</v>
          </cell>
          <cell r="M107" t="str">
            <v/>
          </cell>
          <cell r="N107" t="str">
            <v/>
          </cell>
          <cell r="O107" t="str">
            <v>DX1</v>
          </cell>
          <cell r="R107" t="str">
            <v/>
          </cell>
          <cell r="S107" t="str">
            <v>EUR</v>
          </cell>
          <cell r="T107">
            <v>100</v>
          </cell>
          <cell r="U107">
            <v>0.01</v>
          </cell>
          <cell r="V107">
            <v>1</v>
          </cell>
          <cell r="W107">
            <v>0.01</v>
          </cell>
          <cell r="X107">
            <v>0.01</v>
          </cell>
          <cell r="Y107" t="str">
            <v>OCP</v>
          </cell>
          <cell r="Z107">
            <v>0.01</v>
          </cell>
          <cell r="AA107">
            <v>999.98</v>
          </cell>
          <cell r="AB107" t="str">
            <v>1 cent</v>
          </cell>
          <cell r="AC107" t="str">
            <v>N</v>
          </cell>
          <cell r="AD107">
            <v>0.33333333333333331</v>
          </cell>
          <cell r="AE107">
            <v>0.70833333333333337</v>
          </cell>
          <cell r="AF107">
            <v>0.6875</v>
          </cell>
          <cell r="AG107">
            <v>0.72222222222222221</v>
          </cell>
          <cell r="AH107">
            <v>0.75</v>
          </cell>
          <cell r="AI107" t="str">
            <v>Expiry+1</v>
          </cell>
          <cell r="AJ107" t="str">
            <v>Expiry+4</v>
          </cell>
          <cell r="AK107" t="str">
            <v>Expiry+1</v>
          </cell>
          <cell r="AL107" t="str">
            <v>Expiry+4</v>
          </cell>
          <cell r="AM107" t="str">
            <v>Euroclear</v>
          </cell>
          <cell r="AN107">
            <v>500</v>
          </cell>
          <cell r="AO107" t="str">
            <v>Oil &amp; Gas</v>
          </cell>
          <cell r="AP107" t="str">
            <v>DEXI.PA</v>
          </cell>
        </row>
        <row r="108">
          <cell r="C108" t="str">
            <v>GB0002374006</v>
          </cell>
          <cell r="D108" t="str">
            <v>DGE</v>
          </cell>
          <cell r="E108" t="str">
            <v>London Stock Exchange</v>
          </cell>
          <cell r="F108" t="str">
            <v>UK</v>
          </cell>
          <cell r="G108" t="str">
            <v>GNS</v>
          </cell>
          <cell r="H108" t="str">
            <v>DG</v>
          </cell>
          <cell r="I108" t="str">
            <v>DGU</v>
          </cell>
          <cell r="J108" t="str">
            <v>DGQ</v>
          </cell>
          <cell r="K108" t="str">
            <v>DGJ</v>
          </cell>
          <cell r="L108" t="str">
            <v>DGX</v>
          </cell>
          <cell r="M108" t="str">
            <v>GNS</v>
          </cell>
          <cell r="N108" t="str">
            <v>DGX</v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>GBX</v>
          </cell>
          <cell r="T108">
            <v>1000</v>
          </cell>
          <cell r="U108">
            <v>0.5</v>
          </cell>
          <cell r="V108">
            <v>500</v>
          </cell>
          <cell r="W108">
            <v>0.5</v>
          </cell>
          <cell r="X108">
            <v>0.5</v>
          </cell>
          <cell r="Y108" t="str">
            <v>OCP</v>
          </cell>
          <cell r="Z108">
            <v>1</v>
          </cell>
          <cell r="AA108">
            <v>99998</v>
          </cell>
          <cell r="AB108" t="str">
            <v>1 pence</v>
          </cell>
          <cell r="AC108" t="str">
            <v>Y</v>
          </cell>
          <cell r="AD108">
            <v>0.33333333333333331</v>
          </cell>
          <cell r="AE108">
            <v>0.70833333333333337</v>
          </cell>
          <cell r="AF108">
            <v>0.6875</v>
          </cell>
          <cell r="AG108">
            <v>0.72222222222222221</v>
          </cell>
          <cell r="AH108">
            <v>0.75</v>
          </cell>
          <cell r="AI108" t="str">
            <v>Expiry+1</v>
          </cell>
          <cell r="AJ108" t="str">
            <v>Expiry+4</v>
          </cell>
          <cell r="AK108" t="str">
            <v>Expiry+1</v>
          </cell>
          <cell r="AL108" t="str">
            <v>Expiry+4</v>
          </cell>
          <cell r="AM108" t="str">
            <v>CREST</v>
          </cell>
          <cell r="AN108">
            <v>3500</v>
          </cell>
          <cell r="AO108" t="str">
            <v>Food &amp; Beverage</v>
          </cell>
          <cell r="AP108" t="str">
            <v>DGE.L</v>
          </cell>
        </row>
        <row r="109">
          <cell r="C109" t="str">
            <v>NO0010031479</v>
          </cell>
          <cell r="D109" t="str">
            <v>DNBNOR</v>
          </cell>
          <cell r="E109" t="str">
            <v>Oslo Bors</v>
          </cell>
          <cell r="F109" t="str">
            <v>Norway</v>
          </cell>
          <cell r="G109" t="str">
            <v>DNB</v>
          </cell>
          <cell r="H109" t="str">
            <v>DD</v>
          </cell>
          <cell r="I109" t="str">
            <v>DDU</v>
          </cell>
          <cell r="J109" t="str">
            <v>DDQ</v>
          </cell>
          <cell r="K109" t="str">
            <v>DDJ</v>
          </cell>
          <cell r="L109" t="str">
            <v>DDX</v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>NOK</v>
          </cell>
          <cell r="T109">
            <v>100</v>
          </cell>
          <cell r="U109">
            <v>0.5</v>
          </cell>
          <cell r="V109">
            <v>50</v>
          </cell>
          <cell r="W109">
            <v>0.5</v>
          </cell>
          <cell r="X109">
            <v>0.5</v>
          </cell>
          <cell r="Y109" t="str">
            <v>OCP</v>
          </cell>
          <cell r="Z109">
            <v>1</v>
          </cell>
          <cell r="AA109">
            <v>99998</v>
          </cell>
          <cell r="AB109" t="str">
            <v>1 Krona</v>
          </cell>
          <cell r="AC109" t="str">
            <v>N</v>
          </cell>
          <cell r="AD109">
            <v>0.33333333333333331</v>
          </cell>
          <cell r="AE109">
            <v>0.70833333333333337</v>
          </cell>
          <cell r="AF109">
            <v>0.625</v>
          </cell>
          <cell r="AG109">
            <v>0.72222222222222221</v>
          </cell>
          <cell r="AH109">
            <v>0.75</v>
          </cell>
          <cell r="AI109" t="str">
            <v>Expiry+1</v>
          </cell>
          <cell r="AJ109" t="str">
            <v>Expiry+4</v>
          </cell>
          <cell r="AK109" t="str">
            <v>Expiry+1</v>
          </cell>
          <cell r="AL109" t="str">
            <v>Expiry+4</v>
          </cell>
          <cell r="AM109" t="str">
            <v>Euroclear</v>
          </cell>
          <cell r="AN109">
            <v>8300</v>
          </cell>
          <cell r="AO109" t="str">
            <v>Banks</v>
          </cell>
          <cell r="AP109" t="str">
            <v>DNBNOR.OL</v>
          </cell>
        </row>
        <row r="110">
          <cell r="C110" t="str">
            <v>GB0000472455</v>
          </cell>
          <cell r="D110" t="str">
            <v>DSGI</v>
          </cell>
          <cell r="E110" t="str">
            <v>London Stock Exchange</v>
          </cell>
          <cell r="F110" t="str">
            <v>UK</v>
          </cell>
          <cell r="G110" t="str">
            <v>DIX</v>
          </cell>
          <cell r="H110" t="str">
            <v>DX</v>
          </cell>
          <cell r="I110" t="str">
            <v>DXU</v>
          </cell>
          <cell r="J110" t="str">
            <v>DXQ</v>
          </cell>
          <cell r="K110" t="str">
            <v>DXJ</v>
          </cell>
          <cell r="L110" t="str">
            <v>DXX</v>
          </cell>
          <cell r="M110" t="str">
            <v>DIX</v>
          </cell>
          <cell r="N110" t="str">
            <v>DXX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>GBX</v>
          </cell>
          <cell r="T110">
            <v>1000</v>
          </cell>
          <cell r="U110">
            <v>0.25</v>
          </cell>
          <cell r="V110">
            <v>250</v>
          </cell>
          <cell r="W110">
            <v>0.25</v>
          </cell>
          <cell r="X110">
            <v>0.25</v>
          </cell>
          <cell r="Y110" t="str">
            <v>OCP</v>
          </cell>
          <cell r="Z110">
            <v>1</v>
          </cell>
          <cell r="AA110">
            <v>99998</v>
          </cell>
          <cell r="AB110" t="str">
            <v>1 pence</v>
          </cell>
          <cell r="AC110" t="str">
            <v>Y</v>
          </cell>
          <cell r="AD110">
            <v>0.33333333333333331</v>
          </cell>
          <cell r="AE110">
            <v>0.70833333333333337</v>
          </cell>
          <cell r="AF110">
            <v>0.6875</v>
          </cell>
          <cell r="AG110">
            <v>0.72222222222222221</v>
          </cell>
          <cell r="AH110">
            <v>0.75</v>
          </cell>
          <cell r="AI110" t="str">
            <v>Expiry+1</v>
          </cell>
          <cell r="AJ110" t="str">
            <v>Expiry+4</v>
          </cell>
          <cell r="AK110" t="str">
            <v>Expiry+1</v>
          </cell>
          <cell r="AL110" t="str">
            <v>Expiry+4</v>
          </cell>
          <cell r="AM110" t="str">
            <v>CREST</v>
          </cell>
          <cell r="AN110">
            <v>3700</v>
          </cell>
          <cell r="AO110" t="str">
            <v>Personal &amp; Household Goods</v>
          </cell>
          <cell r="AP110" t="str">
            <v>DSGI.L</v>
          </cell>
        </row>
        <row r="111">
          <cell r="C111" t="str">
            <v>DE0007614406</v>
          </cell>
          <cell r="D111" t="str">
            <v>EOA</v>
          </cell>
          <cell r="E111" t="str">
            <v>Deutsche Borse</v>
          </cell>
          <cell r="F111" t="str">
            <v>Germany</v>
          </cell>
          <cell r="G111" t="str">
            <v>EOA</v>
          </cell>
          <cell r="H111" t="str">
            <v>EO</v>
          </cell>
          <cell r="I111" t="str">
            <v>EOU</v>
          </cell>
          <cell r="J111" t="str">
            <v>EOQ</v>
          </cell>
          <cell r="K111" t="str">
            <v>EOJ</v>
          </cell>
          <cell r="L111" t="str">
            <v>EOX</v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>EUR</v>
          </cell>
          <cell r="T111">
            <v>100</v>
          </cell>
          <cell r="U111">
            <v>0.01</v>
          </cell>
          <cell r="V111">
            <v>1</v>
          </cell>
          <cell r="W111">
            <v>0.01</v>
          </cell>
          <cell r="X111">
            <v>0.01</v>
          </cell>
          <cell r="Y111" t="str">
            <v>OCP</v>
          </cell>
          <cell r="Z111">
            <v>0.01</v>
          </cell>
          <cell r="AA111">
            <v>999.98</v>
          </cell>
          <cell r="AB111" t="str">
            <v>1 cent</v>
          </cell>
          <cell r="AC111" t="str">
            <v>N</v>
          </cell>
          <cell r="AD111">
            <v>0.33333333333333331</v>
          </cell>
          <cell r="AE111">
            <v>0.70833333333333337</v>
          </cell>
          <cell r="AF111">
            <v>0.6875</v>
          </cell>
          <cell r="AG111">
            <v>0.72222222222222221</v>
          </cell>
          <cell r="AH111">
            <v>0.75</v>
          </cell>
          <cell r="AI111" t="str">
            <v>Expiry+1</v>
          </cell>
          <cell r="AJ111" t="str">
            <v>Expiry+4</v>
          </cell>
          <cell r="AK111" t="str">
            <v>Expiry+1</v>
          </cell>
          <cell r="AL111" t="str">
            <v>Expiry+4</v>
          </cell>
          <cell r="AM111" t="str">
            <v>Euroclear</v>
          </cell>
          <cell r="AN111">
            <v>7500</v>
          </cell>
          <cell r="AO111" t="str">
            <v>Utilities</v>
          </cell>
          <cell r="AP111" t="str">
            <v>EONG.DE</v>
          </cell>
        </row>
        <row r="112">
          <cell r="C112" t="str">
            <v>SE0000103814</v>
          </cell>
          <cell r="D112" t="str">
            <v>ELUX B</v>
          </cell>
          <cell r="E112" t="str">
            <v>Stockholmborsen</v>
          </cell>
          <cell r="F112" t="str">
            <v>Sweden</v>
          </cell>
          <cell r="G112" t="str">
            <v>ELT</v>
          </cell>
          <cell r="H112" t="str">
            <v>FY</v>
          </cell>
          <cell r="I112" t="str">
            <v>FYU</v>
          </cell>
          <cell r="J112" t="str">
            <v>FYQ</v>
          </cell>
          <cell r="K112" t="str">
            <v>FYJ</v>
          </cell>
          <cell r="L112" t="str">
            <v>FYX</v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>SEK</v>
          </cell>
          <cell r="T112">
            <v>100</v>
          </cell>
          <cell r="U112">
            <v>0.01</v>
          </cell>
          <cell r="V112">
            <v>1</v>
          </cell>
          <cell r="W112">
            <v>0.01</v>
          </cell>
          <cell r="X112">
            <v>0.01</v>
          </cell>
          <cell r="Y112" t="str">
            <v>OCP</v>
          </cell>
          <cell r="Z112">
            <v>0.01</v>
          </cell>
          <cell r="AA112">
            <v>999.98</v>
          </cell>
          <cell r="AB112" t="str">
            <v>1 cent</v>
          </cell>
          <cell r="AC112" t="str">
            <v>N</v>
          </cell>
          <cell r="AD112">
            <v>0.33333333333333331</v>
          </cell>
          <cell r="AE112">
            <v>0.70833333333333337</v>
          </cell>
          <cell r="AF112">
            <v>0.6875</v>
          </cell>
          <cell r="AG112">
            <v>0.72222222222222221</v>
          </cell>
          <cell r="AH112">
            <v>0.75</v>
          </cell>
          <cell r="AI112" t="str">
            <v>Expiry+1</v>
          </cell>
          <cell r="AJ112" t="str">
            <v>Expiry+4</v>
          </cell>
          <cell r="AK112" t="str">
            <v>Expiry+1</v>
          </cell>
          <cell r="AL112" t="str">
            <v>Expiry+4</v>
          </cell>
          <cell r="AM112" t="str">
            <v>Euroclear</v>
          </cell>
          <cell r="AN112">
            <v>3700</v>
          </cell>
          <cell r="AO112" t="str">
            <v>Personal &amp; Household Goods</v>
          </cell>
          <cell r="AP112" t="str">
            <v>ELUXb.ST</v>
          </cell>
        </row>
        <row r="113">
          <cell r="C113" t="str">
            <v>GB0002993037</v>
          </cell>
          <cell r="D113" t="str">
            <v>EMA</v>
          </cell>
          <cell r="E113" t="str">
            <v>London Stock Exchange</v>
          </cell>
          <cell r="F113" t="str">
            <v>UK</v>
          </cell>
          <cell r="G113" t="str">
            <v>EMA</v>
          </cell>
          <cell r="H113" t="str">
            <v>QY</v>
          </cell>
          <cell r="I113" t="str">
            <v>QYU</v>
          </cell>
          <cell r="J113" t="str">
            <v>QYQ</v>
          </cell>
          <cell r="K113" t="str">
            <v>QYJ</v>
          </cell>
          <cell r="L113" t="str">
            <v>QYX</v>
          </cell>
          <cell r="M113" t="str">
            <v>EMA</v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>GBX</v>
          </cell>
          <cell r="T113">
            <v>1000</v>
          </cell>
          <cell r="U113">
            <v>0.5</v>
          </cell>
          <cell r="V113">
            <v>500</v>
          </cell>
          <cell r="W113">
            <v>0.5</v>
          </cell>
          <cell r="X113">
            <v>0.5</v>
          </cell>
          <cell r="Y113" t="str">
            <v>OCP</v>
          </cell>
          <cell r="Z113">
            <v>1</v>
          </cell>
          <cell r="AA113">
            <v>99998</v>
          </cell>
          <cell r="AB113" t="str">
            <v>1 pence</v>
          </cell>
          <cell r="AC113" t="str">
            <v>Y</v>
          </cell>
          <cell r="AD113">
            <v>0.33333333333333331</v>
          </cell>
          <cell r="AE113">
            <v>0.70833333333333337</v>
          </cell>
          <cell r="AF113">
            <v>0.6875</v>
          </cell>
          <cell r="AG113">
            <v>0.72222222222222221</v>
          </cell>
          <cell r="AH113">
            <v>0.75</v>
          </cell>
          <cell r="AI113" t="str">
            <v>Expiry+1</v>
          </cell>
          <cell r="AJ113" t="str">
            <v>Expiry+4</v>
          </cell>
          <cell r="AK113" t="str">
            <v>Expiry+1</v>
          </cell>
          <cell r="AL113" t="str">
            <v>Expiry+4</v>
          </cell>
          <cell r="AM113" t="str">
            <v>CREST</v>
          </cell>
          <cell r="AN113">
            <v>5500</v>
          </cell>
          <cell r="AO113" t="str">
            <v>Media</v>
          </cell>
          <cell r="AP113" t="str">
            <v>EMA.L</v>
          </cell>
        </row>
        <row r="114">
          <cell r="C114" t="str">
            <v>GB0000444736</v>
          </cell>
          <cell r="D114" t="str">
            <v>EMI</v>
          </cell>
          <cell r="E114" t="str">
            <v>London Stock Exchange</v>
          </cell>
          <cell r="F114" t="str">
            <v>UK</v>
          </cell>
          <cell r="G114" t="str">
            <v>EMI</v>
          </cell>
          <cell r="H114" t="str">
            <v>MP</v>
          </cell>
          <cell r="I114" t="str">
            <v>n/a</v>
          </cell>
          <cell r="J114" t="str">
            <v>n/a</v>
          </cell>
          <cell r="K114" t="str">
            <v>n/a</v>
          </cell>
          <cell r="L114" t="str">
            <v>EMX</v>
          </cell>
          <cell r="M114" t="str">
            <v>EMI</v>
          </cell>
          <cell r="N114" t="str">
            <v>EMX</v>
          </cell>
          <cell r="S114" t="str">
            <v>GBX</v>
          </cell>
          <cell r="T114">
            <v>1000</v>
          </cell>
          <cell r="U114">
            <v>0.25</v>
          </cell>
          <cell r="V114">
            <v>250</v>
          </cell>
          <cell r="W114">
            <v>0.25</v>
          </cell>
          <cell r="X114">
            <v>0.25</v>
          </cell>
          <cell r="Y114" t="str">
            <v>OCP</v>
          </cell>
          <cell r="Z114">
            <v>1</v>
          </cell>
          <cell r="AA114">
            <v>99998</v>
          </cell>
          <cell r="AB114" t="str">
            <v>1 pence</v>
          </cell>
          <cell r="AC114" t="str">
            <v>Y</v>
          </cell>
          <cell r="AD114">
            <v>0.33333333333333331</v>
          </cell>
          <cell r="AE114">
            <v>0.70833333333333337</v>
          </cell>
          <cell r="AF114">
            <v>0.6875</v>
          </cell>
          <cell r="AG114">
            <v>0.72222222222222221</v>
          </cell>
          <cell r="AH114">
            <v>0.75</v>
          </cell>
          <cell r="AI114" t="str">
            <v>Expiry+1</v>
          </cell>
          <cell r="AJ114" t="str">
            <v>Expiry+4</v>
          </cell>
          <cell r="AK114" t="str">
            <v>Expiry+1</v>
          </cell>
          <cell r="AL114" t="str">
            <v>Expiry+4</v>
          </cell>
          <cell r="AM114" t="str">
            <v>CREST</v>
          </cell>
          <cell r="AN114">
            <v>5300</v>
          </cell>
          <cell r="AO114" t="str">
            <v>Retail</v>
          </cell>
          <cell r="AP114" t="str">
            <v>EMI.L</v>
          </cell>
        </row>
        <row r="115">
          <cell r="C115" t="str">
            <v>ES0130670112</v>
          </cell>
          <cell r="D115" t="str">
            <v>ELE</v>
          </cell>
          <cell r="E115" t="str">
            <v>Bolsa de Madrid</v>
          </cell>
          <cell r="F115" t="str">
            <v>Spain</v>
          </cell>
          <cell r="G115" t="str">
            <v>ELE</v>
          </cell>
          <cell r="H115" t="str">
            <v>EL</v>
          </cell>
          <cell r="I115" t="str">
            <v>ELU</v>
          </cell>
          <cell r="J115" t="str">
            <v>ELQ</v>
          </cell>
          <cell r="K115" t="str">
            <v>ELJ</v>
          </cell>
          <cell r="L115" t="str">
            <v>ELX</v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>EUR</v>
          </cell>
          <cell r="T115">
            <v>100</v>
          </cell>
          <cell r="U115">
            <v>0.01</v>
          </cell>
          <cell r="V115">
            <v>1</v>
          </cell>
          <cell r="W115">
            <v>0.01</v>
          </cell>
          <cell r="X115">
            <v>0.01</v>
          </cell>
          <cell r="Y115" t="str">
            <v>OCP</v>
          </cell>
          <cell r="Z115">
            <v>0.01</v>
          </cell>
          <cell r="AA115">
            <v>999.98</v>
          </cell>
          <cell r="AB115" t="str">
            <v>1 cent</v>
          </cell>
          <cell r="AC115" t="str">
            <v>N</v>
          </cell>
          <cell r="AD115">
            <v>0.33333333333333331</v>
          </cell>
          <cell r="AE115">
            <v>0.70833333333333337</v>
          </cell>
          <cell r="AF115">
            <v>0.6875</v>
          </cell>
          <cell r="AG115">
            <v>0.72222222222222221</v>
          </cell>
          <cell r="AH115">
            <v>0.75</v>
          </cell>
          <cell r="AI115" t="str">
            <v>Expiry+1</v>
          </cell>
          <cell r="AJ115" t="str">
            <v>Expiry+4</v>
          </cell>
          <cell r="AK115" t="str">
            <v>Expiry+1</v>
          </cell>
          <cell r="AL115" t="str">
            <v>Expiry+4</v>
          </cell>
          <cell r="AM115" t="str">
            <v>Euroclear</v>
          </cell>
          <cell r="AN115">
            <v>7500</v>
          </cell>
          <cell r="AO115" t="str">
            <v>Utilities</v>
          </cell>
          <cell r="AP115" t="str">
            <v>ELE.MC</v>
          </cell>
        </row>
        <row r="116">
          <cell r="C116" t="str">
            <v>IT0003128367</v>
          </cell>
          <cell r="D116" t="str">
            <v>ENEL</v>
          </cell>
          <cell r="E116" t="str">
            <v>Borsa Italiana</v>
          </cell>
          <cell r="F116" t="str">
            <v>Italy</v>
          </cell>
          <cell r="G116" t="str">
            <v>ENL</v>
          </cell>
          <cell r="H116" t="str">
            <v>EC</v>
          </cell>
          <cell r="I116" t="str">
            <v>n/a</v>
          </cell>
          <cell r="J116" t="str">
            <v>ECQ</v>
          </cell>
          <cell r="K116" t="str">
            <v>n/a</v>
          </cell>
          <cell r="L116" t="str">
            <v>ECX</v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>EUR</v>
          </cell>
          <cell r="T116">
            <v>1000</v>
          </cell>
          <cell r="U116">
            <v>1E-3</v>
          </cell>
          <cell r="V116">
            <v>1</v>
          </cell>
          <cell r="W116">
            <v>1E-3</v>
          </cell>
          <cell r="X116">
            <v>1E-3</v>
          </cell>
          <cell r="Y116" t="str">
            <v>OCP</v>
          </cell>
          <cell r="Z116">
            <v>0.01</v>
          </cell>
          <cell r="AA116">
            <v>999.98</v>
          </cell>
          <cell r="AB116" t="str">
            <v>1 cent</v>
          </cell>
          <cell r="AC116" t="str">
            <v>N</v>
          </cell>
          <cell r="AD116">
            <v>0.33333333333333331</v>
          </cell>
          <cell r="AE116">
            <v>0.70833333333333337</v>
          </cell>
          <cell r="AF116">
            <v>0.6875</v>
          </cell>
          <cell r="AG116">
            <v>0.72222222222222221</v>
          </cell>
          <cell r="AH116">
            <v>0.75</v>
          </cell>
          <cell r="AI116" t="str">
            <v>n/a</v>
          </cell>
          <cell r="AJ116" t="str">
            <v>Expiry+4</v>
          </cell>
          <cell r="AK116" t="str">
            <v>n/a</v>
          </cell>
          <cell r="AL116" t="str">
            <v>Expiry+4</v>
          </cell>
          <cell r="AM116" t="str">
            <v>Euroclear</v>
          </cell>
          <cell r="AN116">
            <v>7500</v>
          </cell>
          <cell r="AO116" t="str">
            <v>Utilities</v>
          </cell>
          <cell r="AP116" t="str">
            <v>ENEI.MI</v>
          </cell>
        </row>
        <row r="117">
          <cell r="C117" t="str">
            <v>PTEDP0AM0009</v>
          </cell>
          <cell r="D117" t="str">
            <v>EDP</v>
          </cell>
          <cell r="E117" t="str">
            <v>Euronext Lisbon</v>
          </cell>
          <cell r="F117" t="str">
            <v>Portugal</v>
          </cell>
          <cell r="G117" t="str">
            <v>EDP</v>
          </cell>
          <cell r="H117" t="str">
            <v>ED</v>
          </cell>
          <cell r="I117" t="str">
            <v>EDU</v>
          </cell>
          <cell r="J117" t="str">
            <v>EDQ</v>
          </cell>
          <cell r="K117" t="str">
            <v>EDJ</v>
          </cell>
          <cell r="L117" t="str">
            <v>EDX</v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>EUR</v>
          </cell>
          <cell r="T117">
            <v>100</v>
          </cell>
          <cell r="U117">
            <v>0.01</v>
          </cell>
          <cell r="V117">
            <v>1</v>
          </cell>
          <cell r="W117">
            <v>0.01</v>
          </cell>
          <cell r="X117">
            <v>0.01</v>
          </cell>
          <cell r="Y117" t="str">
            <v>OCP</v>
          </cell>
          <cell r="Z117">
            <v>0.01</v>
          </cell>
          <cell r="AA117">
            <v>999.98</v>
          </cell>
          <cell r="AB117" t="str">
            <v>1 cent</v>
          </cell>
          <cell r="AC117" t="str">
            <v>N</v>
          </cell>
          <cell r="AD117">
            <v>0.33333333333333331</v>
          </cell>
          <cell r="AE117">
            <v>0.70833333333333337</v>
          </cell>
          <cell r="AF117">
            <v>0.6875</v>
          </cell>
          <cell r="AG117">
            <v>0.72222222222222221</v>
          </cell>
          <cell r="AH117">
            <v>0.75</v>
          </cell>
          <cell r="AI117" t="str">
            <v>Expiry+1</v>
          </cell>
          <cell r="AJ117" t="str">
            <v>Expiry+4</v>
          </cell>
          <cell r="AK117" t="str">
            <v>Expiry+1</v>
          </cell>
          <cell r="AL117" t="str">
            <v>Expiry+4</v>
          </cell>
          <cell r="AM117" t="str">
            <v>Euroclear</v>
          </cell>
          <cell r="AN117">
            <v>7500</v>
          </cell>
          <cell r="AO117" t="str">
            <v>Utilities</v>
          </cell>
          <cell r="AP117" t="str">
            <v>EDP.LS</v>
          </cell>
        </row>
        <row r="118">
          <cell r="C118" t="str">
            <v>IT0003132476</v>
          </cell>
          <cell r="D118" t="str">
            <v>ENI</v>
          </cell>
          <cell r="E118" t="str">
            <v>Borsa Italiana</v>
          </cell>
          <cell r="F118" t="str">
            <v>Italy</v>
          </cell>
          <cell r="G118" t="str">
            <v>ENI</v>
          </cell>
          <cell r="H118" t="str">
            <v>EN</v>
          </cell>
          <cell r="I118" t="str">
            <v>n/a</v>
          </cell>
          <cell r="J118" t="str">
            <v>ENQ</v>
          </cell>
          <cell r="K118" t="str">
            <v>n/a</v>
          </cell>
          <cell r="L118" t="str">
            <v>ENX</v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>EUR</v>
          </cell>
          <cell r="T118">
            <v>1000</v>
          </cell>
          <cell r="U118">
            <v>1E-3</v>
          </cell>
          <cell r="V118">
            <v>1</v>
          </cell>
          <cell r="W118">
            <v>1E-3</v>
          </cell>
          <cell r="X118">
            <v>1E-3</v>
          </cell>
          <cell r="Y118" t="str">
            <v>OCP</v>
          </cell>
          <cell r="Z118">
            <v>0.01</v>
          </cell>
          <cell r="AA118">
            <v>999.98</v>
          </cell>
          <cell r="AB118" t="str">
            <v>1 cent</v>
          </cell>
          <cell r="AC118" t="str">
            <v>N</v>
          </cell>
          <cell r="AD118">
            <v>0.33333333333333331</v>
          </cell>
          <cell r="AE118">
            <v>0.70833333333333337</v>
          </cell>
          <cell r="AF118">
            <v>0.6875</v>
          </cell>
          <cell r="AG118">
            <v>0.72222222222222221</v>
          </cell>
          <cell r="AH118">
            <v>0.75</v>
          </cell>
          <cell r="AI118" t="str">
            <v>n/a</v>
          </cell>
          <cell r="AJ118" t="str">
            <v>Expiry+4</v>
          </cell>
          <cell r="AK118" t="str">
            <v>n/a</v>
          </cell>
          <cell r="AL118" t="str">
            <v>Expiry+4</v>
          </cell>
          <cell r="AM118" t="str">
            <v>Euroclear</v>
          </cell>
          <cell r="AN118">
            <v>500</v>
          </cell>
          <cell r="AO118" t="str">
            <v>Oil &amp; Gas</v>
          </cell>
          <cell r="AP118" t="str">
            <v>ENI.MI</v>
          </cell>
        </row>
        <row r="119">
          <cell r="C119" t="str">
            <v>SE0000108656</v>
          </cell>
          <cell r="D119" t="str">
            <v>ERIC B</v>
          </cell>
          <cell r="E119" t="str">
            <v>Stockholmborsen</v>
          </cell>
          <cell r="F119" t="str">
            <v>Sweden</v>
          </cell>
          <cell r="G119" t="str">
            <v>ERC</v>
          </cell>
          <cell r="H119" t="str">
            <v>ER</v>
          </cell>
          <cell r="I119" t="str">
            <v>ERU</v>
          </cell>
          <cell r="J119" t="str">
            <v>ERQ</v>
          </cell>
          <cell r="K119" t="str">
            <v>ERJ</v>
          </cell>
          <cell r="L119" t="str">
            <v>ERX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>SEK</v>
          </cell>
          <cell r="T119">
            <v>100</v>
          </cell>
          <cell r="U119">
            <v>0.01</v>
          </cell>
          <cell r="V119">
            <v>1</v>
          </cell>
          <cell r="W119">
            <v>0.01</v>
          </cell>
          <cell r="X119">
            <v>0.01</v>
          </cell>
          <cell r="Y119" t="str">
            <v>OCP</v>
          </cell>
          <cell r="Z119">
            <v>0.01</v>
          </cell>
          <cell r="AA119">
            <v>999.98</v>
          </cell>
          <cell r="AB119" t="str">
            <v>1 cent</v>
          </cell>
          <cell r="AC119" t="str">
            <v>N</v>
          </cell>
          <cell r="AD119">
            <v>0.33333333333333331</v>
          </cell>
          <cell r="AE119">
            <v>0.70833333333333337</v>
          </cell>
          <cell r="AF119">
            <v>0.6875</v>
          </cell>
          <cell r="AG119">
            <v>0.72222222222222221</v>
          </cell>
          <cell r="AH119">
            <v>0.75</v>
          </cell>
          <cell r="AI119" t="str">
            <v>Expiry+1</v>
          </cell>
          <cell r="AJ119" t="str">
            <v>Expiry+4</v>
          </cell>
          <cell r="AK119" t="str">
            <v>Expiry+1</v>
          </cell>
          <cell r="AL119" t="str">
            <v>Expiry+4</v>
          </cell>
          <cell r="AM119" t="str">
            <v>Euroclear</v>
          </cell>
          <cell r="AN119">
            <v>9500</v>
          </cell>
          <cell r="AO119" t="str">
            <v>Technology</v>
          </cell>
          <cell r="AP119" t="str">
            <v>ERICb.ST</v>
          </cell>
        </row>
        <row r="120">
          <cell r="C120" t="str">
            <v>AT0000652011</v>
          </cell>
          <cell r="D120" t="str">
            <v>EBS</v>
          </cell>
          <cell r="E120" t="str">
            <v>Wiener Borse</v>
          </cell>
          <cell r="F120" t="str">
            <v>Austria</v>
          </cell>
          <cell r="G120" t="str">
            <v>EBO</v>
          </cell>
          <cell r="H120" t="str">
            <v>EB</v>
          </cell>
          <cell r="I120" t="str">
            <v>EBU</v>
          </cell>
          <cell r="J120" t="str">
            <v>EBQ</v>
          </cell>
          <cell r="K120" t="str">
            <v>EBJ</v>
          </cell>
          <cell r="L120" t="str">
            <v>EBX</v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>EUR</v>
          </cell>
          <cell r="T120">
            <v>100</v>
          </cell>
          <cell r="U120">
            <v>0.01</v>
          </cell>
          <cell r="V120">
            <v>1</v>
          </cell>
          <cell r="W120">
            <v>0.01</v>
          </cell>
          <cell r="X120">
            <v>0.01</v>
          </cell>
          <cell r="Y120" t="str">
            <v>OCP</v>
          </cell>
          <cell r="Z120">
            <v>0.01</v>
          </cell>
          <cell r="AA120">
            <v>999.98</v>
          </cell>
          <cell r="AB120" t="str">
            <v>1 cent</v>
          </cell>
          <cell r="AC120" t="str">
            <v>N</v>
          </cell>
          <cell r="AD120">
            <v>0.33333333333333331</v>
          </cell>
          <cell r="AE120">
            <v>0.70833333333333337</v>
          </cell>
          <cell r="AF120">
            <v>0.6875</v>
          </cell>
          <cell r="AG120">
            <v>0.72222222222222221</v>
          </cell>
          <cell r="AH120">
            <v>0.75</v>
          </cell>
          <cell r="AI120" t="str">
            <v>Expiry+1</v>
          </cell>
          <cell r="AJ120" t="str">
            <v>Expiry+4</v>
          </cell>
          <cell r="AK120" t="str">
            <v>Expiry+1</v>
          </cell>
          <cell r="AL120" t="str">
            <v>Expiry+4</v>
          </cell>
          <cell r="AM120" t="str">
            <v>Euroclear</v>
          </cell>
          <cell r="AN120">
            <v>8300</v>
          </cell>
          <cell r="AO120" t="str">
            <v>Banks</v>
          </cell>
          <cell r="AP120" t="str">
            <v>ERST.VI</v>
          </cell>
        </row>
        <row r="121">
          <cell r="C121" t="str">
            <v>FR0000121667</v>
          </cell>
          <cell r="D121" t="str">
            <v>EF</v>
          </cell>
          <cell r="E121" t="str">
            <v>Euronext Paris</v>
          </cell>
          <cell r="F121" t="str">
            <v>France</v>
          </cell>
          <cell r="G121" t="str">
            <v>EF</v>
          </cell>
          <cell r="H121" t="str">
            <v>EF</v>
          </cell>
          <cell r="I121" t="str">
            <v>EFU</v>
          </cell>
          <cell r="J121" t="str">
            <v>EFQ</v>
          </cell>
          <cell r="K121" t="str">
            <v>EFJ</v>
          </cell>
          <cell r="L121" t="str">
            <v>EFX</v>
          </cell>
          <cell r="M121" t="str">
            <v/>
          </cell>
          <cell r="N121" t="str">
            <v/>
          </cell>
          <cell r="O121" t="str">
            <v>EF1</v>
          </cell>
          <cell r="P121" t="str">
            <v/>
          </cell>
          <cell r="Q121" t="str">
            <v/>
          </cell>
          <cell r="R121" t="str">
            <v/>
          </cell>
          <cell r="S121" t="str">
            <v>EUR</v>
          </cell>
          <cell r="T121">
            <v>100</v>
          </cell>
          <cell r="U121">
            <v>0.01</v>
          </cell>
          <cell r="V121">
            <v>1</v>
          </cell>
          <cell r="W121">
            <v>0.01</v>
          </cell>
          <cell r="X121">
            <v>0.01</v>
          </cell>
          <cell r="Y121" t="str">
            <v>OCP</v>
          </cell>
          <cell r="Z121">
            <v>0.01</v>
          </cell>
          <cell r="AA121">
            <v>999.98</v>
          </cell>
          <cell r="AB121" t="str">
            <v>1 cent</v>
          </cell>
          <cell r="AC121" t="str">
            <v>N</v>
          </cell>
          <cell r="AD121">
            <v>0.33333333333333331</v>
          </cell>
          <cell r="AE121">
            <v>0.70833333333333337</v>
          </cell>
          <cell r="AF121">
            <v>0.6875</v>
          </cell>
          <cell r="AG121">
            <v>0.72222222222222221</v>
          </cell>
          <cell r="AH121">
            <v>0.75</v>
          </cell>
          <cell r="AI121" t="str">
            <v>Expiry+1</v>
          </cell>
          <cell r="AJ121" t="str">
            <v>Expiry+4</v>
          </cell>
          <cell r="AK121" t="str">
            <v>Expiry+1</v>
          </cell>
          <cell r="AL121" t="str">
            <v>Expiry+4</v>
          </cell>
          <cell r="AM121" t="str">
            <v>Euroclear</v>
          </cell>
          <cell r="AN121">
            <v>4500</v>
          </cell>
          <cell r="AO121" t="str">
            <v>Health Care</v>
          </cell>
          <cell r="AP121" t="str">
            <v>ESSI.PA</v>
          </cell>
        </row>
        <row r="122">
          <cell r="C122" t="str">
            <v>NL0000235190</v>
          </cell>
          <cell r="D122" t="str">
            <v>EAD</v>
          </cell>
          <cell r="E122" t="str">
            <v>Euronext Paris</v>
          </cell>
          <cell r="F122" t="str">
            <v>France</v>
          </cell>
          <cell r="G122" t="str">
            <v>EDA</v>
          </cell>
          <cell r="H122" t="str">
            <v>EA</v>
          </cell>
          <cell r="I122" t="str">
            <v>EAU</v>
          </cell>
          <cell r="J122" t="str">
            <v>EAQ</v>
          </cell>
          <cell r="K122" t="str">
            <v>EAJ</v>
          </cell>
          <cell r="L122" t="str">
            <v>EAX</v>
          </cell>
          <cell r="M122" t="str">
            <v/>
          </cell>
          <cell r="N122" t="str">
            <v/>
          </cell>
          <cell r="O122" t="str">
            <v>EA1</v>
          </cell>
          <cell r="Q122" t="str">
            <v/>
          </cell>
          <cell r="R122" t="str">
            <v/>
          </cell>
          <cell r="S122" t="str">
            <v>EUR</v>
          </cell>
          <cell r="T122">
            <v>100</v>
          </cell>
          <cell r="U122">
            <v>0.01</v>
          </cell>
          <cell r="V122">
            <v>1</v>
          </cell>
          <cell r="W122">
            <v>0.01</v>
          </cell>
          <cell r="X122">
            <v>0.01</v>
          </cell>
          <cell r="Y122" t="str">
            <v>OCP</v>
          </cell>
          <cell r="Z122">
            <v>0.01</v>
          </cell>
          <cell r="AA122">
            <v>999.98</v>
          </cell>
          <cell r="AB122" t="str">
            <v>1 cent</v>
          </cell>
          <cell r="AC122" t="str">
            <v>N</v>
          </cell>
          <cell r="AD122">
            <v>0.33333333333333331</v>
          </cell>
          <cell r="AE122">
            <v>0.70833333333333337</v>
          </cell>
          <cell r="AF122">
            <v>0.6875</v>
          </cell>
          <cell r="AG122">
            <v>0.72222222222222221</v>
          </cell>
          <cell r="AH122">
            <v>0.75</v>
          </cell>
          <cell r="AI122" t="str">
            <v>Expiry+1</v>
          </cell>
          <cell r="AJ122" t="str">
            <v>Expiry+4</v>
          </cell>
          <cell r="AK122" t="str">
            <v>Expiry+1</v>
          </cell>
          <cell r="AL122" t="str">
            <v>Expiry+4</v>
          </cell>
          <cell r="AM122" t="str">
            <v>Euroclear</v>
          </cell>
          <cell r="AN122">
            <v>2700</v>
          </cell>
          <cell r="AO122" t="str">
            <v>Industrial Goods &amp; Services</v>
          </cell>
          <cell r="AP122" t="str">
            <v>EAD.PA</v>
          </cell>
        </row>
        <row r="123">
          <cell r="C123" t="str">
            <v>IT0001976403</v>
          </cell>
          <cell r="D123" t="str">
            <v>F</v>
          </cell>
          <cell r="E123" t="str">
            <v>Borsa Italiana</v>
          </cell>
          <cell r="F123" t="str">
            <v>Italy</v>
          </cell>
          <cell r="G123" t="str">
            <v>FIA</v>
          </cell>
          <cell r="H123" t="str">
            <v>FX</v>
          </cell>
          <cell r="I123" t="str">
            <v>n/a</v>
          </cell>
          <cell r="J123" t="str">
            <v>FXQ</v>
          </cell>
          <cell r="K123" t="str">
            <v>n/a</v>
          </cell>
          <cell r="L123" t="str">
            <v>FXX</v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>EUR</v>
          </cell>
          <cell r="T123">
            <v>1000</v>
          </cell>
          <cell r="U123">
            <v>1E-3</v>
          </cell>
          <cell r="V123">
            <v>1</v>
          </cell>
          <cell r="W123">
            <v>1E-3</v>
          </cell>
          <cell r="X123">
            <v>1E-3</v>
          </cell>
          <cell r="Y123" t="str">
            <v>OCP</v>
          </cell>
          <cell r="Z123">
            <v>0.01</v>
          </cell>
          <cell r="AA123">
            <v>999.98</v>
          </cell>
          <cell r="AB123" t="str">
            <v>1 cent</v>
          </cell>
          <cell r="AC123" t="str">
            <v>N</v>
          </cell>
          <cell r="AD123">
            <v>0.33333333333333331</v>
          </cell>
          <cell r="AE123">
            <v>0.70833333333333337</v>
          </cell>
          <cell r="AF123">
            <v>0.6875</v>
          </cell>
          <cell r="AG123">
            <v>0.72222222222222221</v>
          </cell>
          <cell r="AH123">
            <v>0.75</v>
          </cell>
          <cell r="AI123" t="str">
            <v>n/a</v>
          </cell>
          <cell r="AJ123" t="str">
            <v>Expiry+4</v>
          </cell>
          <cell r="AK123" t="str">
            <v>n/a</v>
          </cell>
          <cell r="AL123" t="str">
            <v>Expiry+4</v>
          </cell>
          <cell r="AM123" t="str">
            <v>Euroclear</v>
          </cell>
          <cell r="AN123">
            <v>3300</v>
          </cell>
          <cell r="AO123" t="str">
            <v>Automobiles &amp; Parts</v>
          </cell>
          <cell r="AP123" t="str">
            <v>FIA.MI</v>
          </cell>
        </row>
        <row r="124">
          <cell r="C124" t="str">
            <v>IT0003856405</v>
          </cell>
          <cell r="D124" t="str">
            <v>FNC</v>
          </cell>
          <cell r="E124" t="str">
            <v>Borsa Italiana</v>
          </cell>
          <cell r="F124" t="str">
            <v>Italy</v>
          </cell>
          <cell r="G124" t="str">
            <v>FNM</v>
          </cell>
          <cell r="H124" t="str">
            <v>FN</v>
          </cell>
          <cell r="I124" t="str">
            <v>n/a</v>
          </cell>
          <cell r="J124" t="str">
            <v>FNQ</v>
          </cell>
          <cell r="K124" t="str">
            <v>n/a</v>
          </cell>
          <cell r="L124" t="str">
            <v>FNX</v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>EUR</v>
          </cell>
          <cell r="T124">
            <v>1000</v>
          </cell>
          <cell r="U124">
            <v>1E-3</v>
          </cell>
          <cell r="V124">
            <v>1</v>
          </cell>
          <cell r="W124">
            <v>1E-3</v>
          </cell>
          <cell r="X124">
            <v>1E-3</v>
          </cell>
          <cell r="Y124" t="str">
            <v>OCP</v>
          </cell>
          <cell r="Z124">
            <v>0.01</v>
          </cell>
          <cell r="AA124">
            <v>999.98</v>
          </cell>
          <cell r="AB124" t="str">
            <v>1 cent</v>
          </cell>
          <cell r="AC124" t="str">
            <v>N</v>
          </cell>
          <cell r="AD124">
            <v>0.33333333333333331</v>
          </cell>
          <cell r="AE124">
            <v>0.70833333333333337</v>
          </cell>
          <cell r="AF124">
            <v>0.6875</v>
          </cell>
          <cell r="AG124">
            <v>0.72222222222222221</v>
          </cell>
          <cell r="AH124">
            <v>0.75</v>
          </cell>
          <cell r="AI124" t="str">
            <v>n/a</v>
          </cell>
          <cell r="AJ124" t="str">
            <v>Expiry+4</v>
          </cell>
          <cell r="AK124" t="str">
            <v>n/a</v>
          </cell>
          <cell r="AL124" t="str">
            <v>Expiry+4</v>
          </cell>
          <cell r="AM124" t="str">
            <v>Euroclear</v>
          </cell>
          <cell r="AN124">
            <v>9500</v>
          </cell>
          <cell r="AO124" t="str">
            <v>Technology</v>
          </cell>
          <cell r="AP124" t="str">
            <v>SIFI.MI</v>
          </cell>
        </row>
        <row r="125">
          <cell r="C125" t="str">
            <v>SE0000242455</v>
          </cell>
          <cell r="D125" t="str">
            <v>FSPA A</v>
          </cell>
          <cell r="E125" t="str">
            <v>Stockholmborsen</v>
          </cell>
          <cell r="F125" t="str">
            <v>Sweden</v>
          </cell>
          <cell r="G125" t="str">
            <v>FSB</v>
          </cell>
          <cell r="H125" t="str">
            <v>FS</v>
          </cell>
          <cell r="I125" t="str">
            <v>FSU</v>
          </cell>
          <cell r="J125" t="str">
            <v>FSQ</v>
          </cell>
          <cell r="K125" t="str">
            <v>FSJ</v>
          </cell>
          <cell r="L125" t="str">
            <v>FSX</v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>SEK</v>
          </cell>
          <cell r="T125">
            <v>100</v>
          </cell>
          <cell r="U125">
            <v>0.01</v>
          </cell>
          <cell r="V125">
            <v>1</v>
          </cell>
          <cell r="W125">
            <v>0.01</v>
          </cell>
          <cell r="X125">
            <v>0.01</v>
          </cell>
          <cell r="Y125" t="str">
            <v>OCP</v>
          </cell>
          <cell r="Z125">
            <v>0.01</v>
          </cell>
          <cell r="AA125">
            <v>999.98</v>
          </cell>
          <cell r="AB125" t="str">
            <v>1 cent</v>
          </cell>
          <cell r="AC125" t="str">
            <v>N</v>
          </cell>
          <cell r="AD125">
            <v>0.33333333333333331</v>
          </cell>
          <cell r="AE125">
            <v>0.70833333333333337</v>
          </cell>
          <cell r="AF125">
            <v>0.6875</v>
          </cell>
          <cell r="AG125">
            <v>0.72222222222222221</v>
          </cell>
          <cell r="AH125">
            <v>0.75</v>
          </cell>
          <cell r="AI125" t="str">
            <v>Expiry+1</v>
          </cell>
          <cell r="AJ125" t="str">
            <v>Expiry+4</v>
          </cell>
          <cell r="AK125" t="str">
            <v>Expiry+1</v>
          </cell>
          <cell r="AL125" t="str">
            <v>Expiry+4</v>
          </cell>
          <cell r="AM125" t="str">
            <v>Euroclear</v>
          </cell>
          <cell r="AN125">
            <v>8300</v>
          </cell>
          <cell r="AO125" t="str">
            <v>Banks</v>
          </cell>
          <cell r="AP125" t="str">
            <v>FSPAa.ST</v>
          </cell>
        </row>
        <row r="126">
          <cell r="C126" t="str">
            <v>BE0003801181</v>
          </cell>
          <cell r="D126" t="str">
            <v>FORA</v>
          </cell>
          <cell r="E126" t="str">
            <v>Euronext Amsterdam</v>
          </cell>
          <cell r="F126" t="str">
            <v>Netherlands</v>
          </cell>
          <cell r="G126" t="str">
            <v>FOR</v>
          </cell>
          <cell r="H126" t="str">
            <v>FO</v>
          </cell>
          <cell r="I126" t="str">
            <v>FOU</v>
          </cell>
          <cell r="J126" t="str">
            <v>FOQ</v>
          </cell>
          <cell r="K126" t="str">
            <v>FOJ</v>
          </cell>
          <cell r="L126" t="str">
            <v>FOX</v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R126" t="str">
            <v>FOR</v>
          </cell>
          <cell r="S126" t="str">
            <v>EUR</v>
          </cell>
          <cell r="T126">
            <v>100</v>
          </cell>
          <cell r="U126">
            <v>0.01</v>
          </cell>
          <cell r="V126">
            <v>1</v>
          </cell>
          <cell r="W126">
            <v>0.01</v>
          </cell>
          <cell r="X126">
            <v>0.01</v>
          </cell>
          <cell r="Y126" t="str">
            <v>OCP</v>
          </cell>
          <cell r="Z126">
            <v>0.01</v>
          </cell>
          <cell r="AA126">
            <v>999.98</v>
          </cell>
          <cell r="AB126" t="str">
            <v>1 cent</v>
          </cell>
          <cell r="AC126" t="str">
            <v>N</v>
          </cell>
          <cell r="AD126">
            <v>0.33333333333333331</v>
          </cell>
          <cell r="AE126">
            <v>0.70833333333333337</v>
          </cell>
          <cell r="AF126">
            <v>0.6875</v>
          </cell>
          <cell r="AG126">
            <v>0.72222222222222221</v>
          </cell>
          <cell r="AH126">
            <v>0.75</v>
          </cell>
          <cell r="AI126" t="str">
            <v>Expiry+1</v>
          </cell>
          <cell r="AJ126" t="str">
            <v>Expiry+4</v>
          </cell>
          <cell r="AK126" t="str">
            <v>Expiry+1</v>
          </cell>
          <cell r="AL126" t="str">
            <v>Expiry+4</v>
          </cell>
          <cell r="AM126" t="str">
            <v>Euroclear</v>
          </cell>
          <cell r="AN126">
            <v>8300</v>
          </cell>
          <cell r="AO126" t="str">
            <v>Banks</v>
          </cell>
          <cell r="AP126" t="str">
            <v>FOR.AS</v>
          </cell>
        </row>
        <row r="127">
          <cell r="C127" t="str">
            <v>FI0009007132</v>
          </cell>
          <cell r="D127" t="str">
            <v>FUM1V</v>
          </cell>
          <cell r="E127" t="str">
            <v>Helsinki Stock Exchange</v>
          </cell>
          <cell r="F127" t="str">
            <v>Finland</v>
          </cell>
          <cell r="G127" t="str">
            <v>FRT</v>
          </cell>
          <cell r="H127" t="str">
            <v>FU</v>
          </cell>
          <cell r="I127" t="str">
            <v>FUU</v>
          </cell>
          <cell r="J127" t="str">
            <v>FUQ</v>
          </cell>
          <cell r="K127" t="str">
            <v>FUJ</v>
          </cell>
          <cell r="L127" t="str">
            <v>FUX</v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>EUR</v>
          </cell>
          <cell r="T127">
            <v>100</v>
          </cell>
          <cell r="U127">
            <v>0.01</v>
          </cell>
          <cell r="V127">
            <v>1</v>
          </cell>
          <cell r="W127">
            <v>0.01</v>
          </cell>
          <cell r="X127">
            <v>0.01</v>
          </cell>
          <cell r="Y127" t="str">
            <v>OCP</v>
          </cell>
          <cell r="Z127">
            <v>0.01</v>
          </cell>
          <cell r="AA127">
            <v>999.98</v>
          </cell>
          <cell r="AB127" t="str">
            <v>1 cent</v>
          </cell>
          <cell r="AC127" t="str">
            <v>N</v>
          </cell>
          <cell r="AD127">
            <v>0.33333333333333331</v>
          </cell>
          <cell r="AE127">
            <v>0.70833333333333337</v>
          </cell>
          <cell r="AF127">
            <v>0.6875</v>
          </cell>
          <cell r="AG127">
            <v>0.72222222222222221</v>
          </cell>
          <cell r="AH127">
            <v>0.75</v>
          </cell>
          <cell r="AI127" t="str">
            <v>Expiry+1</v>
          </cell>
          <cell r="AJ127" t="str">
            <v>Expiry+4</v>
          </cell>
          <cell r="AK127" t="str">
            <v>Expiry+1</v>
          </cell>
          <cell r="AL127" t="str">
            <v>Expiry+4</v>
          </cell>
          <cell r="AM127" t="str">
            <v>Euroclear</v>
          </cell>
          <cell r="AN127">
            <v>7500</v>
          </cell>
          <cell r="AO127" t="str">
            <v>Utilities</v>
          </cell>
          <cell r="AP127" t="str">
            <v>FUM1V.HE</v>
          </cell>
        </row>
        <row r="128">
          <cell r="C128" t="str">
            <v>FR0000133308</v>
          </cell>
          <cell r="D128" t="str">
            <v>FTE</v>
          </cell>
          <cell r="E128" t="str">
            <v>Euronext Paris</v>
          </cell>
          <cell r="F128" t="str">
            <v>France</v>
          </cell>
          <cell r="G128" t="str">
            <v>FTE</v>
          </cell>
          <cell r="H128" t="str">
            <v>FT</v>
          </cell>
          <cell r="I128" t="str">
            <v>FTU</v>
          </cell>
          <cell r="J128" t="str">
            <v>FTQ</v>
          </cell>
          <cell r="K128" t="str">
            <v>FTJ</v>
          </cell>
          <cell r="L128" t="str">
            <v>FTX</v>
          </cell>
          <cell r="M128" t="str">
            <v/>
          </cell>
          <cell r="N128" t="str">
            <v/>
          </cell>
          <cell r="O128" t="str">
            <v>FT1</v>
          </cell>
          <cell r="Q128" t="str">
            <v/>
          </cell>
          <cell r="R128" t="str">
            <v/>
          </cell>
          <cell r="S128" t="str">
            <v>EUR</v>
          </cell>
          <cell r="T128">
            <v>100</v>
          </cell>
          <cell r="U128">
            <v>0.01</v>
          </cell>
          <cell r="V128">
            <v>1</v>
          </cell>
          <cell r="W128">
            <v>0.01</v>
          </cell>
          <cell r="X128">
            <v>0.01</v>
          </cell>
          <cell r="Y128" t="str">
            <v>OCP</v>
          </cell>
          <cell r="Z128">
            <v>0.01</v>
          </cell>
          <cell r="AA128">
            <v>999.98</v>
          </cell>
          <cell r="AB128" t="str">
            <v>1 cent</v>
          </cell>
          <cell r="AC128" t="str">
            <v>N</v>
          </cell>
          <cell r="AD128">
            <v>0.33333333333333331</v>
          </cell>
          <cell r="AE128">
            <v>0.70833333333333337</v>
          </cell>
          <cell r="AF128">
            <v>0.6875</v>
          </cell>
          <cell r="AG128">
            <v>0.72222222222222221</v>
          </cell>
          <cell r="AH128">
            <v>0.75</v>
          </cell>
          <cell r="AI128" t="str">
            <v>Expiry+1</v>
          </cell>
          <cell r="AJ128" t="str">
            <v>Expiry+4</v>
          </cell>
          <cell r="AK128" t="str">
            <v>Expiry+1</v>
          </cell>
          <cell r="AL128" t="str">
            <v>Expiry+4</v>
          </cell>
          <cell r="AM128" t="str">
            <v>Euroclear</v>
          </cell>
          <cell r="AN128">
            <v>6500</v>
          </cell>
          <cell r="AO128" t="str">
            <v>Telecommunications</v>
          </cell>
          <cell r="AP128" t="str">
            <v>FTE.PA</v>
          </cell>
        </row>
        <row r="129">
          <cell r="C129" t="str">
            <v>DE0005785802</v>
          </cell>
          <cell r="D129" t="str">
            <v>FME</v>
          </cell>
          <cell r="E129" t="str">
            <v>Deutsche Borse</v>
          </cell>
          <cell r="F129" t="str">
            <v>Germany</v>
          </cell>
          <cell r="G129" t="str">
            <v>FMC</v>
          </cell>
          <cell r="H129" t="str">
            <v>FM</v>
          </cell>
          <cell r="I129" t="str">
            <v>FMU</v>
          </cell>
          <cell r="J129" t="str">
            <v>FMQ</v>
          </cell>
          <cell r="K129" t="str">
            <v>FMJ</v>
          </cell>
          <cell r="L129" t="str">
            <v>FMX</v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>EUR</v>
          </cell>
          <cell r="T129">
            <v>100</v>
          </cell>
          <cell r="U129">
            <v>0.01</v>
          </cell>
          <cell r="V129">
            <v>1</v>
          </cell>
          <cell r="W129">
            <v>0.01</v>
          </cell>
          <cell r="X129">
            <v>0.01</v>
          </cell>
          <cell r="Y129" t="str">
            <v>OCP</v>
          </cell>
          <cell r="Z129">
            <v>0.01</v>
          </cell>
          <cell r="AA129">
            <v>999.98</v>
          </cell>
          <cell r="AB129" t="str">
            <v>1 cent</v>
          </cell>
          <cell r="AC129" t="str">
            <v>N</v>
          </cell>
          <cell r="AD129">
            <v>0.33333333333333331</v>
          </cell>
          <cell r="AE129">
            <v>0.70833333333333337</v>
          </cell>
          <cell r="AF129">
            <v>0.6875</v>
          </cell>
          <cell r="AG129">
            <v>0.72222222222222221</v>
          </cell>
          <cell r="AH129">
            <v>0.75</v>
          </cell>
          <cell r="AI129" t="str">
            <v>Expiry+1</v>
          </cell>
          <cell r="AJ129" t="str">
            <v>Expiry+4</v>
          </cell>
          <cell r="AK129" t="str">
            <v>Expiry+1</v>
          </cell>
          <cell r="AL129" t="str">
            <v>Expiry+4</v>
          </cell>
          <cell r="AM129" t="str">
            <v>Euroclear</v>
          </cell>
          <cell r="AN129">
            <v>4500</v>
          </cell>
          <cell r="AO129" t="str">
            <v>Health Care</v>
          </cell>
          <cell r="AP129" t="str">
            <v>FMEG.DE</v>
          </cell>
        </row>
        <row r="130">
          <cell r="C130" t="str">
            <v>GB0003833695</v>
          </cell>
          <cell r="D130" t="str">
            <v>GLH</v>
          </cell>
          <cell r="E130" t="str">
            <v>London Stock Exchange</v>
          </cell>
          <cell r="F130" t="str">
            <v>UK</v>
          </cell>
          <cell r="G130" t="str">
            <v>GAL</v>
          </cell>
          <cell r="H130" t="str">
            <v>GC</v>
          </cell>
          <cell r="I130" t="str">
            <v>GCU</v>
          </cell>
          <cell r="J130" t="str">
            <v>GCQ</v>
          </cell>
          <cell r="K130" t="str">
            <v>GCJ</v>
          </cell>
          <cell r="L130" t="str">
            <v>GCX</v>
          </cell>
          <cell r="M130" t="str">
            <v>GAL</v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>GBX</v>
          </cell>
          <cell r="T130">
            <v>1000</v>
          </cell>
          <cell r="U130">
            <v>0.5</v>
          </cell>
          <cell r="V130">
            <v>500</v>
          </cell>
          <cell r="W130">
            <v>0.5</v>
          </cell>
          <cell r="X130">
            <v>0.5</v>
          </cell>
          <cell r="Y130" t="str">
            <v>OCP</v>
          </cell>
          <cell r="Z130">
            <v>1</v>
          </cell>
          <cell r="AA130">
            <v>99998</v>
          </cell>
          <cell r="AB130" t="str">
            <v>1 pence</v>
          </cell>
          <cell r="AC130" t="str">
            <v>Y</v>
          </cell>
          <cell r="AD130">
            <v>0.33333333333333331</v>
          </cell>
          <cell r="AE130">
            <v>0.70833333333333337</v>
          </cell>
          <cell r="AF130">
            <v>0.6875</v>
          </cell>
          <cell r="AG130">
            <v>0.72222222222222221</v>
          </cell>
          <cell r="AH130">
            <v>0.75</v>
          </cell>
          <cell r="AI130" t="str">
            <v>Expiry+1</v>
          </cell>
          <cell r="AJ130" t="str">
            <v>Expiry+4</v>
          </cell>
          <cell r="AK130" t="str">
            <v>Expiry+1</v>
          </cell>
          <cell r="AL130" t="str">
            <v>Expiry+4</v>
          </cell>
          <cell r="AM130" t="str">
            <v>CREST</v>
          </cell>
          <cell r="AN130">
            <v>3700</v>
          </cell>
          <cell r="AO130" t="str">
            <v>Personal &amp; Household Goods</v>
          </cell>
          <cell r="AP130" t="str">
            <v>GLH.L</v>
          </cell>
        </row>
        <row r="131">
          <cell r="C131" t="str">
            <v>ES0116870314</v>
          </cell>
          <cell r="D131" t="str">
            <v>GAS</v>
          </cell>
          <cell r="E131" t="str">
            <v>Bolsa de Madrid</v>
          </cell>
          <cell r="F131" t="str">
            <v>Spain</v>
          </cell>
          <cell r="G131" t="str">
            <v>GAS</v>
          </cell>
          <cell r="H131" t="str">
            <v>GA</v>
          </cell>
          <cell r="I131" t="str">
            <v>GAU</v>
          </cell>
          <cell r="J131" t="str">
            <v>GAQ</v>
          </cell>
          <cell r="K131" t="str">
            <v>GAJ</v>
          </cell>
          <cell r="L131" t="str">
            <v>GAX</v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>EUR</v>
          </cell>
          <cell r="T131">
            <v>100</v>
          </cell>
          <cell r="U131">
            <v>0.01</v>
          </cell>
          <cell r="V131">
            <v>1</v>
          </cell>
          <cell r="W131">
            <v>0.01</v>
          </cell>
          <cell r="X131">
            <v>0.01</v>
          </cell>
          <cell r="Y131" t="str">
            <v>OCP</v>
          </cell>
          <cell r="Z131">
            <v>0.01</v>
          </cell>
          <cell r="AA131">
            <v>999.98</v>
          </cell>
          <cell r="AB131" t="str">
            <v>1 cent</v>
          </cell>
          <cell r="AC131" t="str">
            <v>N</v>
          </cell>
          <cell r="AD131">
            <v>0.33333333333333331</v>
          </cell>
          <cell r="AE131">
            <v>0.70833333333333337</v>
          </cell>
          <cell r="AF131">
            <v>0.6875</v>
          </cell>
          <cell r="AG131">
            <v>0.72222222222222221</v>
          </cell>
          <cell r="AH131">
            <v>0.75</v>
          </cell>
          <cell r="AI131" t="str">
            <v>Expiry+1</v>
          </cell>
          <cell r="AJ131" t="str">
            <v>Expiry+4</v>
          </cell>
          <cell r="AK131" t="str">
            <v>Expiry+1</v>
          </cell>
          <cell r="AL131" t="str">
            <v>Expiry+4</v>
          </cell>
          <cell r="AM131" t="str">
            <v>Euroclear</v>
          </cell>
          <cell r="AN131">
            <v>7500</v>
          </cell>
          <cell r="AO131" t="str">
            <v>Utilities</v>
          </cell>
          <cell r="AP131" t="str">
            <v>GAS.MC</v>
          </cell>
        </row>
        <row r="132">
          <cell r="C132" t="str">
            <v>NL0000355915</v>
          </cell>
          <cell r="D132" t="str">
            <v>GTN</v>
          </cell>
          <cell r="E132" t="str">
            <v>Euronext Amsterdam</v>
          </cell>
          <cell r="F132" t="str">
            <v>Netherlands</v>
          </cell>
          <cell r="G132" t="str">
            <v>GTN</v>
          </cell>
          <cell r="H132" t="str">
            <v>GT</v>
          </cell>
          <cell r="I132" t="str">
            <v>GTU</v>
          </cell>
          <cell r="J132" t="str">
            <v>GTQ</v>
          </cell>
          <cell r="K132" t="str">
            <v>GTJ</v>
          </cell>
          <cell r="L132" t="str">
            <v>GTX</v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>GTN</v>
          </cell>
          <cell r="S132" t="str">
            <v>EUR</v>
          </cell>
          <cell r="T132">
            <v>100</v>
          </cell>
          <cell r="U132">
            <v>0.01</v>
          </cell>
          <cell r="V132">
            <v>1</v>
          </cell>
          <cell r="W132">
            <v>0.01</v>
          </cell>
          <cell r="X132">
            <v>0.01</v>
          </cell>
          <cell r="Y132" t="str">
            <v>OCP</v>
          </cell>
          <cell r="Z132">
            <v>0.01</v>
          </cell>
          <cell r="AA132">
            <v>999.98</v>
          </cell>
          <cell r="AB132" t="str">
            <v>1 cent</v>
          </cell>
          <cell r="AC132" t="str">
            <v>N</v>
          </cell>
          <cell r="AD132">
            <v>0.33333333333333331</v>
          </cell>
          <cell r="AE132">
            <v>0.70833333333333337</v>
          </cell>
          <cell r="AF132">
            <v>0.6875</v>
          </cell>
          <cell r="AG132">
            <v>0.72222222222222221</v>
          </cell>
          <cell r="AH132">
            <v>0.75</v>
          </cell>
          <cell r="AI132" t="str">
            <v>Expiry+1</v>
          </cell>
          <cell r="AJ132" t="str">
            <v>Expiry+4</v>
          </cell>
          <cell r="AK132" t="str">
            <v>Expiry+1</v>
          </cell>
          <cell r="AL132" t="str">
            <v>Expiry+4</v>
          </cell>
          <cell r="AM132" t="str">
            <v>Euroclear</v>
          </cell>
          <cell r="AN132">
            <v>9500</v>
          </cell>
          <cell r="AO132" t="str">
            <v>Technology</v>
          </cell>
          <cell r="AP132" t="str">
            <v>GTN.AS</v>
          </cell>
        </row>
        <row r="133">
          <cell r="C133" t="str">
            <v>CH0010645932</v>
          </cell>
          <cell r="D133" t="str">
            <v>GIVN</v>
          </cell>
          <cell r="E133" t="str">
            <v>virt-x</v>
          </cell>
          <cell r="F133" t="str">
            <v>Switzerland</v>
          </cell>
          <cell r="G133" t="str">
            <v>GIV</v>
          </cell>
          <cell r="H133" t="str">
            <v>GI</v>
          </cell>
          <cell r="I133" t="str">
            <v>GIU</v>
          </cell>
          <cell r="J133" t="str">
            <v>GIQ</v>
          </cell>
          <cell r="K133" t="str">
            <v>GIJ</v>
          </cell>
          <cell r="L133" t="str">
            <v>GIX</v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>CHF</v>
          </cell>
          <cell r="T133">
            <v>100</v>
          </cell>
          <cell r="U133">
            <v>0.05</v>
          </cell>
          <cell r="V133">
            <v>5</v>
          </cell>
          <cell r="W133">
            <v>0.05</v>
          </cell>
          <cell r="X133">
            <v>0.05</v>
          </cell>
          <cell r="Y133" t="str">
            <v>OCP</v>
          </cell>
          <cell r="Z133">
            <v>0.1</v>
          </cell>
          <cell r="AA133">
            <v>9999.7999999999993</v>
          </cell>
          <cell r="AB133" t="str">
            <v>5 cents</v>
          </cell>
          <cell r="AC133" t="str">
            <v>N</v>
          </cell>
          <cell r="AD133">
            <v>0.33333333333333331</v>
          </cell>
          <cell r="AE133">
            <v>0.70833333333333337</v>
          </cell>
          <cell r="AF133">
            <v>0.6875</v>
          </cell>
          <cell r="AG133">
            <v>0.72222222222222221</v>
          </cell>
          <cell r="AH133">
            <v>0.75</v>
          </cell>
          <cell r="AI133" t="str">
            <v>Expiry+1</v>
          </cell>
          <cell r="AJ133" t="str">
            <v>Expiry+4</v>
          </cell>
          <cell r="AK133" t="str">
            <v>Expiry+1</v>
          </cell>
          <cell r="AL133" t="str">
            <v>Expiry+4</v>
          </cell>
          <cell r="AM133" t="str">
            <v>Euroclear</v>
          </cell>
          <cell r="AN133">
            <v>1300</v>
          </cell>
          <cell r="AO133" t="str">
            <v>Chemicals</v>
          </cell>
          <cell r="AP133" t="str">
            <v>GIVN.VX</v>
          </cell>
        </row>
        <row r="134">
          <cell r="C134" t="str">
            <v>GB0009252882</v>
          </cell>
          <cell r="D134" t="str">
            <v>GSK</v>
          </cell>
          <cell r="E134" t="str">
            <v>London Stock Exchange</v>
          </cell>
          <cell r="F134" t="str">
            <v>UK</v>
          </cell>
          <cell r="G134" t="str">
            <v>GXO</v>
          </cell>
          <cell r="H134" t="str">
            <v>GS</v>
          </cell>
          <cell r="I134" t="str">
            <v>GZU</v>
          </cell>
          <cell r="J134" t="str">
            <v>GSQ</v>
          </cell>
          <cell r="K134" t="str">
            <v>GSJ</v>
          </cell>
          <cell r="L134" t="str">
            <v>GSX</v>
          </cell>
          <cell r="M134" t="str">
            <v>GXO</v>
          </cell>
          <cell r="N134" t="str">
            <v>GSX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>GBX</v>
          </cell>
          <cell r="T134">
            <v>1000</v>
          </cell>
          <cell r="U134">
            <v>0.5</v>
          </cell>
          <cell r="V134">
            <v>500</v>
          </cell>
          <cell r="W134">
            <v>0.5</v>
          </cell>
          <cell r="X134">
            <v>0.5</v>
          </cell>
          <cell r="Y134" t="str">
            <v>OCP</v>
          </cell>
          <cell r="Z134">
            <v>1</v>
          </cell>
          <cell r="AA134">
            <v>99998</v>
          </cell>
          <cell r="AB134" t="str">
            <v>1 pence</v>
          </cell>
          <cell r="AC134" t="str">
            <v>Y</v>
          </cell>
          <cell r="AD134">
            <v>0.33333333333333331</v>
          </cell>
          <cell r="AE134">
            <v>0.70833333333333337</v>
          </cell>
          <cell r="AF134">
            <v>0.6875</v>
          </cell>
          <cell r="AG134">
            <v>0.72222222222222221</v>
          </cell>
          <cell r="AH134">
            <v>0.75</v>
          </cell>
          <cell r="AI134" t="str">
            <v>Expiry+1</v>
          </cell>
          <cell r="AJ134" t="str">
            <v>Expiry+4</v>
          </cell>
          <cell r="AK134" t="str">
            <v>Expiry+1</v>
          </cell>
          <cell r="AL134" t="str">
            <v>Expiry+4</v>
          </cell>
          <cell r="AM134" t="str">
            <v>CREST</v>
          </cell>
          <cell r="AN134">
            <v>4500</v>
          </cell>
          <cell r="AO134" t="str">
            <v>Health Care</v>
          </cell>
          <cell r="AP134" t="str">
            <v>GSK.L</v>
          </cell>
        </row>
        <row r="135">
          <cell r="C135" t="str">
            <v>BE0003797140</v>
          </cell>
          <cell r="D135" t="str">
            <v>GBLB</v>
          </cell>
          <cell r="E135" t="str">
            <v>Euronext Brussels</v>
          </cell>
          <cell r="F135" t="str">
            <v>Belgium</v>
          </cell>
          <cell r="G135" t="str">
            <v>GBL</v>
          </cell>
          <cell r="H135" t="str">
            <v>GB</v>
          </cell>
          <cell r="I135" t="str">
            <v>GBU</v>
          </cell>
          <cell r="J135" t="str">
            <v>GBQ</v>
          </cell>
          <cell r="K135" t="str">
            <v>GBJ</v>
          </cell>
          <cell r="L135" t="str">
            <v>GBX</v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>GBL</v>
          </cell>
          <cell r="R135" t="str">
            <v/>
          </cell>
          <cell r="S135" t="str">
            <v>EUR</v>
          </cell>
          <cell r="T135">
            <v>100</v>
          </cell>
          <cell r="U135">
            <v>0.01</v>
          </cell>
          <cell r="V135">
            <v>1</v>
          </cell>
          <cell r="W135">
            <v>0.01</v>
          </cell>
          <cell r="X135">
            <v>0.01</v>
          </cell>
          <cell r="Y135" t="str">
            <v>OCP</v>
          </cell>
          <cell r="Z135">
            <v>0.01</v>
          </cell>
          <cell r="AA135">
            <v>999.98</v>
          </cell>
          <cell r="AB135" t="str">
            <v>1 cent</v>
          </cell>
          <cell r="AC135" t="str">
            <v>N</v>
          </cell>
          <cell r="AD135">
            <v>0.33333333333333331</v>
          </cell>
          <cell r="AE135">
            <v>0.70833333333333337</v>
          </cell>
          <cell r="AF135">
            <v>0.6875</v>
          </cell>
          <cell r="AG135">
            <v>0.72222222222222221</v>
          </cell>
          <cell r="AH135">
            <v>0.75</v>
          </cell>
          <cell r="AI135" t="str">
            <v>Expiry+1</v>
          </cell>
          <cell r="AJ135" t="str">
            <v>Expiry+4</v>
          </cell>
          <cell r="AK135" t="str">
            <v>Expiry+1</v>
          </cell>
          <cell r="AL135" t="str">
            <v>Expiry+4</v>
          </cell>
          <cell r="AM135" t="str">
            <v>Euroclear</v>
          </cell>
          <cell r="AN135">
            <v>8700</v>
          </cell>
          <cell r="AO135" t="str">
            <v>Financial Services</v>
          </cell>
          <cell r="AP135" t="str">
            <v>LAMBt.BR</v>
          </cell>
        </row>
        <row r="136">
          <cell r="C136" t="str">
            <v>FR0000120644</v>
          </cell>
          <cell r="D136" t="str">
            <v>BN</v>
          </cell>
          <cell r="E136" t="str">
            <v>Euronext Paris</v>
          </cell>
          <cell r="F136" t="str">
            <v>France</v>
          </cell>
          <cell r="G136" t="str">
            <v>BN</v>
          </cell>
          <cell r="H136" t="str">
            <v>BK</v>
          </cell>
          <cell r="I136" t="str">
            <v>BKU</v>
          </cell>
          <cell r="J136" t="str">
            <v>BKQ</v>
          </cell>
          <cell r="K136" t="str">
            <v>BKJ</v>
          </cell>
          <cell r="L136" t="str">
            <v>BKX</v>
          </cell>
          <cell r="M136" t="str">
            <v/>
          </cell>
          <cell r="N136" t="str">
            <v/>
          </cell>
          <cell r="O136" t="str">
            <v>DA1</v>
          </cell>
          <cell r="Q136" t="str">
            <v/>
          </cell>
          <cell r="R136" t="str">
            <v/>
          </cell>
          <cell r="S136" t="str">
            <v>EUR</v>
          </cell>
          <cell r="T136">
            <v>100</v>
          </cell>
          <cell r="U136">
            <v>0.01</v>
          </cell>
          <cell r="V136">
            <v>1</v>
          </cell>
          <cell r="W136">
            <v>0.01</v>
          </cell>
          <cell r="X136">
            <v>0.01</v>
          </cell>
          <cell r="Y136" t="str">
            <v>OCP</v>
          </cell>
          <cell r="Z136">
            <v>0.01</v>
          </cell>
          <cell r="AA136">
            <v>999.98</v>
          </cell>
          <cell r="AB136" t="str">
            <v>1 cent</v>
          </cell>
          <cell r="AC136" t="str">
            <v>N</v>
          </cell>
          <cell r="AD136">
            <v>0.33333333333333331</v>
          </cell>
          <cell r="AE136">
            <v>0.70833333333333337</v>
          </cell>
          <cell r="AF136">
            <v>0.6875</v>
          </cell>
          <cell r="AG136">
            <v>0.72222222222222221</v>
          </cell>
          <cell r="AH136">
            <v>0.75</v>
          </cell>
          <cell r="AI136" t="str">
            <v>Expiry+1</v>
          </cell>
          <cell r="AJ136" t="str">
            <v>Expiry+4</v>
          </cell>
          <cell r="AK136" t="str">
            <v>Expiry+1</v>
          </cell>
          <cell r="AL136" t="str">
            <v>Expiry+4</v>
          </cell>
          <cell r="AM136" t="str">
            <v>Euroclear</v>
          </cell>
          <cell r="AN136">
            <v>3500</v>
          </cell>
          <cell r="AO136" t="str">
            <v>Food &amp; Beverage</v>
          </cell>
          <cell r="AP136" t="str">
            <v>DANO.PA</v>
          </cell>
        </row>
        <row r="137">
          <cell r="C137" t="str">
            <v>NL0000355477</v>
          </cell>
          <cell r="D137" t="str">
            <v>HGM</v>
          </cell>
          <cell r="E137" t="str">
            <v>Euronext Amsterdam</v>
          </cell>
          <cell r="F137" t="str">
            <v>Netherlands</v>
          </cell>
          <cell r="G137" t="str">
            <v>HGM</v>
          </cell>
          <cell r="H137" t="str">
            <v>HG</v>
          </cell>
          <cell r="I137" t="str">
            <v>HGU</v>
          </cell>
          <cell r="J137" t="str">
            <v>HGQ</v>
          </cell>
          <cell r="K137" t="str">
            <v>HGJ</v>
          </cell>
          <cell r="L137" t="str">
            <v>HGX</v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>HGM</v>
          </cell>
          <cell r="S137" t="str">
            <v>EUR</v>
          </cell>
          <cell r="T137">
            <v>100</v>
          </cell>
          <cell r="U137">
            <v>0.01</v>
          </cell>
          <cell r="V137">
            <v>1</v>
          </cell>
          <cell r="W137">
            <v>0.01</v>
          </cell>
          <cell r="X137">
            <v>0.01</v>
          </cell>
          <cell r="Y137" t="str">
            <v>OCP</v>
          </cell>
          <cell r="Z137">
            <v>0.01</v>
          </cell>
          <cell r="AA137">
            <v>999.98</v>
          </cell>
          <cell r="AB137" t="str">
            <v>1 cent</v>
          </cell>
          <cell r="AC137" t="str">
            <v>N</v>
          </cell>
          <cell r="AD137">
            <v>0.33333333333333331</v>
          </cell>
          <cell r="AE137">
            <v>0.70833333333333337</v>
          </cell>
          <cell r="AF137">
            <v>0.6875</v>
          </cell>
          <cell r="AG137">
            <v>0.72222222222222221</v>
          </cell>
          <cell r="AH137">
            <v>0.75</v>
          </cell>
          <cell r="AI137" t="str">
            <v>Expiry+1</v>
          </cell>
          <cell r="AJ137" t="str">
            <v>Expiry+4</v>
          </cell>
          <cell r="AK137" t="str">
            <v>Expiry+1</v>
          </cell>
          <cell r="AL137" t="str">
            <v>Expiry+4</v>
          </cell>
          <cell r="AM137" t="str">
            <v>Euroclear</v>
          </cell>
          <cell r="AN137">
            <v>2700</v>
          </cell>
          <cell r="AO137" t="str">
            <v>Industrial Goods &amp; Services</v>
          </cell>
          <cell r="AP137" t="str">
            <v>HAGN.AS</v>
          </cell>
        </row>
        <row r="138">
          <cell r="C138" t="str">
            <v>GB0033516088</v>
          </cell>
          <cell r="D138" t="str">
            <v>HNS</v>
          </cell>
          <cell r="E138" t="str">
            <v>London Stock Exchange</v>
          </cell>
          <cell r="F138" t="str">
            <v>UK</v>
          </cell>
          <cell r="G138" t="str">
            <v>HSN</v>
          </cell>
          <cell r="H138" t="str">
            <v>HN</v>
          </cell>
          <cell r="I138" t="str">
            <v>HNU</v>
          </cell>
          <cell r="J138" t="str">
            <v>HNQ</v>
          </cell>
          <cell r="K138" t="str">
            <v>HNJ</v>
          </cell>
          <cell r="L138" t="str">
            <v>HNX</v>
          </cell>
          <cell r="M138" t="str">
            <v>HSN</v>
          </cell>
          <cell r="N138" t="str">
            <v>HNX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>GBX</v>
          </cell>
          <cell r="T138">
            <v>1000</v>
          </cell>
          <cell r="U138">
            <v>0.5</v>
          </cell>
          <cell r="V138">
            <v>500</v>
          </cell>
          <cell r="W138">
            <v>0.5</v>
          </cell>
          <cell r="X138">
            <v>0.5</v>
          </cell>
          <cell r="Y138" t="str">
            <v>OCP</v>
          </cell>
          <cell r="Z138">
            <v>1</v>
          </cell>
          <cell r="AA138">
            <v>99998</v>
          </cell>
          <cell r="AB138" t="str">
            <v>1 pence</v>
          </cell>
          <cell r="AC138" t="str">
            <v>Y</v>
          </cell>
          <cell r="AD138">
            <v>0.33333333333333331</v>
          </cell>
          <cell r="AE138">
            <v>0.70833333333333337</v>
          </cell>
          <cell r="AF138">
            <v>0.6875</v>
          </cell>
          <cell r="AG138">
            <v>0.72222222222222221</v>
          </cell>
          <cell r="AH138">
            <v>0.75</v>
          </cell>
          <cell r="AI138" t="str">
            <v>Expiry+1</v>
          </cell>
          <cell r="AJ138" t="str">
            <v>Expiry+4</v>
          </cell>
          <cell r="AK138" t="str">
            <v>Expiry+1</v>
          </cell>
          <cell r="AL138" t="str">
            <v>Expiry+4</v>
          </cell>
          <cell r="AM138" t="str">
            <v>CREST</v>
          </cell>
          <cell r="AN138">
            <v>2300</v>
          </cell>
          <cell r="AO138" t="str">
            <v>Construction &amp; Materials</v>
          </cell>
          <cell r="AP138" t="str">
            <v>HNS.L</v>
          </cell>
        </row>
        <row r="139">
          <cell r="C139" t="str">
            <v>GB0030587504</v>
          </cell>
          <cell r="D139" t="str">
            <v>HBOS</v>
          </cell>
          <cell r="E139" t="str">
            <v>London Stock Exchange</v>
          </cell>
          <cell r="F139" t="str">
            <v>UK</v>
          </cell>
          <cell r="G139" t="str">
            <v>HAX</v>
          </cell>
          <cell r="H139" t="str">
            <v>HB</v>
          </cell>
          <cell r="I139" t="str">
            <v>HBU</v>
          </cell>
          <cell r="J139" t="str">
            <v>HBQ</v>
          </cell>
          <cell r="K139" t="str">
            <v>HBJ</v>
          </cell>
          <cell r="L139" t="str">
            <v>HBX</v>
          </cell>
          <cell r="M139" t="str">
            <v>HAX</v>
          </cell>
          <cell r="N139" t="str">
            <v>HBX</v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>GBX</v>
          </cell>
          <cell r="T139">
            <v>1000</v>
          </cell>
          <cell r="U139">
            <v>0.5</v>
          </cell>
          <cell r="V139">
            <v>500</v>
          </cell>
          <cell r="W139">
            <v>0.5</v>
          </cell>
          <cell r="X139">
            <v>0.5</v>
          </cell>
          <cell r="Y139" t="str">
            <v>OCP</v>
          </cell>
          <cell r="Z139">
            <v>1</v>
          </cell>
          <cell r="AA139">
            <v>99998</v>
          </cell>
          <cell r="AB139" t="str">
            <v>1 pence</v>
          </cell>
          <cell r="AC139" t="str">
            <v>Y</v>
          </cell>
          <cell r="AD139">
            <v>0.33333333333333331</v>
          </cell>
          <cell r="AE139">
            <v>0.70833333333333337</v>
          </cell>
          <cell r="AF139">
            <v>0.6875</v>
          </cell>
          <cell r="AG139">
            <v>0.72222222222222221</v>
          </cell>
          <cell r="AH139">
            <v>0.75</v>
          </cell>
          <cell r="AI139" t="str">
            <v>Expiry+1</v>
          </cell>
          <cell r="AJ139" t="str">
            <v>Expiry+4</v>
          </cell>
          <cell r="AK139" t="str">
            <v>Expiry+1</v>
          </cell>
          <cell r="AL139" t="str">
            <v>Expiry+4</v>
          </cell>
          <cell r="AM139" t="str">
            <v>CREST</v>
          </cell>
          <cell r="AN139">
            <v>8300</v>
          </cell>
          <cell r="AO139" t="str">
            <v>Banks</v>
          </cell>
          <cell r="AP139" t="str">
            <v>HBOS.L</v>
          </cell>
        </row>
        <row r="140">
          <cell r="C140" t="str">
            <v>NL0000008977</v>
          </cell>
          <cell r="D140" t="str">
            <v>HEIO</v>
          </cell>
          <cell r="E140" t="str">
            <v>Euronext Amsterdam</v>
          </cell>
          <cell r="F140" t="str">
            <v>Netherlands</v>
          </cell>
          <cell r="G140" t="str">
            <v>HD</v>
          </cell>
          <cell r="H140" t="str">
            <v>HD</v>
          </cell>
          <cell r="I140" t="str">
            <v>HDU</v>
          </cell>
          <cell r="J140" t="str">
            <v>HDQ</v>
          </cell>
          <cell r="K140" t="str">
            <v>HDJ</v>
          </cell>
          <cell r="L140" t="str">
            <v>HDX</v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>HEH</v>
          </cell>
          <cell r="S140" t="str">
            <v>EUR</v>
          </cell>
          <cell r="T140">
            <v>100</v>
          </cell>
          <cell r="U140">
            <v>0.01</v>
          </cell>
          <cell r="V140">
            <v>1</v>
          </cell>
          <cell r="W140">
            <v>0.01</v>
          </cell>
          <cell r="X140">
            <v>0.01</v>
          </cell>
          <cell r="Y140" t="str">
            <v>OCP</v>
          </cell>
          <cell r="Z140">
            <v>0.01</v>
          </cell>
          <cell r="AA140">
            <v>999.98</v>
          </cell>
          <cell r="AB140" t="str">
            <v>1 cent</v>
          </cell>
          <cell r="AC140" t="str">
            <v>N</v>
          </cell>
          <cell r="AD140">
            <v>0.33333333333333331</v>
          </cell>
          <cell r="AE140">
            <v>0.70833333333333337</v>
          </cell>
          <cell r="AF140">
            <v>0.6875</v>
          </cell>
          <cell r="AG140">
            <v>0.72222222222222221</v>
          </cell>
          <cell r="AH140">
            <v>0.75</v>
          </cell>
          <cell r="AI140" t="str">
            <v>Expiry+1</v>
          </cell>
          <cell r="AJ140" t="str">
            <v>Expiry+4</v>
          </cell>
          <cell r="AK140" t="str">
            <v>Expiry+1</v>
          </cell>
          <cell r="AL140" t="str">
            <v>Expiry+4</v>
          </cell>
          <cell r="AM140" t="str">
            <v>Euroclear</v>
          </cell>
          <cell r="AN140">
            <v>3500</v>
          </cell>
          <cell r="AO140" t="str">
            <v>Food &amp; Beverage</v>
          </cell>
          <cell r="AP140" t="str">
            <v>HEIO.AS</v>
          </cell>
        </row>
        <row r="141">
          <cell r="C141" t="str">
            <v>NL0000009165</v>
          </cell>
          <cell r="D141" t="str">
            <v>HEIA</v>
          </cell>
          <cell r="E141" t="str">
            <v>Euronext Amsterdam</v>
          </cell>
          <cell r="F141" t="str">
            <v>Netherlands</v>
          </cell>
          <cell r="G141" t="str">
            <v>HEI</v>
          </cell>
          <cell r="H141" t="str">
            <v>HE</v>
          </cell>
          <cell r="I141" t="str">
            <v>HEU</v>
          </cell>
          <cell r="J141" t="str">
            <v>HEQ</v>
          </cell>
          <cell r="K141" t="str">
            <v>HEJ</v>
          </cell>
          <cell r="L141" t="str">
            <v>HEX</v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>HEI</v>
          </cell>
          <cell r="S141" t="str">
            <v>EUR</v>
          </cell>
          <cell r="T141">
            <v>100</v>
          </cell>
          <cell r="U141">
            <v>0.01</v>
          </cell>
          <cell r="V141">
            <v>1</v>
          </cell>
          <cell r="W141">
            <v>0.01</v>
          </cell>
          <cell r="X141">
            <v>0.01</v>
          </cell>
          <cell r="Y141" t="str">
            <v>OCP</v>
          </cell>
          <cell r="Z141">
            <v>0.01</v>
          </cell>
          <cell r="AA141">
            <v>999.98</v>
          </cell>
          <cell r="AB141" t="str">
            <v>1 cent</v>
          </cell>
          <cell r="AC141" t="str">
            <v>N</v>
          </cell>
          <cell r="AD141">
            <v>0.33333333333333331</v>
          </cell>
          <cell r="AE141">
            <v>0.70833333333333337</v>
          </cell>
          <cell r="AF141">
            <v>0.6875</v>
          </cell>
          <cell r="AG141">
            <v>0.72222222222222221</v>
          </cell>
          <cell r="AH141">
            <v>0.75</v>
          </cell>
          <cell r="AI141" t="str">
            <v>Expiry+1</v>
          </cell>
          <cell r="AJ141" t="str">
            <v>Expiry+4</v>
          </cell>
          <cell r="AK141" t="str">
            <v>Expiry+1</v>
          </cell>
          <cell r="AL141" t="str">
            <v>Expiry+4</v>
          </cell>
          <cell r="AM141" t="str">
            <v>Euroclear</v>
          </cell>
          <cell r="AN141">
            <v>3500</v>
          </cell>
          <cell r="AO141" t="str">
            <v>Food &amp; Beverage</v>
          </cell>
          <cell r="AP141" t="str">
            <v>HEIN.AS</v>
          </cell>
        </row>
        <row r="142">
          <cell r="C142" t="str">
            <v>GRS260333000</v>
          </cell>
          <cell r="D142" t="str">
            <v>HTO</v>
          </cell>
          <cell r="E142" t="str">
            <v>Athens Exchange</v>
          </cell>
          <cell r="F142" t="str">
            <v>Greece</v>
          </cell>
          <cell r="G142" t="str">
            <v>HTO</v>
          </cell>
          <cell r="H142" t="str">
            <v>HT</v>
          </cell>
          <cell r="I142" t="str">
            <v>HTU</v>
          </cell>
          <cell r="J142" t="str">
            <v>HTQ</v>
          </cell>
          <cell r="K142" t="str">
            <v>HTJ</v>
          </cell>
          <cell r="L142" t="str">
            <v>HTX</v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>EUR</v>
          </cell>
          <cell r="T142">
            <v>100</v>
          </cell>
          <cell r="U142">
            <v>0.01</v>
          </cell>
          <cell r="V142">
            <v>1</v>
          </cell>
          <cell r="W142">
            <v>0.01</v>
          </cell>
          <cell r="X142">
            <v>0.01</v>
          </cell>
          <cell r="Y142" t="str">
            <v>OCP</v>
          </cell>
          <cell r="Z142">
            <v>0.01</v>
          </cell>
          <cell r="AA142">
            <v>999.98</v>
          </cell>
          <cell r="AB142" t="str">
            <v>1 cent</v>
          </cell>
          <cell r="AC142" t="str">
            <v>N</v>
          </cell>
          <cell r="AD142">
            <v>0.33333333333333331</v>
          </cell>
          <cell r="AE142">
            <v>0.70833333333333337</v>
          </cell>
          <cell r="AF142">
            <v>0.60416666666666663</v>
          </cell>
          <cell r="AG142">
            <v>0.72222222222222221</v>
          </cell>
          <cell r="AH142">
            <v>0.75</v>
          </cell>
          <cell r="AI142" t="str">
            <v>Expiry+1</v>
          </cell>
          <cell r="AJ142" t="str">
            <v>Expiry+4</v>
          </cell>
          <cell r="AK142" t="str">
            <v>Expiry+1</v>
          </cell>
          <cell r="AL142" t="str">
            <v>Expiry+4</v>
          </cell>
          <cell r="AM142" t="str">
            <v>Euroclear</v>
          </cell>
          <cell r="AN142">
            <v>6500</v>
          </cell>
          <cell r="AO142" t="str">
            <v>Telecommunications</v>
          </cell>
          <cell r="AP142" t="str">
            <v>OTEr.AT</v>
          </cell>
        </row>
        <row r="143">
          <cell r="C143" t="str">
            <v>DE0006048432</v>
          </cell>
          <cell r="D143" t="str">
            <v>HEN3</v>
          </cell>
          <cell r="E143" t="str">
            <v>Deutsche Borse</v>
          </cell>
          <cell r="F143" t="str">
            <v>Germany</v>
          </cell>
          <cell r="G143" t="str">
            <v>HKL</v>
          </cell>
          <cell r="H143" t="str">
            <v>HH</v>
          </cell>
          <cell r="I143" t="str">
            <v>HHU</v>
          </cell>
          <cell r="J143" t="str">
            <v>HHQ</v>
          </cell>
          <cell r="K143" t="str">
            <v>HHJ</v>
          </cell>
          <cell r="L143" t="str">
            <v>HHX</v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>EUR</v>
          </cell>
          <cell r="T143">
            <v>100</v>
          </cell>
          <cell r="U143">
            <v>0.01</v>
          </cell>
          <cell r="V143">
            <v>1</v>
          </cell>
          <cell r="W143">
            <v>0.01</v>
          </cell>
          <cell r="X143">
            <v>0.01</v>
          </cell>
          <cell r="Y143" t="str">
            <v>OCP</v>
          </cell>
          <cell r="Z143">
            <v>0.01</v>
          </cell>
          <cell r="AA143">
            <v>999.98</v>
          </cell>
          <cell r="AB143" t="str">
            <v>1 cent</v>
          </cell>
          <cell r="AC143" t="str">
            <v>N</v>
          </cell>
          <cell r="AD143">
            <v>0.33333333333333331</v>
          </cell>
          <cell r="AE143">
            <v>0.70833333333333337</v>
          </cell>
          <cell r="AF143">
            <v>0.6875</v>
          </cell>
          <cell r="AG143">
            <v>0.72222222222222221</v>
          </cell>
          <cell r="AH143">
            <v>0.75</v>
          </cell>
          <cell r="AI143" t="str">
            <v>Expiry+1</v>
          </cell>
          <cell r="AJ143" t="str">
            <v>Expiry+4</v>
          </cell>
          <cell r="AK143" t="str">
            <v>Expiry+1</v>
          </cell>
          <cell r="AL143" t="str">
            <v>Expiry+4</v>
          </cell>
          <cell r="AM143" t="str">
            <v>Euroclear</v>
          </cell>
          <cell r="AN143">
            <v>3700</v>
          </cell>
          <cell r="AO143" t="str">
            <v>Personal &amp; Household Goods</v>
          </cell>
          <cell r="AP143" t="str">
            <v>HNKG_p.DE</v>
          </cell>
        </row>
        <row r="144">
          <cell r="C144" t="str">
            <v>SE0000106270</v>
          </cell>
          <cell r="D144" t="str">
            <v>HM B</v>
          </cell>
          <cell r="E144" t="str">
            <v>Stockholmborsen</v>
          </cell>
          <cell r="F144" t="str">
            <v>Sweden</v>
          </cell>
          <cell r="G144" t="str">
            <v>HNM</v>
          </cell>
          <cell r="H144" t="str">
            <v>HM</v>
          </cell>
          <cell r="I144" t="str">
            <v>HMU</v>
          </cell>
          <cell r="J144" t="str">
            <v>HMQ</v>
          </cell>
          <cell r="K144" t="str">
            <v>HMJ</v>
          </cell>
          <cell r="L144" t="str">
            <v>HMX</v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>SEK</v>
          </cell>
          <cell r="T144">
            <v>100</v>
          </cell>
          <cell r="U144">
            <v>0.01</v>
          </cell>
          <cell r="V144">
            <v>1</v>
          </cell>
          <cell r="W144">
            <v>0.01</v>
          </cell>
          <cell r="X144">
            <v>0.01</v>
          </cell>
          <cell r="Y144" t="str">
            <v>OCP</v>
          </cell>
          <cell r="Z144">
            <v>0.01</v>
          </cell>
          <cell r="AA144">
            <v>999.98</v>
          </cell>
          <cell r="AB144" t="str">
            <v>1 cent</v>
          </cell>
          <cell r="AC144" t="str">
            <v>N</v>
          </cell>
          <cell r="AD144">
            <v>0.33333333333333331</v>
          </cell>
          <cell r="AE144">
            <v>0.70833333333333337</v>
          </cell>
          <cell r="AF144">
            <v>0.6875</v>
          </cell>
          <cell r="AG144">
            <v>0.72222222222222221</v>
          </cell>
          <cell r="AH144">
            <v>0.75</v>
          </cell>
          <cell r="AI144" t="str">
            <v>Expiry+1</v>
          </cell>
          <cell r="AJ144" t="str">
            <v>Expiry+4</v>
          </cell>
          <cell r="AK144" t="str">
            <v>Expiry+1</v>
          </cell>
          <cell r="AL144" t="str">
            <v>Expiry+4</v>
          </cell>
          <cell r="AM144" t="str">
            <v>Euroclear</v>
          </cell>
          <cell r="AN144">
            <v>5300</v>
          </cell>
          <cell r="AO144" t="str">
            <v>Retail</v>
          </cell>
          <cell r="AP144" t="str">
            <v>HMb.ST</v>
          </cell>
        </row>
        <row r="145">
          <cell r="C145" t="str">
            <v>GB0005002547</v>
          </cell>
          <cell r="D145" t="str">
            <v>LAD</v>
          </cell>
          <cell r="E145" t="str">
            <v>London Stock Exchange</v>
          </cell>
          <cell r="F145" t="str">
            <v>UK</v>
          </cell>
          <cell r="G145" t="str">
            <v>LDB</v>
          </cell>
          <cell r="H145" t="str">
            <v>HI</v>
          </cell>
          <cell r="I145" t="str">
            <v>HIU</v>
          </cell>
          <cell r="J145" t="str">
            <v>HIQ</v>
          </cell>
          <cell r="K145" t="str">
            <v>HIJ</v>
          </cell>
          <cell r="L145" t="str">
            <v>HIX</v>
          </cell>
          <cell r="M145" t="str">
            <v>LDB</v>
          </cell>
          <cell r="N145" t="str">
            <v>HIX</v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>GBX</v>
          </cell>
          <cell r="T145">
            <v>1000</v>
          </cell>
          <cell r="U145">
            <v>0.25</v>
          </cell>
          <cell r="V145">
            <v>250</v>
          </cell>
          <cell r="W145">
            <v>0.25</v>
          </cell>
          <cell r="X145">
            <v>0.25</v>
          </cell>
          <cell r="Y145" t="str">
            <v>OCP</v>
          </cell>
          <cell r="Z145">
            <v>1</v>
          </cell>
          <cell r="AA145">
            <v>99998</v>
          </cell>
          <cell r="AB145" t="str">
            <v>1 pence</v>
          </cell>
          <cell r="AC145" t="str">
            <v>Y</v>
          </cell>
          <cell r="AD145">
            <v>0.33333333333333331</v>
          </cell>
          <cell r="AE145">
            <v>0.70833333333333337</v>
          </cell>
          <cell r="AF145">
            <v>0.6875</v>
          </cell>
          <cell r="AG145">
            <v>0.72222222222222221</v>
          </cell>
          <cell r="AH145">
            <v>0.75</v>
          </cell>
          <cell r="AI145" t="str">
            <v>Expiry+1</v>
          </cell>
          <cell r="AJ145" t="str">
            <v>Expiry+4</v>
          </cell>
          <cell r="AK145" t="str">
            <v>Expiry+1</v>
          </cell>
          <cell r="AL145" t="str">
            <v>Expiry+4</v>
          </cell>
          <cell r="AM145" t="str">
            <v>CREST</v>
          </cell>
          <cell r="AN145">
            <v>5700</v>
          </cell>
          <cell r="AO145" t="str">
            <v>Travel &amp; Leisure</v>
          </cell>
          <cell r="AP145" t="str">
            <v>HG.L</v>
          </cell>
        </row>
        <row r="146">
          <cell r="C146" t="str">
            <v>CH0012214059</v>
          </cell>
          <cell r="D146" t="str">
            <v>HOLN</v>
          </cell>
          <cell r="E146" t="str">
            <v>virt-x</v>
          </cell>
          <cell r="F146" t="str">
            <v>Switzerland</v>
          </cell>
          <cell r="G146" t="str">
            <v>HOL</v>
          </cell>
          <cell r="H146" t="str">
            <v>HO</v>
          </cell>
          <cell r="I146" t="str">
            <v>HOU</v>
          </cell>
          <cell r="J146" t="str">
            <v>HOQ</v>
          </cell>
          <cell r="K146" t="str">
            <v>HOJ</v>
          </cell>
          <cell r="L146" t="str">
            <v>HOX</v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>CHF</v>
          </cell>
          <cell r="T146">
            <v>100</v>
          </cell>
          <cell r="U146">
            <v>0.05</v>
          </cell>
          <cell r="V146">
            <v>5</v>
          </cell>
          <cell r="W146">
            <v>0.05</v>
          </cell>
          <cell r="X146">
            <v>0.05</v>
          </cell>
          <cell r="Y146" t="str">
            <v>OCP</v>
          </cell>
          <cell r="Z146">
            <v>0.1</v>
          </cell>
          <cell r="AA146">
            <v>9999.7999999999993</v>
          </cell>
          <cell r="AB146" t="str">
            <v>5 cents</v>
          </cell>
          <cell r="AC146" t="str">
            <v>N</v>
          </cell>
          <cell r="AD146">
            <v>0.33333333333333331</v>
          </cell>
          <cell r="AE146">
            <v>0.70833333333333337</v>
          </cell>
          <cell r="AF146">
            <v>0.6875</v>
          </cell>
          <cell r="AG146">
            <v>0.72222222222222221</v>
          </cell>
          <cell r="AH146">
            <v>0.75</v>
          </cell>
          <cell r="AI146" t="str">
            <v>Expiry+1</v>
          </cell>
          <cell r="AJ146" t="str">
            <v>Expiry+4</v>
          </cell>
          <cell r="AK146" t="str">
            <v>Expiry+1</v>
          </cell>
          <cell r="AL146" t="str">
            <v>Expiry+4</v>
          </cell>
          <cell r="AM146" t="str">
            <v>Euroclear</v>
          </cell>
          <cell r="AN146">
            <v>2300</v>
          </cell>
          <cell r="AO146" t="str">
            <v>Construction &amp; Materials</v>
          </cell>
          <cell r="AP146" t="str">
            <v>HOLN.VX</v>
          </cell>
        </row>
        <row r="147">
          <cell r="C147" t="str">
            <v>GB0005405286</v>
          </cell>
          <cell r="D147" t="str">
            <v>HSBA</v>
          </cell>
          <cell r="E147" t="str">
            <v>London Stock Exchange</v>
          </cell>
          <cell r="F147" t="str">
            <v>UK</v>
          </cell>
          <cell r="G147" t="str">
            <v>HSB</v>
          </cell>
          <cell r="H147" t="str">
            <v>HS</v>
          </cell>
          <cell r="I147" t="str">
            <v>HSU</v>
          </cell>
          <cell r="J147" t="str">
            <v>HSQ</v>
          </cell>
          <cell r="K147" t="str">
            <v>HSJ</v>
          </cell>
          <cell r="L147" t="str">
            <v>HSX</v>
          </cell>
          <cell r="M147" t="str">
            <v>HSB</v>
          </cell>
          <cell r="N147" t="str">
            <v>HSX</v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>GBX</v>
          </cell>
          <cell r="T147">
            <v>1000</v>
          </cell>
          <cell r="U147">
            <v>0.5</v>
          </cell>
          <cell r="V147">
            <v>500</v>
          </cell>
          <cell r="W147">
            <v>0.5</v>
          </cell>
          <cell r="X147">
            <v>0.5</v>
          </cell>
          <cell r="Y147" t="str">
            <v>OCP</v>
          </cell>
          <cell r="Z147">
            <v>1</v>
          </cell>
          <cell r="AA147">
            <v>99998</v>
          </cell>
          <cell r="AB147" t="str">
            <v>1 pence</v>
          </cell>
          <cell r="AC147" t="str">
            <v>Y</v>
          </cell>
          <cell r="AD147">
            <v>0.33333333333333331</v>
          </cell>
          <cell r="AE147">
            <v>0.70833333333333337</v>
          </cell>
          <cell r="AF147">
            <v>0.6875</v>
          </cell>
          <cell r="AG147">
            <v>0.72222222222222221</v>
          </cell>
          <cell r="AH147">
            <v>0.75</v>
          </cell>
          <cell r="AI147" t="str">
            <v>Expiry+1</v>
          </cell>
          <cell r="AJ147" t="str">
            <v>Expiry+4</v>
          </cell>
          <cell r="AK147" t="str">
            <v>Expiry+1</v>
          </cell>
          <cell r="AL147" t="str">
            <v>Expiry+4</v>
          </cell>
          <cell r="AM147" t="str">
            <v>CREST</v>
          </cell>
          <cell r="AN147">
            <v>8300</v>
          </cell>
          <cell r="AO147" t="str">
            <v>Banks</v>
          </cell>
          <cell r="AP147" t="str">
            <v>HSBA.L</v>
          </cell>
        </row>
        <row r="148">
          <cell r="C148" t="str">
            <v>DE0008027707</v>
          </cell>
          <cell r="D148" t="str">
            <v>HRX</v>
          </cell>
          <cell r="E148" t="str">
            <v>Deutsche Borse</v>
          </cell>
          <cell r="F148" t="str">
            <v>Germany</v>
          </cell>
          <cell r="G148" t="str">
            <v>HPR</v>
          </cell>
          <cell r="H148" t="str">
            <v>HP</v>
          </cell>
          <cell r="I148" t="str">
            <v>HPU</v>
          </cell>
          <cell r="J148" t="str">
            <v>HPQ</v>
          </cell>
          <cell r="K148" t="str">
            <v>HPJ</v>
          </cell>
          <cell r="L148" t="str">
            <v>HPX</v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>EUR</v>
          </cell>
          <cell r="T148">
            <v>100</v>
          </cell>
          <cell r="U148">
            <v>0.01</v>
          </cell>
          <cell r="V148">
            <v>1</v>
          </cell>
          <cell r="W148">
            <v>0.01</v>
          </cell>
          <cell r="X148">
            <v>0.01</v>
          </cell>
          <cell r="Y148" t="str">
            <v>OCP</v>
          </cell>
          <cell r="Z148">
            <v>0.01</v>
          </cell>
          <cell r="AA148">
            <v>999.98</v>
          </cell>
          <cell r="AB148" t="str">
            <v>1 cent</v>
          </cell>
          <cell r="AC148" t="str">
            <v>N</v>
          </cell>
          <cell r="AD148">
            <v>0.33333333333333331</v>
          </cell>
          <cell r="AE148">
            <v>0.70833333333333337</v>
          </cell>
          <cell r="AF148">
            <v>0.6875</v>
          </cell>
          <cell r="AG148">
            <v>0.72222222222222221</v>
          </cell>
          <cell r="AH148">
            <v>0.75</v>
          </cell>
          <cell r="AI148" t="str">
            <v>Expiry+1</v>
          </cell>
          <cell r="AJ148" t="str">
            <v>Expiry+4</v>
          </cell>
          <cell r="AK148" t="str">
            <v>Expiry+1</v>
          </cell>
          <cell r="AL148" t="str">
            <v>Expiry+4</v>
          </cell>
          <cell r="AM148" t="str">
            <v>Euroclear</v>
          </cell>
          <cell r="AN148">
            <v>8700</v>
          </cell>
          <cell r="AO148" t="str">
            <v>Financial Services</v>
          </cell>
          <cell r="AP148" t="str">
            <v>HRXG.DE</v>
          </cell>
        </row>
        <row r="149">
          <cell r="C149" t="str">
            <v>ES0144580018</v>
          </cell>
          <cell r="D149" t="str">
            <v>IBE</v>
          </cell>
          <cell r="E149" t="str">
            <v>Bolsa de Madrid</v>
          </cell>
          <cell r="F149" t="str">
            <v>Spain</v>
          </cell>
          <cell r="G149" t="str">
            <v>IBE</v>
          </cell>
          <cell r="H149" t="str">
            <v>IE</v>
          </cell>
          <cell r="I149" t="str">
            <v>IEU</v>
          </cell>
          <cell r="J149" t="str">
            <v>IEQ</v>
          </cell>
          <cell r="K149" t="str">
            <v>IEJ</v>
          </cell>
          <cell r="L149" t="str">
            <v>IEX</v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>EUR</v>
          </cell>
          <cell r="T149">
            <v>100</v>
          </cell>
          <cell r="U149">
            <v>0.01</v>
          </cell>
          <cell r="V149">
            <v>1</v>
          </cell>
          <cell r="W149">
            <v>0.01</v>
          </cell>
          <cell r="X149">
            <v>0.01</v>
          </cell>
          <cell r="Y149" t="str">
            <v>OCP</v>
          </cell>
          <cell r="Z149">
            <v>0.01</v>
          </cell>
          <cell r="AA149">
            <v>999.98</v>
          </cell>
          <cell r="AB149" t="str">
            <v>1 cent</v>
          </cell>
          <cell r="AC149" t="str">
            <v>N</v>
          </cell>
          <cell r="AD149">
            <v>0.33333333333333331</v>
          </cell>
          <cell r="AE149">
            <v>0.70833333333333337</v>
          </cell>
          <cell r="AF149">
            <v>0.6875</v>
          </cell>
          <cell r="AG149">
            <v>0.72222222222222221</v>
          </cell>
          <cell r="AH149">
            <v>0.75</v>
          </cell>
          <cell r="AI149" t="str">
            <v>Expiry+1</v>
          </cell>
          <cell r="AJ149" t="str">
            <v>Expiry+4</v>
          </cell>
          <cell r="AK149" t="str">
            <v>Expiry+1</v>
          </cell>
          <cell r="AL149" t="str">
            <v>Expiry+4</v>
          </cell>
          <cell r="AM149" t="str">
            <v>Euroclear</v>
          </cell>
          <cell r="AN149">
            <v>7500</v>
          </cell>
          <cell r="AO149" t="str">
            <v>Utilities</v>
          </cell>
          <cell r="AP149" t="str">
            <v>IBE.MC</v>
          </cell>
        </row>
        <row r="150">
          <cell r="C150" t="str">
            <v>GB0004594973</v>
          </cell>
          <cell r="D150" t="str">
            <v>ICI</v>
          </cell>
          <cell r="E150" t="str">
            <v>London Stock Exchange</v>
          </cell>
          <cell r="F150" t="str">
            <v>UK</v>
          </cell>
          <cell r="G150" t="str">
            <v>ICI</v>
          </cell>
          <cell r="H150" t="str">
            <v>IC</v>
          </cell>
          <cell r="I150" t="str">
            <v>ICU</v>
          </cell>
          <cell r="J150" t="str">
            <v>ICQ</v>
          </cell>
          <cell r="K150" t="str">
            <v>ICJ</v>
          </cell>
          <cell r="L150" t="str">
            <v>ICX</v>
          </cell>
          <cell r="M150" t="str">
            <v>ICI</v>
          </cell>
          <cell r="N150" t="str">
            <v>ICX</v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>GBX</v>
          </cell>
          <cell r="T150">
            <v>1000</v>
          </cell>
          <cell r="U150">
            <v>0.25</v>
          </cell>
          <cell r="V150">
            <v>250</v>
          </cell>
          <cell r="W150">
            <v>0.25</v>
          </cell>
          <cell r="X150">
            <v>0.25</v>
          </cell>
          <cell r="Y150" t="str">
            <v>OCP</v>
          </cell>
          <cell r="Z150">
            <v>1</v>
          </cell>
          <cell r="AA150">
            <v>99998</v>
          </cell>
          <cell r="AB150" t="str">
            <v>1 pence</v>
          </cell>
          <cell r="AC150" t="str">
            <v>Y</v>
          </cell>
          <cell r="AD150">
            <v>0.33333333333333331</v>
          </cell>
          <cell r="AE150">
            <v>0.70833333333333337</v>
          </cell>
          <cell r="AF150">
            <v>0.6875</v>
          </cell>
          <cell r="AG150">
            <v>0.72222222222222221</v>
          </cell>
          <cell r="AH150">
            <v>0.75</v>
          </cell>
          <cell r="AI150" t="str">
            <v>Expiry+1</v>
          </cell>
          <cell r="AJ150" t="str">
            <v>Expiry+4</v>
          </cell>
          <cell r="AK150" t="str">
            <v>Expiry+1</v>
          </cell>
          <cell r="AL150" t="str">
            <v>Expiry+4</v>
          </cell>
          <cell r="AM150" t="str">
            <v>CREST</v>
          </cell>
          <cell r="AN150">
            <v>1300</v>
          </cell>
          <cell r="AO150" t="str">
            <v>Chemicals</v>
          </cell>
          <cell r="AP150" t="str">
            <v>ICI.L</v>
          </cell>
        </row>
        <row r="151">
          <cell r="C151" t="str">
            <v>GB0004544929</v>
          </cell>
          <cell r="D151" t="str">
            <v>IMT</v>
          </cell>
          <cell r="E151" t="str">
            <v>London Stock Exchange</v>
          </cell>
          <cell r="F151" t="str">
            <v>UK</v>
          </cell>
          <cell r="G151" t="str">
            <v>IMP</v>
          </cell>
          <cell r="H151" t="str">
            <v>IM</v>
          </cell>
          <cell r="I151" t="str">
            <v>IMU</v>
          </cell>
          <cell r="J151" t="str">
            <v>IMQ</v>
          </cell>
          <cell r="K151" t="str">
            <v>IMJ</v>
          </cell>
          <cell r="L151" t="str">
            <v>IMX</v>
          </cell>
          <cell r="M151" t="str">
            <v>IMP</v>
          </cell>
          <cell r="N151" t="str">
            <v>IMX</v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>GBX</v>
          </cell>
          <cell r="T151">
            <v>1000</v>
          </cell>
          <cell r="U151">
            <v>0.5</v>
          </cell>
          <cell r="V151">
            <v>500</v>
          </cell>
          <cell r="W151">
            <v>0.5</v>
          </cell>
          <cell r="X151">
            <v>0.5</v>
          </cell>
          <cell r="Y151" t="str">
            <v>OCP</v>
          </cell>
          <cell r="Z151">
            <v>1</v>
          </cell>
          <cell r="AA151">
            <v>99998</v>
          </cell>
          <cell r="AB151" t="str">
            <v>1 pence</v>
          </cell>
          <cell r="AC151" t="str">
            <v>Y</v>
          </cell>
          <cell r="AD151">
            <v>0.33333333333333331</v>
          </cell>
          <cell r="AE151">
            <v>0.70833333333333337</v>
          </cell>
          <cell r="AF151">
            <v>0.6875</v>
          </cell>
          <cell r="AG151">
            <v>0.72222222222222221</v>
          </cell>
          <cell r="AH151">
            <v>0.75</v>
          </cell>
          <cell r="AI151" t="str">
            <v>Expiry+1</v>
          </cell>
          <cell r="AJ151" t="str">
            <v>Expiry+4</v>
          </cell>
          <cell r="AK151" t="str">
            <v>Expiry+1</v>
          </cell>
          <cell r="AL151" t="str">
            <v>Expiry+4</v>
          </cell>
          <cell r="AM151" t="str">
            <v>CREST</v>
          </cell>
          <cell r="AN151">
            <v>3700</v>
          </cell>
          <cell r="AO151" t="str">
            <v>Personal &amp; Household Goods</v>
          </cell>
          <cell r="AP151" t="str">
            <v>IMT.L</v>
          </cell>
        </row>
        <row r="152">
          <cell r="C152" t="str">
            <v>BE0003793107</v>
          </cell>
          <cell r="D152" t="str">
            <v>INB</v>
          </cell>
          <cell r="E152" t="str">
            <v>Euronext Brussels</v>
          </cell>
          <cell r="F152" t="str">
            <v>Belgium</v>
          </cell>
          <cell r="G152" t="str">
            <v>INB</v>
          </cell>
          <cell r="H152" t="str">
            <v>IG</v>
          </cell>
          <cell r="I152" t="str">
            <v>IGU</v>
          </cell>
          <cell r="J152" t="str">
            <v>IGQ</v>
          </cell>
          <cell r="K152" t="str">
            <v>IGJ</v>
          </cell>
          <cell r="L152" t="str">
            <v>IGX</v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>INT</v>
          </cell>
          <cell r="R152" t="str">
            <v/>
          </cell>
          <cell r="S152" t="str">
            <v>EUR</v>
          </cell>
          <cell r="T152">
            <v>100</v>
          </cell>
          <cell r="U152">
            <v>0.01</v>
          </cell>
          <cell r="V152">
            <v>1</v>
          </cell>
          <cell r="W152">
            <v>0.01</v>
          </cell>
          <cell r="X152">
            <v>0.01</v>
          </cell>
          <cell r="Y152" t="str">
            <v>OCP</v>
          </cell>
          <cell r="Z152">
            <v>0.01</v>
          </cell>
          <cell r="AA152">
            <v>999.98</v>
          </cell>
          <cell r="AB152" t="str">
            <v>1 cent</v>
          </cell>
          <cell r="AC152" t="str">
            <v>N</v>
          </cell>
          <cell r="AD152">
            <v>0.33333333333333331</v>
          </cell>
          <cell r="AE152">
            <v>0.70833333333333337</v>
          </cell>
          <cell r="AF152">
            <v>0.6875</v>
          </cell>
          <cell r="AG152">
            <v>0.72222222222222221</v>
          </cell>
          <cell r="AH152">
            <v>0.75</v>
          </cell>
          <cell r="AI152" t="str">
            <v>Expiry+1</v>
          </cell>
          <cell r="AJ152" t="str">
            <v>Expiry+4</v>
          </cell>
          <cell r="AK152" t="str">
            <v>Expiry+1</v>
          </cell>
          <cell r="AL152" t="str">
            <v>Expiry+4</v>
          </cell>
          <cell r="AM152" t="str">
            <v>Euroclear</v>
          </cell>
          <cell r="AN152">
            <v>3500</v>
          </cell>
          <cell r="AO152" t="str">
            <v>Food &amp; Beverage</v>
          </cell>
          <cell r="AP152" t="str">
            <v>INTB.BR</v>
          </cell>
        </row>
        <row r="153">
          <cell r="C153" t="str">
            <v>ES0148396015</v>
          </cell>
          <cell r="D153" t="str">
            <v>ITX</v>
          </cell>
          <cell r="E153" t="str">
            <v>Bolsa de Madrid</v>
          </cell>
          <cell r="F153" t="str">
            <v>Spain</v>
          </cell>
          <cell r="G153" t="str">
            <v>IT</v>
          </cell>
          <cell r="H153" t="str">
            <v>IJ</v>
          </cell>
          <cell r="I153" t="str">
            <v>IJU</v>
          </cell>
          <cell r="J153" t="str">
            <v>IJQ</v>
          </cell>
          <cell r="K153" t="str">
            <v>IJJ</v>
          </cell>
          <cell r="L153" t="str">
            <v>IJX</v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>EUR</v>
          </cell>
          <cell r="T153">
            <v>100</v>
          </cell>
          <cell r="U153">
            <v>0.01</v>
          </cell>
          <cell r="V153">
            <v>1</v>
          </cell>
          <cell r="W153">
            <v>0.01</v>
          </cell>
          <cell r="X153">
            <v>0.01</v>
          </cell>
          <cell r="Y153" t="str">
            <v>OCP</v>
          </cell>
          <cell r="Z153">
            <v>0.01</v>
          </cell>
          <cell r="AA153">
            <v>999.98</v>
          </cell>
          <cell r="AB153" t="str">
            <v>1 cent</v>
          </cell>
          <cell r="AC153" t="str">
            <v>N</v>
          </cell>
          <cell r="AD153">
            <v>0.33333333333333331</v>
          </cell>
          <cell r="AE153">
            <v>0.70833333333333337</v>
          </cell>
          <cell r="AF153">
            <v>0.6875</v>
          </cell>
          <cell r="AG153">
            <v>0.72222222222222221</v>
          </cell>
          <cell r="AH153">
            <v>0.75</v>
          </cell>
          <cell r="AI153" t="str">
            <v>Expiry+1</v>
          </cell>
          <cell r="AJ153" t="str">
            <v>Expiry+4</v>
          </cell>
          <cell r="AK153" t="str">
            <v>Expiry+1</v>
          </cell>
          <cell r="AL153" t="str">
            <v>Expiry+4</v>
          </cell>
          <cell r="AM153" t="str">
            <v>Euroclear</v>
          </cell>
          <cell r="AN153">
            <v>5300</v>
          </cell>
          <cell r="AO153" t="str">
            <v>Retail</v>
          </cell>
          <cell r="AP153" t="str">
            <v>ITX.MC</v>
          </cell>
        </row>
        <row r="154">
          <cell r="C154" t="str">
            <v>DE0006231004</v>
          </cell>
          <cell r="D154" t="str">
            <v>IFX</v>
          </cell>
          <cell r="E154" t="str">
            <v>Deutsche Borse</v>
          </cell>
          <cell r="F154" t="str">
            <v>Germany</v>
          </cell>
          <cell r="G154" t="str">
            <v>IF</v>
          </cell>
          <cell r="H154" t="str">
            <v>IF</v>
          </cell>
          <cell r="I154" t="str">
            <v>IFU</v>
          </cell>
          <cell r="J154" t="str">
            <v>IFQ</v>
          </cell>
          <cell r="K154" t="str">
            <v>IFJ</v>
          </cell>
          <cell r="L154" t="str">
            <v>IFX</v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>EUR</v>
          </cell>
          <cell r="T154">
            <v>100</v>
          </cell>
          <cell r="U154">
            <v>0.01</v>
          </cell>
          <cell r="V154">
            <v>1</v>
          </cell>
          <cell r="W154">
            <v>0.01</v>
          </cell>
          <cell r="X154">
            <v>0.01</v>
          </cell>
          <cell r="Y154" t="str">
            <v>OCP</v>
          </cell>
          <cell r="Z154">
            <v>0.01</v>
          </cell>
          <cell r="AA154">
            <v>999.98</v>
          </cell>
          <cell r="AB154" t="str">
            <v>1 cent</v>
          </cell>
          <cell r="AC154" t="str">
            <v>N</v>
          </cell>
          <cell r="AD154">
            <v>0.33333333333333331</v>
          </cell>
          <cell r="AE154">
            <v>0.70833333333333337</v>
          </cell>
          <cell r="AF154">
            <v>0.6875</v>
          </cell>
          <cell r="AG154">
            <v>0.72222222222222221</v>
          </cell>
          <cell r="AH154">
            <v>0.75</v>
          </cell>
          <cell r="AI154" t="str">
            <v>Expiry+1</v>
          </cell>
          <cell r="AJ154" t="str">
            <v>Expiry+4</v>
          </cell>
          <cell r="AK154" t="str">
            <v>Expiry+1</v>
          </cell>
          <cell r="AL154" t="str">
            <v>Expiry+4</v>
          </cell>
          <cell r="AM154" t="str">
            <v>Euroclear</v>
          </cell>
          <cell r="AN154">
            <v>9500</v>
          </cell>
          <cell r="AO154" t="str">
            <v>Technology</v>
          </cell>
          <cell r="AP154" t="str">
            <v>IFXGn.DE</v>
          </cell>
        </row>
        <row r="155">
          <cell r="C155" t="str">
            <v>NL0000303600</v>
          </cell>
          <cell r="D155" t="str">
            <v>INGB</v>
          </cell>
          <cell r="E155" t="str">
            <v>Euronext Amsterdam</v>
          </cell>
          <cell r="F155" t="str">
            <v>Netherlands</v>
          </cell>
          <cell r="G155" t="str">
            <v>ING</v>
          </cell>
          <cell r="H155" t="str">
            <v>IA</v>
          </cell>
          <cell r="I155" t="str">
            <v>IAU</v>
          </cell>
          <cell r="J155" t="str">
            <v>IAQ</v>
          </cell>
          <cell r="K155" t="str">
            <v>IAJ</v>
          </cell>
          <cell r="L155" t="str">
            <v>IAX</v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>ING</v>
          </cell>
          <cell r="S155" t="str">
            <v>EUR</v>
          </cell>
          <cell r="T155">
            <v>100</v>
          </cell>
          <cell r="U155">
            <v>0.01</v>
          </cell>
          <cell r="V155">
            <v>1</v>
          </cell>
          <cell r="W155">
            <v>0.01</v>
          </cell>
          <cell r="X155">
            <v>0.01</v>
          </cell>
          <cell r="Y155" t="str">
            <v>OCP</v>
          </cell>
          <cell r="Z155">
            <v>0.01</v>
          </cell>
          <cell r="AA155">
            <v>999.98</v>
          </cell>
          <cell r="AB155" t="str">
            <v>1 cent</v>
          </cell>
          <cell r="AC155" t="str">
            <v>N</v>
          </cell>
          <cell r="AD155">
            <v>0.33333333333333331</v>
          </cell>
          <cell r="AE155">
            <v>0.70833333333333337</v>
          </cell>
          <cell r="AF155">
            <v>0.6875</v>
          </cell>
          <cell r="AG155">
            <v>0.72222222222222221</v>
          </cell>
          <cell r="AH155">
            <v>0.75</v>
          </cell>
          <cell r="AI155" t="str">
            <v>Expiry+1</v>
          </cell>
          <cell r="AJ155" t="str">
            <v>Expiry+4</v>
          </cell>
          <cell r="AK155" t="str">
            <v>Expiry+1</v>
          </cell>
          <cell r="AL155" t="str">
            <v>Expiry+4</v>
          </cell>
          <cell r="AM155" t="str">
            <v>Euroclear</v>
          </cell>
          <cell r="AN155">
            <v>8500</v>
          </cell>
          <cell r="AO155" t="str">
            <v>Insurance</v>
          </cell>
          <cell r="AP155" t="str">
            <v>ING.AS</v>
          </cell>
        </row>
        <row r="156">
          <cell r="C156" t="str">
            <v>GB00B07Q1P26</v>
          </cell>
          <cell r="D156" t="str">
            <v>IHG</v>
          </cell>
          <cell r="E156" t="str">
            <v>London Stock Exchange</v>
          </cell>
          <cell r="F156" t="str">
            <v>UK</v>
          </cell>
          <cell r="G156" t="str">
            <v>IHG</v>
          </cell>
          <cell r="H156" t="str">
            <v>IH</v>
          </cell>
          <cell r="I156" t="str">
            <v>IHU</v>
          </cell>
          <cell r="J156" t="str">
            <v>IHQ</v>
          </cell>
          <cell r="K156" t="str">
            <v>IHJ</v>
          </cell>
          <cell r="L156" t="str">
            <v>IHX</v>
          </cell>
          <cell r="M156" t="str">
            <v>IHG</v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>GBX</v>
          </cell>
          <cell r="T156">
            <v>1000</v>
          </cell>
          <cell r="U156">
            <v>0.5</v>
          </cell>
          <cell r="V156">
            <v>500</v>
          </cell>
          <cell r="W156">
            <v>0.5</v>
          </cell>
          <cell r="X156">
            <v>0.5</v>
          </cell>
          <cell r="Y156" t="str">
            <v>OCP</v>
          </cell>
          <cell r="Z156">
            <v>1</v>
          </cell>
          <cell r="AA156">
            <v>99998</v>
          </cell>
          <cell r="AB156" t="str">
            <v>1 pence</v>
          </cell>
          <cell r="AC156" t="str">
            <v>Y</v>
          </cell>
          <cell r="AD156">
            <v>0.33333333333333331</v>
          </cell>
          <cell r="AE156">
            <v>0.70833333333333337</v>
          </cell>
          <cell r="AF156">
            <v>0.6875</v>
          </cell>
          <cell r="AG156">
            <v>0.72222222222222221</v>
          </cell>
          <cell r="AH156">
            <v>0.75</v>
          </cell>
          <cell r="AI156" t="str">
            <v>Expiry+1</v>
          </cell>
          <cell r="AJ156" t="str">
            <v>Expiry+4</v>
          </cell>
          <cell r="AK156" t="str">
            <v>Expiry+1</v>
          </cell>
          <cell r="AL156" t="str">
            <v>Expiry+4</v>
          </cell>
          <cell r="AM156" t="str">
            <v>CREST</v>
          </cell>
          <cell r="AN156">
            <v>5700</v>
          </cell>
          <cell r="AO156" t="str">
            <v>Travel &amp; Leisure</v>
          </cell>
          <cell r="AP156" t="str">
            <v>IHG.L</v>
          </cell>
        </row>
        <row r="157">
          <cell r="C157" t="str">
            <v>GB0006320161</v>
          </cell>
          <cell r="D157" t="str">
            <v>IPR</v>
          </cell>
          <cell r="E157" t="str">
            <v>London Stock Exchange</v>
          </cell>
          <cell r="F157" t="str">
            <v>UK</v>
          </cell>
          <cell r="G157" t="str">
            <v>IPR</v>
          </cell>
          <cell r="H157" t="str">
            <v>IO</v>
          </cell>
          <cell r="I157" t="str">
            <v>n/a</v>
          </cell>
          <cell r="J157" t="str">
            <v>n/a</v>
          </cell>
          <cell r="K157" t="str">
            <v>n/a</v>
          </cell>
          <cell r="L157" t="str">
            <v>IPX</v>
          </cell>
          <cell r="M157" t="str">
            <v>IPR</v>
          </cell>
          <cell r="N157" t="str">
            <v>IPX</v>
          </cell>
          <cell r="S157" t="str">
            <v>GBX</v>
          </cell>
          <cell r="T157">
            <v>1000</v>
          </cell>
          <cell r="U157">
            <v>0.25</v>
          </cell>
          <cell r="V157">
            <v>250</v>
          </cell>
          <cell r="W157">
            <v>0.25</v>
          </cell>
          <cell r="X157">
            <v>0.25</v>
          </cell>
          <cell r="Y157" t="str">
            <v>OCP</v>
          </cell>
          <cell r="Z157">
            <v>1</v>
          </cell>
          <cell r="AA157">
            <v>99998</v>
          </cell>
          <cell r="AB157" t="str">
            <v>1 pence</v>
          </cell>
          <cell r="AC157" t="str">
            <v>Y</v>
          </cell>
          <cell r="AD157">
            <v>0.33333333333333331</v>
          </cell>
          <cell r="AE157">
            <v>0.70833333333333337</v>
          </cell>
          <cell r="AF157">
            <v>0.6875</v>
          </cell>
          <cell r="AG157">
            <v>0.72222222222222221</v>
          </cell>
          <cell r="AH157">
            <v>0.75</v>
          </cell>
          <cell r="AI157" t="str">
            <v>Expiry+1</v>
          </cell>
          <cell r="AJ157" t="str">
            <v>Expiry+4</v>
          </cell>
          <cell r="AK157" t="str">
            <v>Expiry+1</v>
          </cell>
          <cell r="AL157" t="str">
            <v>Expiry+4</v>
          </cell>
          <cell r="AM157" t="str">
            <v>CREST</v>
          </cell>
          <cell r="AN157">
            <v>7500</v>
          </cell>
          <cell r="AO157" t="str">
            <v>Utilities</v>
          </cell>
          <cell r="AP157" t="str">
            <v>IPR.L</v>
          </cell>
        </row>
        <row r="158">
          <cell r="C158" t="str">
            <v>GB0008070418</v>
          </cell>
          <cell r="D158" t="str">
            <v>ISYS</v>
          </cell>
          <cell r="E158" t="str">
            <v>London Stock Exchange</v>
          </cell>
          <cell r="F158" t="str">
            <v>UK</v>
          </cell>
          <cell r="G158" t="str">
            <v>BRT</v>
          </cell>
          <cell r="H158" t="str">
            <v>IQ</v>
          </cell>
          <cell r="I158" t="str">
            <v>n/a</v>
          </cell>
          <cell r="J158" t="str">
            <v>n/a</v>
          </cell>
          <cell r="K158" t="str">
            <v>n/a</v>
          </cell>
          <cell r="L158" t="str">
            <v>IVX</v>
          </cell>
          <cell r="M158" t="str">
            <v>BRT</v>
          </cell>
          <cell r="N158" t="str">
            <v>IVX</v>
          </cell>
          <cell r="S158" t="str">
            <v>GBX</v>
          </cell>
          <cell r="T158">
            <v>1000</v>
          </cell>
          <cell r="U158">
            <v>0.25</v>
          </cell>
          <cell r="V158">
            <v>250</v>
          </cell>
          <cell r="W158">
            <v>0.25</v>
          </cell>
          <cell r="X158">
            <v>0.25</v>
          </cell>
          <cell r="Y158" t="str">
            <v>OCP</v>
          </cell>
          <cell r="Z158">
            <v>1</v>
          </cell>
          <cell r="AA158">
            <v>99998</v>
          </cell>
          <cell r="AB158" t="str">
            <v>1 pence</v>
          </cell>
          <cell r="AC158" t="str">
            <v>Y</v>
          </cell>
          <cell r="AD158">
            <v>0.33333333333333331</v>
          </cell>
          <cell r="AE158">
            <v>0.70833333333333337</v>
          </cell>
          <cell r="AF158">
            <v>0.6875</v>
          </cell>
          <cell r="AG158">
            <v>0.72222222222222221</v>
          </cell>
          <cell r="AH158">
            <v>0.75</v>
          </cell>
          <cell r="AI158" t="str">
            <v>Expiry+1</v>
          </cell>
          <cell r="AJ158" t="str">
            <v>Expiry+4</v>
          </cell>
          <cell r="AK158" t="str">
            <v>Expiry+1</v>
          </cell>
          <cell r="AL158" t="str">
            <v>Expiry+4</v>
          </cell>
          <cell r="AM158" t="str">
            <v>CREST</v>
          </cell>
          <cell r="AN158">
            <v>2700</v>
          </cell>
          <cell r="AO158" t="str">
            <v>Industrial Goods &amp; Services</v>
          </cell>
          <cell r="AP158" t="str">
            <v>ISYS.L</v>
          </cell>
        </row>
        <row r="159">
          <cell r="C159" t="str">
            <v>SE0000107419</v>
          </cell>
          <cell r="D159" t="str">
            <v>INVE B</v>
          </cell>
          <cell r="E159" t="str">
            <v>Stockholmborsen</v>
          </cell>
          <cell r="F159" t="str">
            <v>Sweden</v>
          </cell>
          <cell r="G159" t="str">
            <v>IKA</v>
          </cell>
          <cell r="H159" t="str">
            <v>IK</v>
          </cell>
          <cell r="I159" t="str">
            <v>IKU</v>
          </cell>
          <cell r="J159" t="str">
            <v>IKQ</v>
          </cell>
          <cell r="K159" t="str">
            <v>IKJ</v>
          </cell>
          <cell r="L159" t="str">
            <v>IKX</v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>SEK</v>
          </cell>
          <cell r="T159">
            <v>100</v>
          </cell>
          <cell r="U159">
            <v>0.01</v>
          </cell>
          <cell r="V159">
            <v>1</v>
          </cell>
          <cell r="W159">
            <v>0.01</v>
          </cell>
          <cell r="X159">
            <v>0.01</v>
          </cell>
          <cell r="Y159" t="str">
            <v>OCP</v>
          </cell>
          <cell r="Z159">
            <v>0.01</v>
          </cell>
          <cell r="AA159">
            <v>999.98</v>
          </cell>
          <cell r="AB159" t="str">
            <v>1 cent</v>
          </cell>
          <cell r="AC159" t="str">
            <v>N</v>
          </cell>
          <cell r="AD159">
            <v>0.33333333333333331</v>
          </cell>
          <cell r="AE159">
            <v>0.70833333333333337</v>
          </cell>
          <cell r="AF159">
            <v>0.6875</v>
          </cell>
          <cell r="AG159">
            <v>0.72222222222222221</v>
          </cell>
          <cell r="AH159">
            <v>0.75</v>
          </cell>
          <cell r="AI159" t="str">
            <v>Expiry+1</v>
          </cell>
          <cell r="AJ159" t="str">
            <v>Expiry+4</v>
          </cell>
          <cell r="AK159" t="str">
            <v>Expiry+1</v>
          </cell>
          <cell r="AL159" t="str">
            <v>Expiry+4</v>
          </cell>
          <cell r="AM159" t="str">
            <v>Euroclear</v>
          </cell>
          <cell r="AN159">
            <v>8700</v>
          </cell>
          <cell r="AO159" t="str">
            <v>Financial Services</v>
          </cell>
          <cell r="AP159" t="str">
            <v>INVEb.ST</v>
          </cell>
        </row>
        <row r="160">
          <cell r="C160" t="str">
            <v>GB0033986497</v>
          </cell>
          <cell r="D160" t="str">
            <v>ITV</v>
          </cell>
          <cell r="E160" t="str">
            <v>London Stock Exchange</v>
          </cell>
          <cell r="F160" t="str">
            <v>UK</v>
          </cell>
          <cell r="G160" t="str">
            <v>GME</v>
          </cell>
          <cell r="H160" t="str">
            <v>IT</v>
          </cell>
          <cell r="I160" t="str">
            <v>ITU</v>
          </cell>
          <cell r="J160" t="str">
            <v>ITQ</v>
          </cell>
          <cell r="K160" t="str">
            <v>ITJ</v>
          </cell>
          <cell r="L160" t="str">
            <v>ITX</v>
          </cell>
          <cell r="M160" t="str">
            <v>GME</v>
          </cell>
          <cell r="N160" t="str">
            <v>ITX</v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>GBX</v>
          </cell>
          <cell r="T160">
            <v>1000</v>
          </cell>
          <cell r="U160">
            <v>0.25</v>
          </cell>
          <cell r="V160">
            <v>250</v>
          </cell>
          <cell r="W160">
            <v>0.25</v>
          </cell>
          <cell r="X160">
            <v>0.25</v>
          </cell>
          <cell r="Y160" t="str">
            <v>OCP</v>
          </cell>
          <cell r="Z160">
            <v>1</v>
          </cell>
          <cell r="AA160">
            <v>99998</v>
          </cell>
          <cell r="AB160" t="str">
            <v>1 pence</v>
          </cell>
          <cell r="AC160" t="str">
            <v>Y</v>
          </cell>
          <cell r="AD160">
            <v>0.33333333333333331</v>
          </cell>
          <cell r="AE160">
            <v>0.70833333333333337</v>
          </cell>
          <cell r="AF160">
            <v>0.6875</v>
          </cell>
          <cell r="AG160">
            <v>0.72222222222222221</v>
          </cell>
          <cell r="AH160">
            <v>0.75</v>
          </cell>
          <cell r="AI160" t="str">
            <v>Expiry+1</v>
          </cell>
          <cell r="AJ160" t="str">
            <v>Expiry+4</v>
          </cell>
          <cell r="AK160" t="str">
            <v>Expiry+1</v>
          </cell>
          <cell r="AL160" t="str">
            <v>Expiry+4</v>
          </cell>
          <cell r="AM160" t="str">
            <v>CREST</v>
          </cell>
          <cell r="AN160">
            <v>5500</v>
          </cell>
          <cell r="AO160" t="str">
            <v>Media</v>
          </cell>
          <cell r="AP160" t="str">
            <v>ITV.L</v>
          </cell>
        </row>
        <row r="161">
          <cell r="C161" t="str">
            <v>GB00B019KW72</v>
          </cell>
          <cell r="D161" t="str">
            <v>SBRY</v>
          </cell>
          <cell r="E161" t="str">
            <v>London Stock Exchange</v>
          </cell>
          <cell r="F161" t="str">
            <v>UK</v>
          </cell>
          <cell r="G161" t="str">
            <v>SAN</v>
          </cell>
          <cell r="H161" t="str">
            <v>SA</v>
          </cell>
          <cell r="I161" t="str">
            <v>SAU</v>
          </cell>
          <cell r="J161" t="str">
            <v>SAQ</v>
          </cell>
          <cell r="K161" t="str">
            <v>SAJ</v>
          </cell>
          <cell r="L161" t="str">
            <v>SAX</v>
          </cell>
          <cell r="M161" t="str">
            <v>SAN</v>
          </cell>
          <cell r="N161" t="str">
            <v>SAX</v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>GBX</v>
          </cell>
          <cell r="T161">
            <v>1000</v>
          </cell>
          <cell r="U161">
            <v>0.25</v>
          </cell>
          <cell r="V161">
            <v>250</v>
          </cell>
          <cell r="W161">
            <v>0.25</v>
          </cell>
          <cell r="X161">
            <v>0.25</v>
          </cell>
          <cell r="Y161" t="str">
            <v>OCP</v>
          </cell>
          <cell r="Z161">
            <v>1</v>
          </cell>
          <cell r="AA161">
            <v>99998</v>
          </cell>
          <cell r="AB161" t="str">
            <v>1 pence</v>
          </cell>
          <cell r="AC161" t="str">
            <v>Y</v>
          </cell>
          <cell r="AD161">
            <v>0.33333333333333331</v>
          </cell>
          <cell r="AE161">
            <v>0.70833333333333337</v>
          </cell>
          <cell r="AF161">
            <v>0.6875</v>
          </cell>
          <cell r="AG161">
            <v>0.72222222222222221</v>
          </cell>
          <cell r="AH161">
            <v>0.75</v>
          </cell>
          <cell r="AI161" t="str">
            <v>Expiry+1</v>
          </cell>
          <cell r="AJ161" t="str">
            <v>Expiry+4</v>
          </cell>
          <cell r="AK161" t="str">
            <v>Expiry+1</v>
          </cell>
          <cell r="AL161" t="str">
            <v>Expiry+4</v>
          </cell>
          <cell r="AM161" t="str">
            <v>CREST</v>
          </cell>
          <cell r="AN161">
            <v>5300</v>
          </cell>
          <cell r="AO161" t="str">
            <v>Retail</v>
          </cell>
          <cell r="AP161" t="str">
            <v>SBRY.L</v>
          </cell>
        </row>
        <row r="162">
          <cell r="C162" t="str">
            <v>DE0006275001</v>
          </cell>
          <cell r="D162" t="str">
            <v>KAR</v>
          </cell>
          <cell r="E162" t="str">
            <v>Deutsche Borse</v>
          </cell>
          <cell r="F162" t="str">
            <v>Germany</v>
          </cell>
          <cell r="G162" t="str">
            <v>KQL</v>
          </cell>
          <cell r="H162" t="str">
            <v>KQ</v>
          </cell>
          <cell r="I162" t="str">
            <v>KQU</v>
          </cell>
          <cell r="J162" t="str">
            <v>KQQ</v>
          </cell>
          <cell r="K162" t="str">
            <v>KQJ</v>
          </cell>
          <cell r="L162" t="str">
            <v>KQX</v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>EUR</v>
          </cell>
          <cell r="T162">
            <v>100</v>
          </cell>
          <cell r="U162">
            <v>0.01</v>
          </cell>
          <cell r="V162">
            <v>1</v>
          </cell>
          <cell r="W162">
            <v>0.01</v>
          </cell>
          <cell r="X162">
            <v>0.01</v>
          </cell>
          <cell r="Y162" t="str">
            <v>OCP</v>
          </cell>
          <cell r="Z162">
            <v>0.01</v>
          </cell>
          <cell r="AA162">
            <v>999.98</v>
          </cell>
          <cell r="AB162" t="str">
            <v>1 cent</v>
          </cell>
          <cell r="AC162" t="str">
            <v>N</v>
          </cell>
          <cell r="AD162">
            <v>0.33333333333333331</v>
          </cell>
          <cell r="AE162">
            <v>0.70833333333333337</v>
          </cell>
          <cell r="AF162">
            <v>0.6875</v>
          </cell>
          <cell r="AG162">
            <v>0.72222222222222221</v>
          </cell>
          <cell r="AH162">
            <v>0.75</v>
          </cell>
          <cell r="AI162" t="str">
            <v>Expiry+1</v>
          </cell>
          <cell r="AJ162" t="str">
            <v>Expiry+4</v>
          </cell>
          <cell r="AK162" t="str">
            <v>Expiry+1</v>
          </cell>
          <cell r="AL162" t="str">
            <v>Expiry+4</v>
          </cell>
          <cell r="AM162" t="str">
            <v>Euroclear</v>
          </cell>
          <cell r="AN162">
            <v>5300</v>
          </cell>
          <cell r="AO162" t="str">
            <v>Retail</v>
          </cell>
          <cell r="AP162" t="str">
            <v>KARG.DE</v>
          </cell>
        </row>
        <row r="163">
          <cell r="C163" t="str">
            <v>BE0003565737</v>
          </cell>
          <cell r="D163" t="str">
            <v>KBC</v>
          </cell>
          <cell r="E163" t="str">
            <v>Euronext Brussels</v>
          </cell>
          <cell r="F163" t="str">
            <v>Belgium</v>
          </cell>
          <cell r="G163" t="str">
            <v>KBB</v>
          </cell>
          <cell r="H163" t="str">
            <v>KB</v>
          </cell>
          <cell r="I163" t="str">
            <v>KBU</v>
          </cell>
          <cell r="J163" t="str">
            <v>KBQ</v>
          </cell>
          <cell r="K163" t="str">
            <v>KBJ</v>
          </cell>
          <cell r="L163" t="str">
            <v>KBX</v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>KBC</v>
          </cell>
          <cell r="R163" t="str">
            <v/>
          </cell>
          <cell r="S163" t="str">
            <v>EUR</v>
          </cell>
          <cell r="T163">
            <v>100</v>
          </cell>
          <cell r="U163">
            <v>0.01</v>
          </cell>
          <cell r="V163">
            <v>1</v>
          </cell>
          <cell r="W163">
            <v>0.01</v>
          </cell>
          <cell r="X163">
            <v>0.01</v>
          </cell>
          <cell r="Y163" t="str">
            <v>OCP</v>
          </cell>
          <cell r="Z163">
            <v>0.01</v>
          </cell>
          <cell r="AA163">
            <v>999.98</v>
          </cell>
          <cell r="AB163" t="str">
            <v>1 cent</v>
          </cell>
          <cell r="AC163" t="str">
            <v>N</v>
          </cell>
          <cell r="AD163">
            <v>0.33333333333333331</v>
          </cell>
          <cell r="AE163">
            <v>0.70833333333333337</v>
          </cell>
          <cell r="AF163">
            <v>0.6875</v>
          </cell>
          <cell r="AG163">
            <v>0.72222222222222221</v>
          </cell>
          <cell r="AH163">
            <v>0.75</v>
          </cell>
          <cell r="AI163" t="str">
            <v>Expiry+1</v>
          </cell>
          <cell r="AJ163" t="str">
            <v>Expiry+4</v>
          </cell>
          <cell r="AK163" t="str">
            <v>Expiry+1</v>
          </cell>
          <cell r="AL163" t="str">
            <v>Expiry+4</v>
          </cell>
          <cell r="AM163" t="str">
            <v>Euroclear</v>
          </cell>
          <cell r="AN163">
            <v>8300</v>
          </cell>
          <cell r="AO163" t="str">
            <v>Banks</v>
          </cell>
          <cell r="AP163" t="str">
            <v>KBKBt.BR</v>
          </cell>
        </row>
        <row r="164">
          <cell r="C164" t="str">
            <v>GB0033195214</v>
          </cell>
          <cell r="D164" t="str">
            <v>KGF</v>
          </cell>
          <cell r="E164" t="str">
            <v>London Stock Exchange</v>
          </cell>
          <cell r="F164" t="str">
            <v>UK</v>
          </cell>
          <cell r="G164" t="str">
            <v>KGF</v>
          </cell>
          <cell r="H164" t="str">
            <v>KG</v>
          </cell>
          <cell r="I164" t="str">
            <v>KGU</v>
          </cell>
          <cell r="J164" t="str">
            <v>KGQ</v>
          </cell>
          <cell r="K164" t="str">
            <v>KGJ</v>
          </cell>
          <cell r="L164" t="str">
            <v>KGX</v>
          </cell>
          <cell r="M164" t="str">
            <v>KGF</v>
          </cell>
          <cell r="N164" t="str">
            <v>KGX</v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>GBX</v>
          </cell>
          <cell r="T164">
            <v>1000</v>
          </cell>
          <cell r="U164">
            <v>0.25</v>
          </cell>
          <cell r="V164">
            <v>250</v>
          </cell>
          <cell r="W164">
            <v>0.25</v>
          </cell>
          <cell r="X164">
            <v>0.25</v>
          </cell>
          <cell r="Y164" t="str">
            <v>OCP</v>
          </cell>
          <cell r="Z164">
            <v>1</v>
          </cell>
          <cell r="AA164">
            <v>99998</v>
          </cell>
          <cell r="AB164" t="str">
            <v>1 pence</v>
          </cell>
          <cell r="AC164" t="str">
            <v>Y</v>
          </cell>
          <cell r="AD164">
            <v>0.33333333333333331</v>
          </cell>
          <cell r="AE164">
            <v>0.70833333333333337</v>
          </cell>
          <cell r="AF164">
            <v>0.6875</v>
          </cell>
          <cell r="AG164">
            <v>0.72222222222222221</v>
          </cell>
          <cell r="AH164">
            <v>0.75</v>
          </cell>
          <cell r="AI164" t="str">
            <v>Expiry+1</v>
          </cell>
          <cell r="AJ164" t="str">
            <v>Expiry+4</v>
          </cell>
          <cell r="AK164" t="str">
            <v>Expiry+1</v>
          </cell>
          <cell r="AL164" t="str">
            <v>Expiry+4</v>
          </cell>
          <cell r="AM164" t="str">
            <v>CREST</v>
          </cell>
          <cell r="AN164">
            <v>5300</v>
          </cell>
          <cell r="AO164" t="str">
            <v>Retail</v>
          </cell>
          <cell r="AP164" t="str">
            <v>KGF.L</v>
          </cell>
        </row>
        <row r="165">
          <cell r="C165" t="str">
            <v>NL0000009538</v>
          </cell>
          <cell r="D165" t="str">
            <v>PHIA</v>
          </cell>
          <cell r="E165" t="str">
            <v>Euronext Amsterdam</v>
          </cell>
          <cell r="F165" t="str">
            <v>Netherlands</v>
          </cell>
          <cell r="G165" t="str">
            <v>AHL</v>
          </cell>
          <cell r="H165" t="str">
            <v>PH</v>
          </cell>
          <cell r="I165" t="str">
            <v>PHU</v>
          </cell>
          <cell r="J165" t="str">
            <v>PHQ</v>
          </cell>
          <cell r="K165" t="str">
            <v>PHJ</v>
          </cell>
          <cell r="L165" t="str">
            <v>PHX</v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>PHI</v>
          </cell>
          <cell r="S165" t="str">
            <v>EUR</v>
          </cell>
          <cell r="T165">
            <v>100</v>
          </cell>
          <cell r="U165">
            <v>0.01</v>
          </cell>
          <cell r="V165">
            <v>1</v>
          </cell>
          <cell r="W165">
            <v>0.01</v>
          </cell>
          <cell r="X165">
            <v>0.01</v>
          </cell>
          <cell r="Y165" t="str">
            <v>OCP</v>
          </cell>
          <cell r="Z165">
            <v>0.01</v>
          </cell>
          <cell r="AA165">
            <v>999.98</v>
          </cell>
          <cell r="AB165" t="str">
            <v>1 cent</v>
          </cell>
          <cell r="AC165" t="str">
            <v>N</v>
          </cell>
          <cell r="AD165">
            <v>0.33333333333333331</v>
          </cell>
          <cell r="AE165">
            <v>0.70833333333333337</v>
          </cell>
          <cell r="AF165">
            <v>0.6875</v>
          </cell>
          <cell r="AG165">
            <v>0.72222222222222221</v>
          </cell>
          <cell r="AH165">
            <v>0.75</v>
          </cell>
          <cell r="AI165" t="str">
            <v>Expiry+1</v>
          </cell>
          <cell r="AJ165" t="str">
            <v>Expiry+4</v>
          </cell>
          <cell r="AK165" t="str">
            <v>Expiry+1</v>
          </cell>
          <cell r="AL165" t="str">
            <v>Expiry+4</v>
          </cell>
          <cell r="AM165" t="str">
            <v>Euroclear</v>
          </cell>
          <cell r="AN165">
            <v>3700</v>
          </cell>
          <cell r="AO165" t="str">
            <v>Personal &amp; Household Goods</v>
          </cell>
          <cell r="AP165" t="str">
            <v>PHG.AS</v>
          </cell>
        </row>
        <row r="166">
          <cell r="C166" t="str">
            <v>NL0000331817</v>
          </cell>
          <cell r="D166" t="str">
            <v>AH</v>
          </cell>
          <cell r="E166" t="str">
            <v>Euronext Amsterdam</v>
          </cell>
          <cell r="F166" t="str">
            <v>Netherlands</v>
          </cell>
          <cell r="G166" t="str">
            <v>PHI</v>
          </cell>
          <cell r="H166" t="str">
            <v>AH</v>
          </cell>
          <cell r="I166" t="str">
            <v>AHU</v>
          </cell>
          <cell r="J166" t="str">
            <v>AHQ</v>
          </cell>
          <cell r="K166" t="str">
            <v>AHJ</v>
          </cell>
          <cell r="L166" t="str">
            <v>AHX</v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>AH</v>
          </cell>
          <cell r="S166" t="str">
            <v>EUR</v>
          </cell>
          <cell r="T166">
            <v>100</v>
          </cell>
          <cell r="U166">
            <v>0.01</v>
          </cell>
          <cell r="V166">
            <v>1</v>
          </cell>
          <cell r="W166">
            <v>0.01</v>
          </cell>
          <cell r="X166">
            <v>0.01</v>
          </cell>
          <cell r="Y166" t="str">
            <v>OCP</v>
          </cell>
          <cell r="Z166">
            <v>0.01</v>
          </cell>
          <cell r="AA166">
            <v>999.98</v>
          </cell>
          <cell r="AB166" t="str">
            <v>1 cent</v>
          </cell>
          <cell r="AC166" t="str">
            <v>N</v>
          </cell>
          <cell r="AD166">
            <v>0.33333333333333331</v>
          </cell>
          <cell r="AE166">
            <v>0.70833333333333337</v>
          </cell>
          <cell r="AF166">
            <v>0.6875</v>
          </cell>
          <cell r="AG166">
            <v>0.72222222222222221</v>
          </cell>
          <cell r="AH166">
            <v>0.75</v>
          </cell>
          <cell r="AI166" t="str">
            <v>Expiry+1</v>
          </cell>
          <cell r="AJ166" t="str">
            <v>Expiry+4</v>
          </cell>
          <cell r="AK166" t="str">
            <v>Expiry+1</v>
          </cell>
          <cell r="AL166" t="str">
            <v>Expiry+4</v>
          </cell>
          <cell r="AM166" t="str">
            <v>Euroclear</v>
          </cell>
          <cell r="AN166">
            <v>5300</v>
          </cell>
          <cell r="AO166" t="str">
            <v>Retail</v>
          </cell>
          <cell r="AP166" t="str">
            <v>AHLN.AS</v>
          </cell>
        </row>
        <row r="167">
          <cell r="C167" t="str">
            <v>NL0000009819</v>
          </cell>
          <cell r="D167" t="str">
            <v>DSM</v>
          </cell>
          <cell r="E167" t="str">
            <v>Euronext Amsterdam</v>
          </cell>
          <cell r="F167" t="str">
            <v>Netherlands</v>
          </cell>
          <cell r="G167" t="str">
            <v>DSM</v>
          </cell>
          <cell r="H167" t="str">
            <v>DS</v>
          </cell>
          <cell r="I167" t="str">
            <v>DSU</v>
          </cell>
          <cell r="J167" t="str">
            <v>DSQ</v>
          </cell>
          <cell r="K167" t="str">
            <v>DSJ</v>
          </cell>
          <cell r="L167" t="str">
            <v>DSX</v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>DSM</v>
          </cell>
          <cell r="S167" t="str">
            <v>EUR</v>
          </cell>
          <cell r="T167">
            <v>100</v>
          </cell>
          <cell r="U167">
            <v>0.01</v>
          </cell>
          <cell r="V167">
            <v>1</v>
          </cell>
          <cell r="W167">
            <v>0.01</v>
          </cell>
          <cell r="X167">
            <v>0.01</v>
          </cell>
          <cell r="Y167" t="str">
            <v>OCP</v>
          </cell>
          <cell r="Z167">
            <v>0.01</v>
          </cell>
          <cell r="AA167">
            <v>999.98</v>
          </cell>
          <cell r="AB167" t="str">
            <v>1 cent</v>
          </cell>
          <cell r="AC167" t="str">
            <v>N</v>
          </cell>
          <cell r="AD167">
            <v>0.33333333333333331</v>
          </cell>
          <cell r="AE167">
            <v>0.70833333333333337</v>
          </cell>
          <cell r="AF167">
            <v>0.6875</v>
          </cell>
          <cell r="AG167">
            <v>0.72222222222222221</v>
          </cell>
          <cell r="AH167">
            <v>0.75</v>
          </cell>
          <cell r="AI167" t="str">
            <v>Expiry+1</v>
          </cell>
          <cell r="AJ167" t="str">
            <v>Expiry+4</v>
          </cell>
          <cell r="AK167" t="str">
            <v>Expiry+1</v>
          </cell>
          <cell r="AL167" t="str">
            <v>Expiry+4</v>
          </cell>
          <cell r="AM167" t="str">
            <v>Euroclear</v>
          </cell>
          <cell r="AN167">
            <v>5300</v>
          </cell>
          <cell r="AO167" t="str">
            <v>Retail</v>
          </cell>
          <cell r="AP167" t="str">
            <v>DSMN.AS</v>
          </cell>
        </row>
        <row r="168">
          <cell r="C168" t="str">
            <v>FR0000120537</v>
          </cell>
          <cell r="D168" t="str">
            <v>LG</v>
          </cell>
          <cell r="E168" t="str">
            <v>Euronext Paris</v>
          </cell>
          <cell r="F168" t="str">
            <v>France</v>
          </cell>
          <cell r="G168" t="str">
            <v>LG</v>
          </cell>
          <cell r="H168" t="str">
            <v>LA</v>
          </cell>
          <cell r="I168" t="str">
            <v>LAU</v>
          </cell>
          <cell r="J168" t="str">
            <v>LAQ</v>
          </cell>
          <cell r="K168" t="str">
            <v>LAJ</v>
          </cell>
          <cell r="L168" t="str">
            <v>LAX</v>
          </cell>
          <cell r="M168" t="str">
            <v/>
          </cell>
          <cell r="N168" t="str">
            <v/>
          </cell>
          <cell r="O168" t="str">
            <v>LG1</v>
          </cell>
          <cell r="Q168" t="str">
            <v/>
          </cell>
          <cell r="R168" t="str">
            <v/>
          </cell>
          <cell r="S168" t="str">
            <v>EUR</v>
          </cell>
          <cell r="T168">
            <v>100</v>
          </cell>
          <cell r="U168">
            <v>0.01</v>
          </cell>
          <cell r="V168">
            <v>1</v>
          </cell>
          <cell r="W168">
            <v>0.01</v>
          </cell>
          <cell r="X168">
            <v>0.01</v>
          </cell>
          <cell r="Y168" t="str">
            <v>OCP</v>
          </cell>
          <cell r="Z168">
            <v>0.01</v>
          </cell>
          <cell r="AA168">
            <v>999.98</v>
          </cell>
          <cell r="AB168" t="str">
            <v>1 cent</v>
          </cell>
          <cell r="AC168" t="str">
            <v>N</v>
          </cell>
          <cell r="AD168">
            <v>0.33333333333333331</v>
          </cell>
          <cell r="AE168">
            <v>0.70833333333333337</v>
          </cell>
          <cell r="AF168">
            <v>0.6875</v>
          </cell>
          <cell r="AG168">
            <v>0.72222222222222221</v>
          </cell>
          <cell r="AH168">
            <v>0.75</v>
          </cell>
          <cell r="AI168" t="str">
            <v>Expiry+1</v>
          </cell>
          <cell r="AJ168" t="str">
            <v>Expiry+4</v>
          </cell>
          <cell r="AK168" t="str">
            <v>Expiry+1</v>
          </cell>
          <cell r="AL168" t="str">
            <v>Expiry+4</v>
          </cell>
          <cell r="AM168" t="str">
            <v>Euroclear</v>
          </cell>
          <cell r="AN168">
            <v>2300</v>
          </cell>
          <cell r="AO168" t="str">
            <v>Construction &amp; Materials</v>
          </cell>
          <cell r="AP168" t="str">
            <v>LAFP.PA</v>
          </cell>
        </row>
        <row r="169">
          <cell r="C169" t="str">
            <v>FR0000130213</v>
          </cell>
          <cell r="D169" t="str">
            <v>MMB</v>
          </cell>
          <cell r="E169" t="str">
            <v>Euronext Paris</v>
          </cell>
          <cell r="F169" t="str">
            <v>France</v>
          </cell>
          <cell r="G169" t="str">
            <v>MMB</v>
          </cell>
          <cell r="H169" t="str">
            <v>MM</v>
          </cell>
          <cell r="I169" t="str">
            <v>MMU</v>
          </cell>
          <cell r="J169" t="str">
            <v>MMQ</v>
          </cell>
          <cell r="K169" t="str">
            <v>MMJ</v>
          </cell>
          <cell r="L169" t="str">
            <v>MMX</v>
          </cell>
          <cell r="M169" t="str">
            <v/>
          </cell>
          <cell r="N169" t="str">
            <v/>
          </cell>
          <cell r="O169" t="str">
            <v>MM1</v>
          </cell>
          <cell r="Q169" t="str">
            <v/>
          </cell>
          <cell r="R169" t="str">
            <v/>
          </cell>
          <cell r="S169" t="str">
            <v>EUR</v>
          </cell>
          <cell r="T169">
            <v>100</v>
          </cell>
          <cell r="U169">
            <v>0.01</v>
          </cell>
          <cell r="V169">
            <v>1</v>
          </cell>
          <cell r="W169">
            <v>0.01</v>
          </cell>
          <cell r="X169">
            <v>0.01</v>
          </cell>
          <cell r="Y169" t="str">
            <v>OCP</v>
          </cell>
          <cell r="Z169">
            <v>0.01</v>
          </cell>
          <cell r="AA169">
            <v>999.98</v>
          </cell>
          <cell r="AB169" t="str">
            <v>1 cent</v>
          </cell>
          <cell r="AC169" t="str">
            <v>N</v>
          </cell>
          <cell r="AD169">
            <v>0.33333333333333331</v>
          </cell>
          <cell r="AE169">
            <v>0.70833333333333337</v>
          </cell>
          <cell r="AF169">
            <v>0.6875</v>
          </cell>
          <cell r="AG169">
            <v>0.72222222222222221</v>
          </cell>
          <cell r="AH169">
            <v>0.75</v>
          </cell>
          <cell r="AI169" t="str">
            <v>Expiry+1</v>
          </cell>
          <cell r="AJ169" t="str">
            <v>Expiry+4</v>
          </cell>
          <cell r="AK169" t="str">
            <v>Expiry+1</v>
          </cell>
          <cell r="AL169" t="str">
            <v>Expiry+4</v>
          </cell>
          <cell r="AM169" t="str">
            <v>Euroclear</v>
          </cell>
          <cell r="AN169">
            <v>5500</v>
          </cell>
          <cell r="AO169" t="str">
            <v>Media</v>
          </cell>
          <cell r="AP169" t="str">
            <v>LAGA.PA</v>
          </cell>
        </row>
        <row r="170">
          <cell r="C170" t="str">
            <v>GB0031809436</v>
          </cell>
          <cell r="D170" t="str">
            <v>LAND</v>
          </cell>
          <cell r="E170" t="str">
            <v>London Stock Exchange</v>
          </cell>
          <cell r="F170" t="str">
            <v>UK</v>
          </cell>
          <cell r="G170" t="str">
            <v>LS</v>
          </cell>
          <cell r="H170" t="str">
            <v>LS</v>
          </cell>
          <cell r="I170" t="str">
            <v>LSU</v>
          </cell>
          <cell r="J170" t="str">
            <v>LSQ</v>
          </cell>
          <cell r="K170" t="str">
            <v>LSJ</v>
          </cell>
          <cell r="L170" t="str">
            <v>LSX</v>
          </cell>
          <cell r="M170" t="str">
            <v>LS</v>
          </cell>
          <cell r="N170" t="str">
            <v>LSX</v>
          </cell>
          <cell r="O170" t="str">
            <v/>
          </cell>
          <cell r="Q170" t="str">
            <v/>
          </cell>
          <cell r="R170" t="str">
            <v/>
          </cell>
          <cell r="S170" t="str">
            <v>GBX</v>
          </cell>
          <cell r="T170">
            <v>1000</v>
          </cell>
          <cell r="U170">
            <v>0.5</v>
          </cell>
          <cell r="V170">
            <v>500</v>
          </cell>
          <cell r="W170">
            <v>0.5</v>
          </cell>
          <cell r="X170">
            <v>0.5</v>
          </cell>
          <cell r="Y170" t="str">
            <v>OCP</v>
          </cell>
          <cell r="Z170">
            <v>1</v>
          </cell>
          <cell r="AA170">
            <v>99998</v>
          </cell>
          <cell r="AB170" t="str">
            <v>1 pence</v>
          </cell>
          <cell r="AC170" t="str">
            <v>Y</v>
          </cell>
          <cell r="AD170">
            <v>0.33333333333333331</v>
          </cell>
          <cell r="AE170">
            <v>0.70833333333333337</v>
          </cell>
          <cell r="AF170">
            <v>0.6875</v>
          </cell>
          <cell r="AG170">
            <v>0.72222222222222221</v>
          </cell>
          <cell r="AH170">
            <v>0.75</v>
          </cell>
          <cell r="AI170" t="str">
            <v>Expiry+1</v>
          </cell>
          <cell r="AJ170" t="str">
            <v>Expiry+4</v>
          </cell>
          <cell r="AK170" t="str">
            <v>Expiry+1</v>
          </cell>
          <cell r="AL170" t="str">
            <v>Expiry+4</v>
          </cell>
          <cell r="AM170" t="str">
            <v>CREST</v>
          </cell>
          <cell r="AN170">
            <v>8700</v>
          </cell>
          <cell r="AO170" t="str">
            <v>Financial Services</v>
          </cell>
          <cell r="AP170" t="str">
            <v>LAND.L</v>
          </cell>
        </row>
        <row r="171">
          <cell r="C171" t="str">
            <v>GB0005603997</v>
          </cell>
          <cell r="D171" t="str">
            <v>LGEN</v>
          </cell>
          <cell r="E171" t="str">
            <v>London Stock Exchange</v>
          </cell>
          <cell r="F171" t="str">
            <v>UK</v>
          </cell>
          <cell r="G171" t="str">
            <v>LGE</v>
          </cell>
          <cell r="H171" t="str">
            <v>LG</v>
          </cell>
          <cell r="I171" t="str">
            <v>LGU</v>
          </cell>
          <cell r="J171" t="str">
            <v>LGQ</v>
          </cell>
          <cell r="K171" t="str">
            <v>LGJ</v>
          </cell>
          <cell r="L171" t="str">
            <v>LGX</v>
          </cell>
          <cell r="M171" t="str">
            <v>LGE</v>
          </cell>
          <cell r="N171" t="str">
            <v>LGX</v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>GBX</v>
          </cell>
          <cell r="T171">
            <v>1000</v>
          </cell>
          <cell r="U171">
            <v>0.25</v>
          </cell>
          <cell r="V171">
            <v>250</v>
          </cell>
          <cell r="W171">
            <v>0.25</v>
          </cell>
          <cell r="X171">
            <v>0.25</v>
          </cell>
          <cell r="Y171" t="str">
            <v>OCP</v>
          </cell>
          <cell r="Z171">
            <v>1</v>
          </cell>
          <cell r="AA171">
            <v>99998</v>
          </cell>
          <cell r="AB171" t="str">
            <v>1 pence</v>
          </cell>
          <cell r="AC171" t="str">
            <v>Y</v>
          </cell>
          <cell r="AD171">
            <v>0.33333333333333331</v>
          </cell>
          <cell r="AE171">
            <v>0.70833333333333337</v>
          </cell>
          <cell r="AF171">
            <v>0.6875</v>
          </cell>
          <cell r="AG171">
            <v>0.72222222222222221</v>
          </cell>
          <cell r="AH171">
            <v>0.75</v>
          </cell>
          <cell r="AI171" t="str">
            <v>Expiry+1</v>
          </cell>
          <cell r="AJ171" t="str">
            <v>Expiry+4</v>
          </cell>
          <cell r="AK171" t="str">
            <v>Expiry+1</v>
          </cell>
          <cell r="AL171" t="str">
            <v>Expiry+4</v>
          </cell>
          <cell r="AM171" t="str">
            <v>CREST</v>
          </cell>
          <cell r="AN171">
            <v>8500</v>
          </cell>
          <cell r="AO171" t="str">
            <v>Insurance</v>
          </cell>
          <cell r="AP171" t="str">
            <v>LGEN.L</v>
          </cell>
        </row>
        <row r="172">
          <cell r="C172" t="str">
            <v>DE0006483001</v>
          </cell>
          <cell r="D172" t="str">
            <v>LIN</v>
          </cell>
          <cell r="E172" t="str">
            <v>Deutsche Borse</v>
          </cell>
          <cell r="F172" t="str">
            <v>Germany</v>
          </cell>
          <cell r="G172" t="str">
            <v>LI</v>
          </cell>
          <cell r="H172" t="str">
            <v>LI</v>
          </cell>
          <cell r="I172" t="str">
            <v>LIU</v>
          </cell>
          <cell r="J172" t="str">
            <v>LIQ</v>
          </cell>
          <cell r="K172" t="str">
            <v>LIJ</v>
          </cell>
          <cell r="L172" t="str">
            <v>LIX</v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>EUR</v>
          </cell>
          <cell r="T172">
            <v>100</v>
          </cell>
          <cell r="U172">
            <v>0.01</v>
          </cell>
          <cell r="V172">
            <v>1</v>
          </cell>
          <cell r="W172">
            <v>0.01</v>
          </cell>
          <cell r="X172">
            <v>0.01</v>
          </cell>
          <cell r="Y172" t="str">
            <v>OCP</v>
          </cell>
          <cell r="Z172">
            <v>0.01</v>
          </cell>
          <cell r="AA172">
            <v>999.98</v>
          </cell>
          <cell r="AB172" t="str">
            <v>1 cent</v>
          </cell>
          <cell r="AC172" t="str">
            <v>N</v>
          </cell>
          <cell r="AD172">
            <v>0.33333333333333331</v>
          </cell>
          <cell r="AE172">
            <v>0.70833333333333337</v>
          </cell>
          <cell r="AF172">
            <v>0.6875</v>
          </cell>
          <cell r="AG172">
            <v>0.72222222222222221</v>
          </cell>
          <cell r="AH172">
            <v>0.75</v>
          </cell>
          <cell r="AI172" t="str">
            <v>Expiry+1</v>
          </cell>
          <cell r="AJ172" t="str">
            <v>Expiry+4</v>
          </cell>
          <cell r="AK172" t="str">
            <v>Expiry+1</v>
          </cell>
          <cell r="AL172" t="str">
            <v>Expiry+4</v>
          </cell>
          <cell r="AM172" t="str">
            <v>Euroclear</v>
          </cell>
          <cell r="AN172">
            <v>1300</v>
          </cell>
          <cell r="AO172" t="str">
            <v>Chemicals</v>
          </cell>
          <cell r="AP172" t="str">
            <v>LING.DE</v>
          </cell>
        </row>
        <row r="173">
          <cell r="C173" t="str">
            <v>GB0008706128</v>
          </cell>
          <cell r="D173" t="str">
            <v>LLOY</v>
          </cell>
          <cell r="E173" t="str">
            <v>London Stock Exchange</v>
          </cell>
          <cell r="F173" t="str">
            <v>UK</v>
          </cell>
          <cell r="G173" t="str">
            <v>TSB</v>
          </cell>
          <cell r="H173" t="str">
            <v>LL</v>
          </cell>
          <cell r="I173" t="str">
            <v>LLU</v>
          </cell>
          <cell r="J173" t="str">
            <v>LLQ</v>
          </cell>
          <cell r="K173" t="str">
            <v>LLJ</v>
          </cell>
          <cell r="L173" t="str">
            <v>LLX</v>
          </cell>
          <cell r="M173" t="str">
            <v>TSB</v>
          </cell>
          <cell r="N173" t="str">
            <v>LLX</v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>GBX</v>
          </cell>
          <cell r="T173">
            <v>1000</v>
          </cell>
          <cell r="U173">
            <v>0.25</v>
          </cell>
          <cell r="V173">
            <v>250</v>
          </cell>
          <cell r="W173">
            <v>0.25</v>
          </cell>
          <cell r="X173">
            <v>0.25</v>
          </cell>
          <cell r="Y173" t="str">
            <v>OCP</v>
          </cell>
          <cell r="Z173">
            <v>1</v>
          </cell>
          <cell r="AA173">
            <v>99998</v>
          </cell>
          <cell r="AB173" t="str">
            <v>1 pence</v>
          </cell>
          <cell r="AC173" t="str">
            <v>Y</v>
          </cell>
          <cell r="AD173">
            <v>0.33333333333333331</v>
          </cell>
          <cell r="AE173">
            <v>0.70833333333333337</v>
          </cell>
          <cell r="AF173">
            <v>0.6875</v>
          </cell>
          <cell r="AG173">
            <v>0.72222222222222221</v>
          </cell>
          <cell r="AH173">
            <v>0.75</v>
          </cell>
          <cell r="AI173" t="str">
            <v>Expiry+1</v>
          </cell>
          <cell r="AJ173" t="str">
            <v>Expiry+4</v>
          </cell>
          <cell r="AK173" t="str">
            <v>Expiry+1</v>
          </cell>
          <cell r="AL173" t="str">
            <v>Expiry+4</v>
          </cell>
          <cell r="AM173" t="str">
            <v>CREST</v>
          </cell>
          <cell r="AN173">
            <v>8300</v>
          </cell>
          <cell r="AO173" t="str">
            <v>Banks</v>
          </cell>
          <cell r="AP173" t="str">
            <v>LLOY.L</v>
          </cell>
        </row>
        <row r="174">
          <cell r="C174" t="str">
            <v>FR0000120321</v>
          </cell>
          <cell r="D174" t="str">
            <v>OR</v>
          </cell>
          <cell r="E174" t="str">
            <v>Euronext Paris</v>
          </cell>
          <cell r="F174" t="str">
            <v>France</v>
          </cell>
          <cell r="G174" t="str">
            <v>OR</v>
          </cell>
          <cell r="H174" t="str">
            <v>OR</v>
          </cell>
          <cell r="I174" t="str">
            <v>ORU</v>
          </cell>
          <cell r="J174" t="str">
            <v>ORQ</v>
          </cell>
          <cell r="K174" t="str">
            <v>ORJ</v>
          </cell>
          <cell r="L174" t="str">
            <v>ORX</v>
          </cell>
          <cell r="M174" t="str">
            <v/>
          </cell>
          <cell r="N174" t="str">
            <v/>
          </cell>
          <cell r="O174" t="str">
            <v>OR1</v>
          </cell>
          <cell r="Q174" t="str">
            <v/>
          </cell>
          <cell r="R174" t="str">
            <v/>
          </cell>
          <cell r="S174" t="str">
            <v>EUR</v>
          </cell>
          <cell r="T174">
            <v>100</v>
          </cell>
          <cell r="U174">
            <v>0.01</v>
          </cell>
          <cell r="V174">
            <v>1</v>
          </cell>
          <cell r="W174">
            <v>0.01</v>
          </cell>
          <cell r="X174">
            <v>0.01</v>
          </cell>
          <cell r="Y174" t="str">
            <v>OCP</v>
          </cell>
          <cell r="Z174">
            <v>0.01</v>
          </cell>
          <cell r="AA174">
            <v>999.98</v>
          </cell>
          <cell r="AB174" t="str">
            <v>1 cent</v>
          </cell>
          <cell r="AC174" t="str">
            <v>N</v>
          </cell>
          <cell r="AD174">
            <v>0.33333333333333331</v>
          </cell>
          <cell r="AE174">
            <v>0.70833333333333337</v>
          </cell>
          <cell r="AF174">
            <v>0.6875</v>
          </cell>
          <cell r="AG174">
            <v>0.72222222222222221</v>
          </cell>
          <cell r="AH174">
            <v>0.75</v>
          </cell>
          <cell r="AI174" t="str">
            <v>Expiry+1</v>
          </cell>
          <cell r="AJ174" t="str">
            <v>Expiry+4</v>
          </cell>
          <cell r="AK174" t="str">
            <v>Expiry+1</v>
          </cell>
          <cell r="AL174" t="str">
            <v>Expiry+4</v>
          </cell>
          <cell r="AM174" t="str">
            <v>Euroclear</v>
          </cell>
          <cell r="AN174">
            <v>3700</v>
          </cell>
          <cell r="AO174" t="str">
            <v>Personal &amp; Household Goods</v>
          </cell>
          <cell r="AP174" t="str">
            <v>OREP.PA</v>
          </cell>
        </row>
        <row r="175">
          <cell r="C175" t="str">
            <v>IT0001479374</v>
          </cell>
          <cell r="D175" t="str">
            <v>LUX</v>
          </cell>
          <cell r="E175" t="str">
            <v>Borsa Italiana</v>
          </cell>
          <cell r="F175" t="str">
            <v>Italy</v>
          </cell>
          <cell r="G175" t="str">
            <v>LXG</v>
          </cell>
          <cell r="H175" t="str">
            <v>LU</v>
          </cell>
          <cell r="I175" t="str">
            <v>n/a</v>
          </cell>
          <cell r="J175" t="str">
            <v>LUQ</v>
          </cell>
          <cell r="K175" t="str">
            <v>n/a</v>
          </cell>
          <cell r="L175" t="str">
            <v>LUX</v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>EUR</v>
          </cell>
          <cell r="T175">
            <v>1000</v>
          </cell>
          <cell r="U175">
            <v>1E-3</v>
          </cell>
          <cell r="V175">
            <v>1</v>
          </cell>
          <cell r="W175">
            <v>1E-3</v>
          </cell>
          <cell r="X175">
            <v>1E-3</v>
          </cell>
          <cell r="Y175" t="str">
            <v>OCP</v>
          </cell>
          <cell r="Z175">
            <v>0.01</v>
          </cell>
          <cell r="AA175">
            <v>999.98</v>
          </cell>
          <cell r="AB175" t="str">
            <v>1 cent</v>
          </cell>
          <cell r="AC175" t="str">
            <v>N</v>
          </cell>
          <cell r="AD175">
            <v>0.33333333333333331</v>
          </cell>
          <cell r="AE175">
            <v>0.70833333333333337</v>
          </cell>
          <cell r="AF175">
            <v>0.6875</v>
          </cell>
          <cell r="AG175">
            <v>0.72222222222222221</v>
          </cell>
          <cell r="AH175">
            <v>0.75</v>
          </cell>
          <cell r="AI175" t="str">
            <v>n/a</v>
          </cell>
          <cell r="AJ175" t="str">
            <v>Expiry+4</v>
          </cell>
          <cell r="AK175" t="str">
            <v>n/a</v>
          </cell>
          <cell r="AL175" t="str">
            <v>Expiry+4</v>
          </cell>
          <cell r="AM175" t="str">
            <v>Euroclear</v>
          </cell>
          <cell r="AN175">
            <v>3700</v>
          </cell>
          <cell r="AO175" t="str">
            <v>Personal &amp; Household Goods</v>
          </cell>
          <cell r="AP175" t="str">
            <v>LUX.MI</v>
          </cell>
        </row>
        <row r="176">
          <cell r="C176" t="str">
            <v>FR0000121014</v>
          </cell>
          <cell r="D176" t="str">
            <v>MC</v>
          </cell>
          <cell r="E176" t="str">
            <v>Euronext Paris</v>
          </cell>
          <cell r="F176" t="str">
            <v>France</v>
          </cell>
          <cell r="G176" t="str">
            <v>MC</v>
          </cell>
          <cell r="H176" t="str">
            <v>MD</v>
          </cell>
          <cell r="I176" t="str">
            <v>MDU</v>
          </cell>
          <cell r="J176" t="str">
            <v>MDQ</v>
          </cell>
          <cell r="K176" t="str">
            <v>MDJ</v>
          </cell>
          <cell r="L176" t="str">
            <v>MDX</v>
          </cell>
          <cell r="M176" t="str">
            <v/>
          </cell>
          <cell r="N176" t="str">
            <v/>
          </cell>
          <cell r="O176" t="str">
            <v>MC1</v>
          </cell>
          <cell r="Q176" t="str">
            <v/>
          </cell>
          <cell r="R176" t="str">
            <v/>
          </cell>
          <cell r="S176" t="str">
            <v>EUR</v>
          </cell>
          <cell r="T176">
            <v>100</v>
          </cell>
          <cell r="U176">
            <v>0.01</v>
          </cell>
          <cell r="V176">
            <v>1</v>
          </cell>
          <cell r="W176">
            <v>0.01</v>
          </cell>
          <cell r="X176">
            <v>0.01</v>
          </cell>
          <cell r="Y176" t="str">
            <v>OCP</v>
          </cell>
          <cell r="Z176">
            <v>0.01</v>
          </cell>
          <cell r="AA176">
            <v>999.98</v>
          </cell>
          <cell r="AB176" t="str">
            <v>1 cent</v>
          </cell>
          <cell r="AC176" t="str">
            <v>N</v>
          </cell>
          <cell r="AD176">
            <v>0.33333333333333331</v>
          </cell>
          <cell r="AE176">
            <v>0.70833333333333337</v>
          </cell>
          <cell r="AF176">
            <v>0.6875</v>
          </cell>
          <cell r="AG176">
            <v>0.72222222222222221</v>
          </cell>
          <cell r="AH176">
            <v>0.75</v>
          </cell>
          <cell r="AI176" t="str">
            <v>Expiry+1</v>
          </cell>
          <cell r="AJ176" t="str">
            <v>Expiry+4</v>
          </cell>
          <cell r="AK176" t="str">
            <v>Expiry+1</v>
          </cell>
          <cell r="AL176" t="str">
            <v>Expiry+4</v>
          </cell>
          <cell r="AM176" t="str">
            <v>Euroclear</v>
          </cell>
          <cell r="AN176">
            <v>3700</v>
          </cell>
          <cell r="AO176" t="str">
            <v>Personal &amp; Household Goods</v>
          </cell>
          <cell r="AP176" t="str">
            <v>LVMH.PA</v>
          </cell>
        </row>
        <row r="177">
          <cell r="C177" t="str">
            <v>DE0005937007</v>
          </cell>
          <cell r="D177" t="str">
            <v>MAN</v>
          </cell>
          <cell r="E177" t="str">
            <v>Deutsche Borse</v>
          </cell>
          <cell r="F177" t="str">
            <v>Germany</v>
          </cell>
          <cell r="G177" t="str">
            <v>MN</v>
          </cell>
          <cell r="H177" t="str">
            <v>MJ</v>
          </cell>
          <cell r="I177" t="str">
            <v>MJU</v>
          </cell>
          <cell r="J177" t="str">
            <v>MJQ</v>
          </cell>
          <cell r="K177" t="str">
            <v>MJJ</v>
          </cell>
          <cell r="L177" t="str">
            <v>MJX</v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>EUR</v>
          </cell>
          <cell r="T177">
            <v>100</v>
          </cell>
          <cell r="U177">
            <v>0.01</v>
          </cell>
          <cell r="V177">
            <v>1</v>
          </cell>
          <cell r="W177">
            <v>0.01</v>
          </cell>
          <cell r="X177">
            <v>0.01</v>
          </cell>
          <cell r="Y177" t="str">
            <v>OCP</v>
          </cell>
          <cell r="Z177">
            <v>0.01</v>
          </cell>
          <cell r="AA177">
            <v>999.98</v>
          </cell>
          <cell r="AB177" t="str">
            <v>1 cent</v>
          </cell>
          <cell r="AC177" t="str">
            <v>N</v>
          </cell>
          <cell r="AD177">
            <v>0.33333333333333331</v>
          </cell>
          <cell r="AE177">
            <v>0.70833333333333337</v>
          </cell>
          <cell r="AF177">
            <v>0.6875</v>
          </cell>
          <cell r="AG177">
            <v>0.72222222222222221</v>
          </cell>
          <cell r="AH177">
            <v>0.75</v>
          </cell>
          <cell r="AI177" t="str">
            <v>Expiry+1</v>
          </cell>
          <cell r="AJ177" t="str">
            <v>Expiry+4</v>
          </cell>
          <cell r="AK177" t="str">
            <v>Expiry+1</v>
          </cell>
          <cell r="AL177" t="str">
            <v>Expiry+4</v>
          </cell>
          <cell r="AM177" t="str">
            <v>Euroclear</v>
          </cell>
          <cell r="AN177">
            <v>2700</v>
          </cell>
          <cell r="AO177" t="str">
            <v>Industrial Goods &amp; Services</v>
          </cell>
          <cell r="AP177" t="str">
            <v>MANG.DE</v>
          </cell>
        </row>
        <row r="178">
          <cell r="C178" t="str">
            <v>GB0002944055</v>
          </cell>
          <cell r="D178" t="str">
            <v>EMG</v>
          </cell>
          <cell r="E178" t="str">
            <v>London Stock Exchange</v>
          </cell>
          <cell r="F178" t="str">
            <v>UK</v>
          </cell>
          <cell r="G178" t="str">
            <v>EMG</v>
          </cell>
          <cell r="H178" t="str">
            <v>EW</v>
          </cell>
          <cell r="I178" t="str">
            <v>EWU</v>
          </cell>
          <cell r="J178" t="str">
            <v>EWQ</v>
          </cell>
          <cell r="K178" t="str">
            <v>EWJ</v>
          </cell>
          <cell r="L178" t="str">
            <v>EWX</v>
          </cell>
          <cell r="M178" t="str">
            <v>EMG</v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>GBX</v>
          </cell>
          <cell r="T178">
            <v>1000</v>
          </cell>
          <cell r="U178">
            <v>0.5</v>
          </cell>
          <cell r="V178">
            <v>500</v>
          </cell>
          <cell r="W178">
            <v>0.5</v>
          </cell>
          <cell r="X178">
            <v>0.5</v>
          </cell>
          <cell r="Y178" t="str">
            <v>OCP</v>
          </cell>
          <cell r="Z178">
            <v>1</v>
          </cell>
          <cell r="AA178">
            <v>99998</v>
          </cell>
          <cell r="AB178" t="str">
            <v>1 pence</v>
          </cell>
          <cell r="AC178" t="str">
            <v>Y</v>
          </cell>
          <cell r="AD178">
            <v>0.33333333333333331</v>
          </cell>
          <cell r="AE178">
            <v>0.70833333333333337</v>
          </cell>
          <cell r="AF178">
            <v>0.6875</v>
          </cell>
          <cell r="AG178">
            <v>0.72222222222222221</v>
          </cell>
          <cell r="AH178">
            <v>0.75</v>
          </cell>
          <cell r="AI178" t="str">
            <v>Expiry+1</v>
          </cell>
          <cell r="AJ178" t="str">
            <v>Expiry+4</v>
          </cell>
          <cell r="AK178" t="str">
            <v>Expiry+1</v>
          </cell>
          <cell r="AL178" t="str">
            <v>Expiry+4</v>
          </cell>
          <cell r="AM178" t="str">
            <v>CREST</v>
          </cell>
          <cell r="AN178">
            <v>8700</v>
          </cell>
          <cell r="AO178" t="str">
            <v>Financial Services</v>
          </cell>
          <cell r="AP178" t="str">
            <v>EMG.L</v>
          </cell>
        </row>
        <row r="179">
          <cell r="C179" t="str">
            <v>GB0031274896</v>
          </cell>
          <cell r="D179" t="str">
            <v>MKS</v>
          </cell>
          <cell r="E179" t="str">
            <v>London Stock Exchange</v>
          </cell>
          <cell r="F179" t="str">
            <v>UK</v>
          </cell>
          <cell r="G179" t="str">
            <v>M+S</v>
          </cell>
          <cell r="H179" t="str">
            <v>MS</v>
          </cell>
          <cell r="I179" t="str">
            <v>MSU</v>
          </cell>
          <cell r="J179" t="str">
            <v>MSQ</v>
          </cell>
          <cell r="K179" t="str">
            <v>MSJ</v>
          </cell>
          <cell r="L179" t="str">
            <v>MSX</v>
          </cell>
          <cell r="M179" t="str">
            <v>M+S</v>
          </cell>
          <cell r="N179" t="str">
            <v>MSX</v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>GBX</v>
          </cell>
          <cell r="T179">
            <v>1000</v>
          </cell>
          <cell r="U179">
            <v>0.25</v>
          </cell>
          <cell r="V179">
            <v>250</v>
          </cell>
          <cell r="W179">
            <v>0.25</v>
          </cell>
          <cell r="X179">
            <v>0.25</v>
          </cell>
          <cell r="Y179" t="str">
            <v>OCP</v>
          </cell>
          <cell r="Z179">
            <v>1</v>
          </cell>
          <cell r="AA179">
            <v>99998</v>
          </cell>
          <cell r="AB179" t="str">
            <v>1 pence</v>
          </cell>
          <cell r="AC179" t="str">
            <v>Y</v>
          </cell>
          <cell r="AD179">
            <v>0.33333333333333331</v>
          </cell>
          <cell r="AE179">
            <v>0.70833333333333337</v>
          </cell>
          <cell r="AF179">
            <v>0.6875</v>
          </cell>
          <cell r="AG179">
            <v>0.72222222222222221</v>
          </cell>
          <cell r="AH179">
            <v>0.75</v>
          </cell>
          <cell r="AI179" t="str">
            <v>Expiry+1</v>
          </cell>
          <cell r="AJ179" t="str">
            <v>Expiry+4</v>
          </cell>
          <cell r="AK179" t="str">
            <v>Expiry+1</v>
          </cell>
          <cell r="AL179" t="str">
            <v>Expiry+4</v>
          </cell>
          <cell r="AM179" t="str">
            <v>CREST</v>
          </cell>
          <cell r="AN179">
            <v>5300</v>
          </cell>
          <cell r="AO179" t="str">
            <v>Retail</v>
          </cell>
          <cell r="AP179" t="str">
            <v>MKS.L</v>
          </cell>
        </row>
        <row r="180">
          <cell r="C180" t="str">
            <v>IT0001063210</v>
          </cell>
          <cell r="D180" t="str">
            <v>MS</v>
          </cell>
          <cell r="E180" t="str">
            <v>Borsa Italiana</v>
          </cell>
          <cell r="F180" t="str">
            <v>Italy</v>
          </cell>
          <cell r="G180" t="str">
            <v>MSI</v>
          </cell>
          <cell r="H180" t="str">
            <v>MH</v>
          </cell>
          <cell r="I180" t="str">
            <v>n/a</v>
          </cell>
          <cell r="J180" t="str">
            <v>MHQ</v>
          </cell>
          <cell r="K180" t="str">
            <v>n/a</v>
          </cell>
          <cell r="L180" t="str">
            <v>MHX</v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>EUR</v>
          </cell>
          <cell r="T180">
            <v>1000</v>
          </cell>
          <cell r="U180">
            <v>1E-3</v>
          </cell>
          <cell r="V180">
            <v>1</v>
          </cell>
          <cell r="W180">
            <v>1E-3</v>
          </cell>
          <cell r="X180">
            <v>1E-3</v>
          </cell>
          <cell r="Y180" t="str">
            <v>OCP</v>
          </cell>
          <cell r="Z180">
            <v>0.01</v>
          </cell>
          <cell r="AA180">
            <v>999.98</v>
          </cell>
          <cell r="AB180" t="str">
            <v>1 cent</v>
          </cell>
          <cell r="AC180" t="str">
            <v>N</v>
          </cell>
          <cell r="AD180">
            <v>0.33333333333333331</v>
          </cell>
          <cell r="AE180">
            <v>0.70833333333333337</v>
          </cell>
          <cell r="AF180">
            <v>0.6875</v>
          </cell>
          <cell r="AG180">
            <v>0.72222222222222221</v>
          </cell>
          <cell r="AH180">
            <v>0.75</v>
          </cell>
          <cell r="AI180" t="str">
            <v>n/a</v>
          </cell>
          <cell r="AJ180" t="str">
            <v>Expiry+4</v>
          </cell>
          <cell r="AK180" t="str">
            <v>n/a</v>
          </cell>
          <cell r="AL180" t="str">
            <v>Expiry+4</v>
          </cell>
          <cell r="AM180" t="str">
            <v>Euroclear</v>
          </cell>
          <cell r="AN180">
            <v>5500</v>
          </cell>
          <cell r="AO180" t="str">
            <v>Media</v>
          </cell>
          <cell r="AP180" t="str">
            <v>MS.MI</v>
          </cell>
        </row>
        <row r="181">
          <cell r="C181" t="str">
            <v>IT0000062957</v>
          </cell>
          <cell r="D181" t="str">
            <v>MB</v>
          </cell>
          <cell r="E181" t="str">
            <v>Borsa Italiana</v>
          </cell>
          <cell r="F181" t="str">
            <v>Italy</v>
          </cell>
          <cell r="G181" t="str">
            <v>MB</v>
          </cell>
          <cell r="H181" t="str">
            <v>MB</v>
          </cell>
          <cell r="I181" t="str">
            <v>n/a</v>
          </cell>
          <cell r="J181" t="str">
            <v>MBQ</v>
          </cell>
          <cell r="K181" t="str">
            <v>n/a</v>
          </cell>
          <cell r="L181" t="str">
            <v>MCX</v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>EUR</v>
          </cell>
          <cell r="T181">
            <v>1000</v>
          </cell>
          <cell r="U181">
            <v>1E-3</v>
          </cell>
          <cell r="V181">
            <v>1</v>
          </cell>
          <cell r="W181">
            <v>1E-3</v>
          </cell>
          <cell r="X181">
            <v>1E-3</v>
          </cell>
          <cell r="Y181" t="str">
            <v>OCP</v>
          </cell>
          <cell r="Z181">
            <v>0.01</v>
          </cell>
          <cell r="AA181">
            <v>999.98</v>
          </cell>
          <cell r="AB181" t="str">
            <v>1 cent</v>
          </cell>
          <cell r="AC181" t="str">
            <v>N</v>
          </cell>
          <cell r="AD181">
            <v>0.33333333333333331</v>
          </cell>
          <cell r="AE181">
            <v>0.70833333333333337</v>
          </cell>
          <cell r="AF181">
            <v>0.6875</v>
          </cell>
          <cell r="AG181">
            <v>0.72222222222222221</v>
          </cell>
          <cell r="AH181">
            <v>0.75</v>
          </cell>
          <cell r="AI181" t="str">
            <v>n/a</v>
          </cell>
          <cell r="AJ181" t="str">
            <v>Expiry+4</v>
          </cell>
          <cell r="AK181" t="str">
            <v>n/a</v>
          </cell>
          <cell r="AL181" t="str">
            <v>Expiry+4</v>
          </cell>
          <cell r="AM181" t="str">
            <v>Euroclear</v>
          </cell>
          <cell r="AN181">
            <v>8300</v>
          </cell>
          <cell r="AO181" t="str">
            <v>Banks</v>
          </cell>
          <cell r="AP181" t="str">
            <v>MDBI.MI</v>
          </cell>
        </row>
        <row r="182">
          <cell r="C182" t="str">
            <v>IT0001279501</v>
          </cell>
          <cell r="D182" t="str">
            <v>MED</v>
          </cell>
          <cell r="E182" t="str">
            <v>Borsa Italiana</v>
          </cell>
          <cell r="F182" t="str">
            <v>Italy</v>
          </cell>
          <cell r="G182" t="str">
            <v>MDL</v>
          </cell>
          <cell r="H182" t="str">
            <v>MK</v>
          </cell>
          <cell r="I182" t="str">
            <v>n/a</v>
          </cell>
          <cell r="J182" t="str">
            <v>MKQ</v>
          </cell>
          <cell r="K182" t="str">
            <v>n/a</v>
          </cell>
          <cell r="L182" t="str">
            <v>MKX</v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>EUR</v>
          </cell>
          <cell r="T182">
            <v>1000</v>
          </cell>
          <cell r="U182">
            <v>1E-3</v>
          </cell>
          <cell r="V182">
            <v>1</v>
          </cell>
          <cell r="W182">
            <v>1E-3</v>
          </cell>
          <cell r="X182">
            <v>1E-3</v>
          </cell>
          <cell r="Y182" t="str">
            <v>OCP</v>
          </cell>
          <cell r="Z182">
            <v>0.01</v>
          </cell>
          <cell r="AA182">
            <v>999.98</v>
          </cell>
          <cell r="AB182" t="str">
            <v>1 cent</v>
          </cell>
          <cell r="AC182" t="str">
            <v>N</v>
          </cell>
          <cell r="AD182">
            <v>0.33333333333333331</v>
          </cell>
          <cell r="AE182">
            <v>0.70833333333333337</v>
          </cell>
          <cell r="AF182">
            <v>0.6875</v>
          </cell>
          <cell r="AG182">
            <v>0.72222222222222221</v>
          </cell>
          <cell r="AH182">
            <v>0.75</v>
          </cell>
          <cell r="AI182" t="str">
            <v>n/a</v>
          </cell>
          <cell r="AJ182" t="str">
            <v>Expiry+4</v>
          </cell>
          <cell r="AK182" t="str">
            <v>n/a</v>
          </cell>
          <cell r="AL182" t="str">
            <v>Expiry+4</v>
          </cell>
          <cell r="AM182" t="str">
            <v>Euroclear</v>
          </cell>
          <cell r="AN182">
            <v>8500</v>
          </cell>
          <cell r="AO182" t="str">
            <v>Insurance</v>
          </cell>
          <cell r="AP182" t="str">
            <v>MED.MI</v>
          </cell>
        </row>
        <row r="183">
          <cell r="C183" t="str">
            <v>DE0007257503</v>
          </cell>
          <cell r="D183" t="str">
            <v>MEO</v>
          </cell>
          <cell r="E183" t="str">
            <v>Deutsche Borse</v>
          </cell>
          <cell r="F183" t="str">
            <v>Germany</v>
          </cell>
          <cell r="G183" t="str">
            <v>MEO</v>
          </cell>
          <cell r="H183" t="str">
            <v>ME</v>
          </cell>
          <cell r="I183" t="str">
            <v>MEU</v>
          </cell>
          <cell r="J183" t="str">
            <v>MEQ</v>
          </cell>
          <cell r="K183" t="str">
            <v>MEJ</v>
          </cell>
          <cell r="L183" t="str">
            <v>MEX</v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>EUR</v>
          </cell>
          <cell r="T183">
            <v>100</v>
          </cell>
          <cell r="U183">
            <v>0.01</v>
          </cell>
          <cell r="V183">
            <v>1</v>
          </cell>
          <cell r="W183">
            <v>0.01</v>
          </cell>
          <cell r="X183">
            <v>0.01</v>
          </cell>
          <cell r="Y183" t="str">
            <v>OCP</v>
          </cell>
          <cell r="Z183">
            <v>0.01</v>
          </cell>
          <cell r="AA183">
            <v>999.98</v>
          </cell>
          <cell r="AB183" t="str">
            <v>1 cent</v>
          </cell>
          <cell r="AC183" t="str">
            <v>N</v>
          </cell>
          <cell r="AD183">
            <v>0.33333333333333331</v>
          </cell>
          <cell r="AE183">
            <v>0.70833333333333337</v>
          </cell>
          <cell r="AF183">
            <v>0.6875</v>
          </cell>
          <cell r="AG183">
            <v>0.72222222222222221</v>
          </cell>
          <cell r="AH183">
            <v>0.75</v>
          </cell>
          <cell r="AI183" t="str">
            <v>Expiry+1</v>
          </cell>
          <cell r="AJ183" t="str">
            <v>Expiry+4</v>
          </cell>
          <cell r="AK183" t="str">
            <v>Expiry+1</v>
          </cell>
          <cell r="AL183" t="str">
            <v>Expiry+4</v>
          </cell>
          <cell r="AM183" t="str">
            <v>Euroclear</v>
          </cell>
          <cell r="AN183">
            <v>5300</v>
          </cell>
          <cell r="AO183" t="str">
            <v>Retail</v>
          </cell>
          <cell r="AP183" t="str">
            <v>MEOG.DE</v>
          </cell>
        </row>
        <row r="184">
          <cell r="C184" t="str">
            <v>FR0000121261</v>
          </cell>
          <cell r="D184" t="str">
            <v>ML</v>
          </cell>
          <cell r="E184" t="str">
            <v>Euronext Paris</v>
          </cell>
          <cell r="F184" t="str">
            <v>France</v>
          </cell>
          <cell r="G184" t="str">
            <v>ML</v>
          </cell>
          <cell r="H184" t="str">
            <v>ML</v>
          </cell>
          <cell r="I184" t="str">
            <v>MLU</v>
          </cell>
          <cell r="J184" t="str">
            <v>MLQ</v>
          </cell>
          <cell r="K184" t="str">
            <v>MLJ</v>
          </cell>
          <cell r="L184" t="str">
            <v>MLX</v>
          </cell>
          <cell r="M184" t="str">
            <v/>
          </cell>
          <cell r="N184" t="str">
            <v/>
          </cell>
          <cell r="O184" t="str">
            <v>ML1</v>
          </cell>
          <cell r="Q184" t="str">
            <v/>
          </cell>
          <cell r="R184" t="str">
            <v/>
          </cell>
          <cell r="S184" t="str">
            <v>EUR</v>
          </cell>
          <cell r="T184">
            <v>100</v>
          </cell>
          <cell r="U184">
            <v>0.01</v>
          </cell>
          <cell r="V184">
            <v>1</v>
          </cell>
          <cell r="W184">
            <v>0.01</v>
          </cell>
          <cell r="X184">
            <v>0.01</v>
          </cell>
          <cell r="Y184" t="str">
            <v>OCP</v>
          </cell>
          <cell r="Z184">
            <v>0.01</v>
          </cell>
          <cell r="AA184">
            <v>999.98</v>
          </cell>
          <cell r="AB184" t="str">
            <v>1 cent</v>
          </cell>
          <cell r="AC184" t="str">
            <v>N</v>
          </cell>
          <cell r="AD184">
            <v>0.33333333333333331</v>
          </cell>
          <cell r="AE184">
            <v>0.70833333333333337</v>
          </cell>
          <cell r="AF184">
            <v>0.6875</v>
          </cell>
          <cell r="AG184">
            <v>0.72222222222222221</v>
          </cell>
          <cell r="AH184">
            <v>0.75</v>
          </cell>
          <cell r="AI184" t="str">
            <v>Expiry+1</v>
          </cell>
          <cell r="AJ184" t="str">
            <v>Expiry+4</v>
          </cell>
          <cell r="AK184" t="str">
            <v>Expiry+1</v>
          </cell>
          <cell r="AL184" t="str">
            <v>Expiry+4</v>
          </cell>
          <cell r="AM184" t="str">
            <v>Euroclear</v>
          </cell>
          <cell r="AN184">
            <v>3300</v>
          </cell>
          <cell r="AO184" t="str">
            <v>Automobiles &amp; Parts</v>
          </cell>
          <cell r="AP184" t="str">
            <v>MICP.PA</v>
          </cell>
        </row>
        <row r="185">
          <cell r="C185" t="str">
            <v>GB0006043169</v>
          </cell>
          <cell r="D185" t="str">
            <v>MRW</v>
          </cell>
          <cell r="E185" t="str">
            <v>London Stock Exchange</v>
          </cell>
          <cell r="F185" t="str">
            <v>UK</v>
          </cell>
          <cell r="G185" t="str">
            <v>MRW</v>
          </cell>
          <cell r="H185" t="str">
            <v>MI</v>
          </cell>
          <cell r="I185" t="str">
            <v>MIU</v>
          </cell>
          <cell r="J185" t="str">
            <v>MIQ</v>
          </cell>
          <cell r="K185" t="str">
            <v>MIJ</v>
          </cell>
          <cell r="L185" t="str">
            <v>MIX</v>
          </cell>
          <cell r="M185" t="str">
            <v>MWR</v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>GBX</v>
          </cell>
          <cell r="T185">
            <v>1000</v>
          </cell>
          <cell r="U185">
            <v>0.25</v>
          </cell>
          <cell r="V185">
            <v>250</v>
          </cell>
          <cell r="W185">
            <v>0.25</v>
          </cell>
          <cell r="X185">
            <v>0.25</v>
          </cell>
          <cell r="Y185" t="str">
            <v>OCP</v>
          </cell>
          <cell r="Z185">
            <v>1</v>
          </cell>
          <cell r="AA185">
            <v>99998</v>
          </cell>
          <cell r="AB185" t="str">
            <v>1 pence</v>
          </cell>
          <cell r="AC185" t="str">
            <v>Y</v>
          </cell>
          <cell r="AD185">
            <v>0.33333333333333331</v>
          </cell>
          <cell r="AE185">
            <v>0.70833333333333337</v>
          </cell>
          <cell r="AF185">
            <v>0.6875</v>
          </cell>
          <cell r="AG185">
            <v>0.72222222222222221</v>
          </cell>
          <cell r="AH185">
            <v>0.75</v>
          </cell>
          <cell r="AI185" t="str">
            <v>Expiry+1</v>
          </cell>
          <cell r="AJ185" t="str">
            <v>Expiry+4</v>
          </cell>
          <cell r="AK185" t="str">
            <v>Expiry+1</v>
          </cell>
          <cell r="AL185" t="str">
            <v>Expiry+4</v>
          </cell>
          <cell r="AM185" t="str">
            <v>CREST</v>
          </cell>
          <cell r="AN185">
            <v>5300</v>
          </cell>
          <cell r="AO185" t="str">
            <v>Retail</v>
          </cell>
          <cell r="AP185" t="str">
            <v>MRW.L</v>
          </cell>
        </row>
        <row r="186">
          <cell r="C186" t="str">
            <v>DE0008430026</v>
          </cell>
          <cell r="D186" t="str">
            <v>MUV2</v>
          </cell>
          <cell r="E186" t="str">
            <v>Deutsche Borse</v>
          </cell>
          <cell r="F186" t="str">
            <v>Germany</v>
          </cell>
          <cell r="G186" t="str">
            <v>MUV</v>
          </cell>
          <cell r="H186" t="str">
            <v>MU</v>
          </cell>
          <cell r="I186" t="str">
            <v>MUU</v>
          </cell>
          <cell r="J186" t="str">
            <v>MUQ</v>
          </cell>
          <cell r="K186" t="str">
            <v>MUJ</v>
          </cell>
          <cell r="L186" t="str">
            <v>MUX</v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>EUR</v>
          </cell>
          <cell r="T186">
            <v>100</v>
          </cell>
          <cell r="U186">
            <v>0.01</v>
          </cell>
          <cell r="V186">
            <v>1</v>
          </cell>
          <cell r="W186">
            <v>0.01</v>
          </cell>
          <cell r="X186">
            <v>0.01</v>
          </cell>
          <cell r="Y186" t="str">
            <v>OCP</v>
          </cell>
          <cell r="Z186">
            <v>0.01</v>
          </cell>
          <cell r="AA186">
            <v>999.98</v>
          </cell>
          <cell r="AB186" t="str">
            <v>1 cent</v>
          </cell>
          <cell r="AC186" t="str">
            <v>N</v>
          </cell>
          <cell r="AD186">
            <v>0.33333333333333331</v>
          </cell>
          <cell r="AE186">
            <v>0.70833333333333337</v>
          </cell>
          <cell r="AF186">
            <v>0.6875</v>
          </cell>
          <cell r="AG186">
            <v>0.72222222222222221</v>
          </cell>
          <cell r="AH186">
            <v>0.75</v>
          </cell>
          <cell r="AI186" t="str">
            <v>Expiry+1</v>
          </cell>
          <cell r="AJ186" t="str">
            <v>Expiry+4</v>
          </cell>
          <cell r="AK186" t="str">
            <v>Expiry+1</v>
          </cell>
          <cell r="AL186" t="str">
            <v>Expiry+4</v>
          </cell>
          <cell r="AM186" t="str">
            <v>Euroclear</v>
          </cell>
          <cell r="AN186">
            <v>8500</v>
          </cell>
          <cell r="AO186" t="str">
            <v>Insurance</v>
          </cell>
          <cell r="AP186" t="str">
            <v>MUVGn.DE</v>
          </cell>
        </row>
        <row r="187">
          <cell r="C187" t="str">
            <v>GRS003013000</v>
          </cell>
          <cell r="D187" t="str">
            <v>ETE</v>
          </cell>
          <cell r="E187" t="str">
            <v>Athens Exchange</v>
          </cell>
          <cell r="F187" t="str">
            <v>Greece</v>
          </cell>
          <cell r="G187" t="str">
            <v>ETE</v>
          </cell>
          <cell r="H187" t="str">
            <v>ET</v>
          </cell>
          <cell r="I187" t="str">
            <v>ETU</v>
          </cell>
          <cell r="J187" t="str">
            <v>ETQ</v>
          </cell>
          <cell r="K187" t="str">
            <v>ETJ</v>
          </cell>
          <cell r="L187" t="str">
            <v>ETX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>EUR</v>
          </cell>
          <cell r="T187">
            <v>100</v>
          </cell>
          <cell r="U187">
            <v>0.01</v>
          </cell>
          <cell r="V187">
            <v>1</v>
          </cell>
          <cell r="W187">
            <v>0.01</v>
          </cell>
          <cell r="X187">
            <v>0.01</v>
          </cell>
          <cell r="Y187" t="str">
            <v>OCP</v>
          </cell>
          <cell r="Z187">
            <v>0.01</v>
          </cell>
          <cell r="AA187">
            <v>999.98</v>
          </cell>
          <cell r="AB187" t="str">
            <v>1 cent</v>
          </cell>
          <cell r="AC187" t="str">
            <v>N</v>
          </cell>
          <cell r="AD187">
            <v>0.33333333333333331</v>
          </cell>
          <cell r="AE187">
            <v>0.70833333333333337</v>
          </cell>
          <cell r="AF187">
            <v>0.60416666666666663</v>
          </cell>
          <cell r="AG187">
            <v>0.72222222222222221</v>
          </cell>
          <cell r="AH187">
            <v>0.75</v>
          </cell>
          <cell r="AI187" t="str">
            <v>Expiry+1</v>
          </cell>
          <cell r="AJ187" t="str">
            <v>Expiry+4</v>
          </cell>
          <cell r="AK187" t="str">
            <v>Expiry+1</v>
          </cell>
          <cell r="AL187" t="str">
            <v>Expiry+4</v>
          </cell>
          <cell r="AM187" t="str">
            <v>Euroclear</v>
          </cell>
          <cell r="AN187">
            <v>8300</v>
          </cell>
          <cell r="AO187" t="str">
            <v>Banks</v>
          </cell>
          <cell r="AP187" t="str">
            <v>NBGr.AT</v>
          </cell>
        </row>
        <row r="188">
          <cell r="C188" t="str">
            <v>GB00B08SNH34</v>
          </cell>
          <cell r="D188" t="str">
            <v>NGT</v>
          </cell>
          <cell r="E188" t="str">
            <v>London Stock Exchange</v>
          </cell>
          <cell r="F188" t="str">
            <v>UK</v>
          </cell>
          <cell r="G188" t="str">
            <v>NGG</v>
          </cell>
          <cell r="H188" t="str">
            <v>NG</v>
          </cell>
          <cell r="I188" t="str">
            <v>NGU</v>
          </cell>
          <cell r="J188" t="str">
            <v>NGQ</v>
          </cell>
          <cell r="K188" t="str">
            <v>NGJ</v>
          </cell>
          <cell r="L188" t="str">
            <v>NGX</v>
          </cell>
          <cell r="M188" t="str">
            <v>NGG</v>
          </cell>
          <cell r="N188" t="str">
            <v>NGX</v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>GBX</v>
          </cell>
          <cell r="T188">
            <v>1000</v>
          </cell>
          <cell r="U188">
            <v>0.25</v>
          </cell>
          <cell r="V188">
            <v>250</v>
          </cell>
          <cell r="W188">
            <v>0.25</v>
          </cell>
          <cell r="X188">
            <v>0.25</v>
          </cell>
          <cell r="Y188" t="str">
            <v>OCP</v>
          </cell>
          <cell r="Z188">
            <v>1</v>
          </cell>
          <cell r="AA188">
            <v>99998</v>
          </cell>
          <cell r="AB188" t="str">
            <v>1 pence</v>
          </cell>
          <cell r="AC188" t="str">
            <v>Y</v>
          </cell>
          <cell r="AD188">
            <v>0.33333333333333331</v>
          </cell>
          <cell r="AE188">
            <v>0.70833333333333337</v>
          </cell>
          <cell r="AF188">
            <v>0.6875</v>
          </cell>
          <cell r="AG188">
            <v>0.72222222222222221</v>
          </cell>
          <cell r="AH188">
            <v>0.75</v>
          </cell>
          <cell r="AI188" t="str">
            <v>Expiry+1</v>
          </cell>
          <cell r="AJ188" t="str">
            <v>Expiry+4</v>
          </cell>
          <cell r="AK188" t="str">
            <v>Expiry+1</v>
          </cell>
          <cell r="AL188" t="str">
            <v>Expiry+4</v>
          </cell>
          <cell r="AM188" t="str">
            <v>CREST</v>
          </cell>
          <cell r="AN188">
            <v>7500</v>
          </cell>
          <cell r="AO188" t="str">
            <v>Utilities</v>
          </cell>
          <cell r="AP188" t="str">
            <v>NG.L</v>
          </cell>
        </row>
        <row r="189">
          <cell r="C189" t="str">
            <v>CH0012056047</v>
          </cell>
          <cell r="D189" t="str">
            <v>NESN</v>
          </cell>
          <cell r="E189" t="str">
            <v>virt-x</v>
          </cell>
          <cell r="F189" t="str">
            <v>Switzerland</v>
          </cell>
          <cell r="G189" t="str">
            <v>NES</v>
          </cell>
          <cell r="H189" t="str">
            <v>NE</v>
          </cell>
          <cell r="I189" t="str">
            <v>NEU</v>
          </cell>
          <cell r="J189" t="str">
            <v>NEQ</v>
          </cell>
          <cell r="K189" t="str">
            <v>NEJ</v>
          </cell>
          <cell r="L189" t="str">
            <v>NEX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>CHF</v>
          </cell>
          <cell r="T189">
            <v>100</v>
          </cell>
          <cell r="U189">
            <v>0.1</v>
          </cell>
          <cell r="V189">
            <v>10</v>
          </cell>
          <cell r="W189">
            <v>0.1</v>
          </cell>
          <cell r="X189">
            <v>0.1</v>
          </cell>
          <cell r="Y189" t="str">
            <v>OCP</v>
          </cell>
          <cell r="Z189">
            <v>0.1</v>
          </cell>
          <cell r="AA189">
            <v>9999.7999999999993</v>
          </cell>
          <cell r="AB189" t="str">
            <v>10 cents</v>
          </cell>
          <cell r="AC189" t="str">
            <v>N</v>
          </cell>
          <cell r="AD189">
            <v>0.33333333333333331</v>
          </cell>
          <cell r="AE189">
            <v>0.70833333333333337</v>
          </cell>
          <cell r="AF189">
            <v>0.6875</v>
          </cell>
          <cell r="AG189">
            <v>0.72222222222222221</v>
          </cell>
          <cell r="AH189">
            <v>0.75</v>
          </cell>
          <cell r="AI189" t="str">
            <v>Expiry+1</v>
          </cell>
          <cell r="AJ189" t="str">
            <v>Expiry+4</v>
          </cell>
          <cell r="AK189" t="str">
            <v>Expiry+1</v>
          </cell>
          <cell r="AL189" t="str">
            <v>Expiry+4</v>
          </cell>
          <cell r="AM189" t="str">
            <v>Euroclear</v>
          </cell>
          <cell r="AN189">
            <v>3500</v>
          </cell>
          <cell r="AO189" t="str">
            <v>Food &amp; Beverage</v>
          </cell>
          <cell r="AP189" t="str">
            <v>NESN.VX</v>
          </cell>
        </row>
        <row r="190">
          <cell r="C190" t="str">
            <v>GB0032089863</v>
          </cell>
          <cell r="D190" t="str">
            <v>NXT</v>
          </cell>
          <cell r="E190" t="str">
            <v>London Stock Exchange</v>
          </cell>
          <cell r="F190" t="str">
            <v>UK</v>
          </cell>
          <cell r="G190" t="str">
            <v>NXT</v>
          </cell>
          <cell r="H190" t="str">
            <v>NX</v>
          </cell>
          <cell r="I190" t="str">
            <v>NXU</v>
          </cell>
          <cell r="J190" t="str">
            <v>NXQ</v>
          </cell>
          <cell r="K190" t="str">
            <v>NXJ</v>
          </cell>
          <cell r="L190" t="str">
            <v>NXX</v>
          </cell>
          <cell r="M190" t="str">
            <v>NXT</v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>GBX</v>
          </cell>
          <cell r="T190">
            <v>1000</v>
          </cell>
          <cell r="U190">
            <v>0.5</v>
          </cell>
          <cell r="V190">
            <v>500</v>
          </cell>
          <cell r="W190">
            <v>0.5</v>
          </cell>
          <cell r="X190">
            <v>0.5</v>
          </cell>
          <cell r="Y190" t="str">
            <v>OCP</v>
          </cell>
          <cell r="Z190">
            <v>1</v>
          </cell>
          <cell r="AA190">
            <v>99998</v>
          </cell>
          <cell r="AB190" t="str">
            <v>1 pence</v>
          </cell>
          <cell r="AC190" t="str">
            <v>Y</v>
          </cell>
          <cell r="AD190">
            <v>0.33333333333333331</v>
          </cell>
          <cell r="AE190">
            <v>0.70833333333333337</v>
          </cell>
          <cell r="AF190">
            <v>0.6875</v>
          </cell>
          <cell r="AG190">
            <v>0.72222222222222221</v>
          </cell>
          <cell r="AH190">
            <v>0.75</v>
          </cell>
          <cell r="AI190" t="str">
            <v>Expiry+1</v>
          </cell>
          <cell r="AJ190" t="str">
            <v>Expiry+4</v>
          </cell>
          <cell r="AK190" t="str">
            <v>Expiry+1</v>
          </cell>
          <cell r="AL190" t="str">
            <v>Expiry+4</v>
          </cell>
          <cell r="AM190" t="str">
            <v>CREST</v>
          </cell>
          <cell r="AN190">
            <v>5300</v>
          </cell>
          <cell r="AO190" t="str">
            <v>Retail</v>
          </cell>
          <cell r="AP190" t="str">
            <v>NXT.L</v>
          </cell>
        </row>
        <row r="191">
          <cell r="C191" t="str">
            <v>FI0009000681</v>
          </cell>
          <cell r="D191" t="str">
            <v>NOK1V</v>
          </cell>
          <cell r="E191" t="str">
            <v>Helsinki Stock Exchange</v>
          </cell>
          <cell r="F191" t="str">
            <v>Finland</v>
          </cell>
          <cell r="G191" t="str">
            <v>NOK</v>
          </cell>
          <cell r="H191" t="str">
            <v>NB</v>
          </cell>
          <cell r="I191" t="str">
            <v>NBU</v>
          </cell>
          <cell r="J191" t="str">
            <v>NBQ</v>
          </cell>
          <cell r="K191" t="str">
            <v>NBJ</v>
          </cell>
          <cell r="L191" t="str">
            <v>NBX</v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>NAI</v>
          </cell>
          <cell r="S191" t="str">
            <v>EUR</v>
          </cell>
          <cell r="T191">
            <v>100</v>
          </cell>
          <cell r="U191">
            <v>0.01</v>
          </cell>
          <cell r="V191">
            <v>1</v>
          </cell>
          <cell r="W191">
            <v>0.01</v>
          </cell>
          <cell r="X191">
            <v>0.01</v>
          </cell>
          <cell r="Y191" t="str">
            <v>OCP</v>
          </cell>
          <cell r="Z191">
            <v>0.01</v>
          </cell>
          <cell r="AA191">
            <v>999.98</v>
          </cell>
          <cell r="AB191" t="str">
            <v>1 cent</v>
          </cell>
          <cell r="AC191" t="str">
            <v>N</v>
          </cell>
          <cell r="AD191">
            <v>0.33333333333333331</v>
          </cell>
          <cell r="AE191">
            <v>0.70833333333333337</v>
          </cell>
          <cell r="AF191">
            <v>0.6875</v>
          </cell>
          <cell r="AG191">
            <v>0.72222222222222221</v>
          </cell>
          <cell r="AH191">
            <v>0.75</v>
          </cell>
          <cell r="AI191" t="str">
            <v>Expiry+1</v>
          </cell>
          <cell r="AJ191" t="str">
            <v>Expiry+4</v>
          </cell>
          <cell r="AK191" t="str">
            <v>Expiry+1</v>
          </cell>
          <cell r="AL191" t="str">
            <v>Expiry+4</v>
          </cell>
          <cell r="AM191" t="str">
            <v>Euroclear</v>
          </cell>
          <cell r="AN191">
            <v>9500</v>
          </cell>
          <cell r="AO191" t="str">
            <v>Technology</v>
          </cell>
          <cell r="AP191" t="str">
            <v>NOK1V.HE</v>
          </cell>
        </row>
        <row r="192">
          <cell r="C192" t="str">
            <v>SE0000427361</v>
          </cell>
          <cell r="D192" t="str">
            <v>NDA SEK</v>
          </cell>
          <cell r="E192" t="str">
            <v>Stockholmborsen</v>
          </cell>
          <cell r="F192" t="str">
            <v>Sweden</v>
          </cell>
          <cell r="G192" t="str">
            <v>NDA</v>
          </cell>
          <cell r="H192" t="str">
            <v>ND</v>
          </cell>
          <cell r="I192" t="str">
            <v>NDU</v>
          </cell>
          <cell r="J192" t="str">
            <v>NDQ</v>
          </cell>
          <cell r="K192" t="str">
            <v>NDJ</v>
          </cell>
          <cell r="L192" t="str">
            <v>NDX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>SEK</v>
          </cell>
          <cell r="T192">
            <v>100</v>
          </cell>
          <cell r="U192">
            <v>0.01</v>
          </cell>
          <cell r="V192">
            <v>1</v>
          </cell>
          <cell r="W192">
            <v>0.01</v>
          </cell>
          <cell r="X192">
            <v>0.01</v>
          </cell>
          <cell r="Y192" t="str">
            <v>OCP</v>
          </cell>
          <cell r="Z192">
            <v>0.01</v>
          </cell>
          <cell r="AA192">
            <v>999.98</v>
          </cell>
          <cell r="AB192" t="str">
            <v>1 cent</v>
          </cell>
          <cell r="AC192" t="str">
            <v>N</v>
          </cell>
          <cell r="AD192">
            <v>0.33333333333333331</v>
          </cell>
          <cell r="AE192">
            <v>0.70833333333333337</v>
          </cell>
          <cell r="AF192">
            <v>0.6875</v>
          </cell>
          <cell r="AG192">
            <v>0.72222222222222221</v>
          </cell>
          <cell r="AH192">
            <v>0.75</v>
          </cell>
          <cell r="AI192" t="str">
            <v>Expiry+1</v>
          </cell>
          <cell r="AJ192" t="str">
            <v>Expiry+4</v>
          </cell>
          <cell r="AK192" t="str">
            <v>Expiry+1</v>
          </cell>
          <cell r="AL192" t="str">
            <v>Expiry+4</v>
          </cell>
          <cell r="AM192" t="str">
            <v>Euroclear</v>
          </cell>
          <cell r="AN192">
            <v>8300</v>
          </cell>
          <cell r="AO192" t="str">
            <v>Banks</v>
          </cell>
          <cell r="AP192" t="str">
            <v>NDA.ST</v>
          </cell>
        </row>
        <row r="193">
          <cell r="C193" t="str">
            <v>NO0005052605</v>
          </cell>
          <cell r="D193" t="str">
            <v>NHY</v>
          </cell>
          <cell r="E193" t="str">
            <v>Oslo Bors</v>
          </cell>
          <cell r="F193" t="str">
            <v>Norway</v>
          </cell>
          <cell r="G193" t="str">
            <v>NHY</v>
          </cell>
          <cell r="H193" t="str">
            <v>NC</v>
          </cell>
          <cell r="I193" t="str">
            <v>NCU</v>
          </cell>
          <cell r="J193" t="str">
            <v>NCQ</v>
          </cell>
          <cell r="K193" t="str">
            <v>NCJ</v>
          </cell>
          <cell r="L193" t="str">
            <v>NCX</v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>NOK</v>
          </cell>
          <cell r="T193">
            <v>100</v>
          </cell>
          <cell r="U193">
            <v>0.5</v>
          </cell>
          <cell r="V193">
            <v>50</v>
          </cell>
          <cell r="W193">
            <v>0.5</v>
          </cell>
          <cell r="X193">
            <v>0.5</v>
          </cell>
          <cell r="Y193" t="str">
            <v>OCP</v>
          </cell>
          <cell r="Z193">
            <v>1</v>
          </cell>
          <cell r="AA193">
            <v>99998</v>
          </cell>
          <cell r="AB193" t="str">
            <v>1 Krona</v>
          </cell>
          <cell r="AC193" t="str">
            <v>N</v>
          </cell>
          <cell r="AD193">
            <v>0.33333333333333331</v>
          </cell>
          <cell r="AE193">
            <v>0.70833333333333337</v>
          </cell>
          <cell r="AF193">
            <v>0.625</v>
          </cell>
          <cell r="AG193">
            <v>0.72222222222222221</v>
          </cell>
          <cell r="AH193">
            <v>0.75</v>
          </cell>
          <cell r="AI193" t="str">
            <v>Expiry+1</v>
          </cell>
          <cell r="AJ193" t="str">
            <v>Expiry+4</v>
          </cell>
          <cell r="AK193" t="str">
            <v>Expiry+1</v>
          </cell>
          <cell r="AL193" t="str">
            <v>Expiry+4</v>
          </cell>
          <cell r="AM193" t="str">
            <v>Euroclear</v>
          </cell>
          <cell r="AN193">
            <v>1700</v>
          </cell>
          <cell r="AO193" t="str">
            <v>Basic Resources</v>
          </cell>
          <cell r="AP193" t="str">
            <v>NHY.OL</v>
          </cell>
        </row>
        <row r="194">
          <cell r="C194" t="str">
            <v>GB0001452795</v>
          </cell>
          <cell r="D194" t="str">
            <v>NRK</v>
          </cell>
          <cell r="E194" t="str">
            <v>London Stock Exchange</v>
          </cell>
          <cell r="F194" t="str">
            <v>UK</v>
          </cell>
          <cell r="G194" t="str">
            <v>NKR</v>
          </cell>
          <cell r="H194" t="str">
            <v>NR</v>
          </cell>
          <cell r="I194" t="str">
            <v>NRU</v>
          </cell>
          <cell r="J194" t="str">
            <v>NRQ</v>
          </cell>
          <cell r="K194" t="str">
            <v>NRJ</v>
          </cell>
          <cell r="L194" t="str">
            <v>NRX</v>
          </cell>
          <cell r="M194" t="str">
            <v>NKR</v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>GBX</v>
          </cell>
          <cell r="T194">
            <v>1000</v>
          </cell>
          <cell r="U194">
            <v>0.5</v>
          </cell>
          <cell r="V194">
            <v>500</v>
          </cell>
          <cell r="W194">
            <v>0.5</v>
          </cell>
          <cell r="X194">
            <v>0.5</v>
          </cell>
          <cell r="Y194" t="str">
            <v>OCP</v>
          </cell>
          <cell r="Z194">
            <v>1</v>
          </cell>
          <cell r="AA194">
            <v>99998</v>
          </cell>
          <cell r="AB194" t="str">
            <v>1 pence</v>
          </cell>
          <cell r="AC194" t="str">
            <v>Y</v>
          </cell>
          <cell r="AD194">
            <v>0.33333333333333331</v>
          </cell>
          <cell r="AE194">
            <v>0.70833333333333337</v>
          </cell>
          <cell r="AF194">
            <v>0.6875</v>
          </cell>
          <cell r="AG194">
            <v>0.72222222222222221</v>
          </cell>
          <cell r="AH194">
            <v>0.75</v>
          </cell>
          <cell r="AI194" t="str">
            <v>Expiry+1</v>
          </cell>
          <cell r="AJ194" t="str">
            <v>Expiry+4</v>
          </cell>
          <cell r="AK194" t="str">
            <v>Expiry+1</v>
          </cell>
          <cell r="AL194" t="str">
            <v>Expiry+4</v>
          </cell>
          <cell r="AM194" t="str">
            <v>CREST</v>
          </cell>
          <cell r="AN194">
            <v>8300</v>
          </cell>
          <cell r="AO194" t="str">
            <v>Banks</v>
          </cell>
          <cell r="AP194" t="str">
            <v>NRK.L</v>
          </cell>
        </row>
        <row r="195">
          <cell r="C195" t="str">
            <v>CH0012005267</v>
          </cell>
          <cell r="D195" t="str">
            <v>NOVN</v>
          </cell>
          <cell r="E195" t="str">
            <v>virt-x</v>
          </cell>
          <cell r="F195" t="str">
            <v>Switzerland</v>
          </cell>
          <cell r="G195" t="str">
            <v>NOV</v>
          </cell>
          <cell r="H195" t="str">
            <v>NA</v>
          </cell>
          <cell r="I195" t="str">
            <v>NAU</v>
          </cell>
          <cell r="J195" t="str">
            <v>NAQ</v>
          </cell>
          <cell r="K195" t="str">
            <v>NAJ</v>
          </cell>
          <cell r="L195" t="str">
            <v>NAX</v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>CHF</v>
          </cell>
          <cell r="T195">
            <v>100</v>
          </cell>
          <cell r="U195">
            <v>0.05</v>
          </cell>
          <cell r="V195">
            <v>5</v>
          </cell>
          <cell r="W195">
            <v>0.05</v>
          </cell>
          <cell r="X195">
            <v>0.05</v>
          </cell>
          <cell r="Y195" t="str">
            <v>OCP</v>
          </cell>
          <cell r="Z195">
            <v>0.1</v>
          </cell>
          <cell r="AA195">
            <v>9999.7999999999993</v>
          </cell>
          <cell r="AB195" t="str">
            <v>5 cents</v>
          </cell>
          <cell r="AC195" t="str">
            <v>N</v>
          </cell>
          <cell r="AD195">
            <v>0.33333333333333331</v>
          </cell>
          <cell r="AE195">
            <v>0.70833333333333337</v>
          </cell>
          <cell r="AF195">
            <v>0.6875</v>
          </cell>
          <cell r="AG195">
            <v>0.72222222222222221</v>
          </cell>
          <cell r="AH195">
            <v>0.75</v>
          </cell>
          <cell r="AI195" t="str">
            <v>Expiry+1</v>
          </cell>
          <cell r="AJ195" t="str">
            <v>Expiry+4</v>
          </cell>
          <cell r="AK195" t="str">
            <v>Expiry+1</v>
          </cell>
          <cell r="AL195" t="str">
            <v>Expiry+4</v>
          </cell>
          <cell r="AM195" t="str">
            <v>Euroclear</v>
          </cell>
          <cell r="AN195">
            <v>4500</v>
          </cell>
          <cell r="AO195" t="str">
            <v>Health Care</v>
          </cell>
          <cell r="AP195" t="str">
            <v>NOVN.VX</v>
          </cell>
        </row>
        <row r="196">
          <cell r="C196" t="str">
            <v>DK0010280817</v>
          </cell>
          <cell r="D196" t="str">
            <v>NOVOB</v>
          </cell>
          <cell r="E196" t="str">
            <v>Copenhagen Stock Exchange</v>
          </cell>
          <cell r="F196" t="str">
            <v>Denmark</v>
          </cell>
          <cell r="G196" t="str">
            <v>NOO</v>
          </cell>
          <cell r="H196" t="str">
            <v>NF</v>
          </cell>
          <cell r="I196" t="str">
            <v>NFU</v>
          </cell>
          <cell r="J196" t="str">
            <v>NFQ</v>
          </cell>
          <cell r="K196" t="str">
            <v>NFJ</v>
          </cell>
          <cell r="L196" t="str">
            <v>NFX</v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>DKK</v>
          </cell>
          <cell r="T196">
            <v>100</v>
          </cell>
          <cell r="U196">
            <v>0.5</v>
          </cell>
          <cell r="V196">
            <v>50</v>
          </cell>
          <cell r="W196">
            <v>0.5</v>
          </cell>
          <cell r="X196">
            <v>0.5</v>
          </cell>
          <cell r="Y196" t="str">
            <v>OCP</v>
          </cell>
          <cell r="Z196">
            <v>1</v>
          </cell>
          <cell r="AA196">
            <v>99998</v>
          </cell>
          <cell r="AB196" t="str">
            <v>1 Krona</v>
          </cell>
          <cell r="AC196" t="str">
            <v>N</v>
          </cell>
          <cell r="AD196">
            <v>0.33333333333333331</v>
          </cell>
          <cell r="AE196">
            <v>0.70833333333333337</v>
          </cell>
          <cell r="AF196">
            <v>0.66666666666666663</v>
          </cell>
          <cell r="AG196">
            <v>0.72222222222222221</v>
          </cell>
          <cell r="AH196">
            <v>0.75</v>
          </cell>
          <cell r="AI196" t="str">
            <v>Expiry+1</v>
          </cell>
          <cell r="AJ196" t="str">
            <v>Expiry+4</v>
          </cell>
          <cell r="AK196" t="str">
            <v>Expiry+1</v>
          </cell>
          <cell r="AL196" t="str">
            <v>Expiry+4</v>
          </cell>
          <cell r="AM196" t="str">
            <v>Euroclear</v>
          </cell>
          <cell r="AN196">
            <v>4500</v>
          </cell>
          <cell r="AO196" t="str">
            <v>Health Care</v>
          </cell>
          <cell r="AP196" t="str">
            <v>NOVOb.CO</v>
          </cell>
        </row>
        <row r="197">
          <cell r="C197" t="str">
            <v>AT0000743059</v>
          </cell>
          <cell r="D197" t="str">
            <v>OMV</v>
          </cell>
          <cell r="E197" t="str">
            <v>Wiener Borse</v>
          </cell>
          <cell r="F197" t="str">
            <v>Austria</v>
          </cell>
          <cell r="G197" t="str">
            <v>OMV</v>
          </cell>
          <cell r="H197" t="str">
            <v>OA</v>
          </cell>
          <cell r="I197" t="str">
            <v>OAU</v>
          </cell>
          <cell r="J197" t="str">
            <v>OAQ</v>
          </cell>
          <cell r="K197" t="str">
            <v>OAJ</v>
          </cell>
          <cell r="L197" t="str">
            <v>OAX</v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>EUR</v>
          </cell>
          <cell r="T197">
            <v>100</v>
          </cell>
          <cell r="U197">
            <v>0.01</v>
          </cell>
          <cell r="V197">
            <v>1</v>
          </cell>
          <cell r="W197">
            <v>0.01</v>
          </cell>
          <cell r="X197">
            <v>0.01</v>
          </cell>
          <cell r="Y197" t="str">
            <v>OCP</v>
          </cell>
          <cell r="Z197">
            <v>0.01</v>
          </cell>
          <cell r="AA197">
            <v>999.98</v>
          </cell>
          <cell r="AB197" t="str">
            <v>1 cent</v>
          </cell>
          <cell r="AC197" t="str">
            <v>N</v>
          </cell>
          <cell r="AD197">
            <v>0.33333333333333331</v>
          </cell>
          <cell r="AE197">
            <v>0.70833333333333337</v>
          </cell>
          <cell r="AF197">
            <v>0.6875</v>
          </cell>
          <cell r="AG197">
            <v>0.72222222222222221</v>
          </cell>
          <cell r="AH197">
            <v>0.75</v>
          </cell>
          <cell r="AI197" t="str">
            <v>Expiry+1</v>
          </cell>
          <cell r="AJ197" t="str">
            <v>Expiry+4</v>
          </cell>
          <cell r="AK197" t="str">
            <v>Expiry+1</v>
          </cell>
          <cell r="AL197" t="str">
            <v>Expiry+4</v>
          </cell>
          <cell r="AM197" t="str">
            <v>Euroclear</v>
          </cell>
          <cell r="AN197">
            <v>500</v>
          </cell>
          <cell r="AO197" t="str">
            <v>Oil &amp; Gas</v>
          </cell>
          <cell r="AP197" t="str">
            <v>OMVV.VI</v>
          </cell>
        </row>
        <row r="198">
          <cell r="C198" t="str">
            <v>GRS419003009</v>
          </cell>
          <cell r="D198" t="str">
            <v>OPAP</v>
          </cell>
          <cell r="E198" t="str">
            <v>Athens Exchange</v>
          </cell>
          <cell r="F198" t="str">
            <v>Greece</v>
          </cell>
          <cell r="G198" t="str">
            <v>OPP</v>
          </cell>
          <cell r="H198" t="str">
            <v>OP</v>
          </cell>
          <cell r="I198" t="str">
            <v>OPU</v>
          </cell>
          <cell r="J198" t="str">
            <v>OPQ</v>
          </cell>
          <cell r="K198" t="str">
            <v>OPJ</v>
          </cell>
          <cell r="L198" t="str">
            <v>OPX</v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>EUR</v>
          </cell>
          <cell r="T198">
            <v>100</v>
          </cell>
          <cell r="U198">
            <v>0.01</v>
          </cell>
          <cell r="V198">
            <v>1</v>
          </cell>
          <cell r="W198">
            <v>0.01</v>
          </cell>
          <cell r="X198">
            <v>0.01</v>
          </cell>
          <cell r="Y198" t="str">
            <v>OCP</v>
          </cell>
          <cell r="Z198">
            <v>0.01</v>
          </cell>
          <cell r="AA198">
            <v>999.98</v>
          </cell>
          <cell r="AB198" t="str">
            <v>1 cent</v>
          </cell>
          <cell r="AC198" t="str">
            <v>N</v>
          </cell>
          <cell r="AD198">
            <v>0.33333333333333331</v>
          </cell>
          <cell r="AE198">
            <v>0.70833333333333337</v>
          </cell>
          <cell r="AF198">
            <v>0.60416666666666663</v>
          </cell>
          <cell r="AG198">
            <v>0.72222222222222221</v>
          </cell>
          <cell r="AH198">
            <v>0.75</v>
          </cell>
          <cell r="AI198" t="str">
            <v>Expiry+1</v>
          </cell>
          <cell r="AJ198" t="str">
            <v>Expiry+4</v>
          </cell>
          <cell r="AK198" t="str">
            <v>Expiry+1</v>
          </cell>
          <cell r="AL198" t="str">
            <v>Expiry+4</v>
          </cell>
          <cell r="AM198" t="str">
            <v>Euroclear</v>
          </cell>
          <cell r="AN198">
            <v>5700</v>
          </cell>
          <cell r="AO198" t="str">
            <v>Travel &amp; Leisure</v>
          </cell>
          <cell r="AP198" t="str">
            <v>OPAr.AT</v>
          </cell>
        </row>
        <row r="199">
          <cell r="C199" t="str">
            <v>NO0003733800</v>
          </cell>
          <cell r="D199" t="str">
            <v>ORK</v>
          </cell>
          <cell r="E199" t="str">
            <v>Oslo Bors</v>
          </cell>
          <cell r="F199" t="str">
            <v>Norway</v>
          </cell>
          <cell r="G199" t="str">
            <v>ORK</v>
          </cell>
          <cell r="H199" t="str">
            <v>OK</v>
          </cell>
          <cell r="I199" t="str">
            <v>OKU</v>
          </cell>
          <cell r="J199" t="str">
            <v>OKQ</v>
          </cell>
          <cell r="K199" t="str">
            <v>OKJ</v>
          </cell>
          <cell r="L199" t="str">
            <v>OKX</v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>NOK</v>
          </cell>
          <cell r="T199">
            <v>100</v>
          </cell>
          <cell r="U199">
            <v>0.5</v>
          </cell>
          <cell r="V199">
            <v>50</v>
          </cell>
          <cell r="W199">
            <v>0.5</v>
          </cell>
          <cell r="X199">
            <v>0.5</v>
          </cell>
          <cell r="Y199" t="str">
            <v>OCP</v>
          </cell>
          <cell r="Z199">
            <v>1</v>
          </cell>
          <cell r="AA199">
            <v>99998</v>
          </cell>
          <cell r="AB199" t="str">
            <v>1 Krona</v>
          </cell>
          <cell r="AC199" t="str">
            <v>N</v>
          </cell>
          <cell r="AD199">
            <v>0.33333333333333331</v>
          </cell>
          <cell r="AE199">
            <v>0.70833333333333337</v>
          </cell>
          <cell r="AF199">
            <v>0.625</v>
          </cell>
          <cell r="AG199">
            <v>0.72222222222222221</v>
          </cell>
          <cell r="AH199">
            <v>0.75</v>
          </cell>
          <cell r="AI199" t="str">
            <v>Expiry+1</v>
          </cell>
          <cell r="AJ199" t="str">
            <v>Expiry+4</v>
          </cell>
          <cell r="AK199" t="str">
            <v>Expiry+1</v>
          </cell>
          <cell r="AL199" t="str">
            <v>Expiry+4</v>
          </cell>
          <cell r="AM199" t="str">
            <v>Euroclear</v>
          </cell>
          <cell r="AN199">
            <v>3500</v>
          </cell>
          <cell r="AO199" t="str">
            <v>Food &amp; Beverage</v>
          </cell>
          <cell r="AP199" t="str">
            <v>ORK.OL</v>
          </cell>
        </row>
        <row r="200">
          <cell r="C200" t="str">
            <v>GI000A0ERMF2</v>
          </cell>
          <cell r="D200" t="str">
            <v>PRTY</v>
          </cell>
          <cell r="E200" t="str">
            <v>London Stock Exchange</v>
          </cell>
          <cell r="F200" t="str">
            <v>UK</v>
          </cell>
          <cell r="G200" t="str">
            <v>PTG</v>
          </cell>
          <cell r="H200" t="str">
            <v>PE</v>
          </cell>
          <cell r="I200" t="str">
            <v>PEU</v>
          </cell>
          <cell r="J200" t="str">
            <v>PEQ</v>
          </cell>
          <cell r="K200" t="str">
            <v>PEJ</v>
          </cell>
          <cell r="L200" t="str">
            <v>PEX</v>
          </cell>
          <cell r="M200" t="str">
            <v>PTG</v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>GBX</v>
          </cell>
          <cell r="T200">
            <v>1000</v>
          </cell>
          <cell r="U200">
            <v>0.5</v>
          </cell>
          <cell r="V200">
            <v>500</v>
          </cell>
          <cell r="W200">
            <v>0.5</v>
          </cell>
          <cell r="X200">
            <v>0.5</v>
          </cell>
          <cell r="Y200" t="str">
            <v>OCP</v>
          </cell>
          <cell r="Z200">
            <v>1</v>
          </cell>
          <cell r="AA200">
            <v>99998</v>
          </cell>
          <cell r="AB200" t="str">
            <v>1 pence</v>
          </cell>
          <cell r="AC200" t="str">
            <v>Y</v>
          </cell>
          <cell r="AD200">
            <v>0.33333333333333331</v>
          </cell>
          <cell r="AE200">
            <v>0.70833333333333337</v>
          </cell>
          <cell r="AF200">
            <v>0.6875</v>
          </cell>
          <cell r="AG200">
            <v>0.72222222222222221</v>
          </cell>
          <cell r="AH200">
            <v>0.75</v>
          </cell>
          <cell r="AI200" t="str">
            <v>Expiry+1</v>
          </cell>
          <cell r="AJ200" t="str">
            <v>Expiry+4</v>
          </cell>
          <cell r="AK200" t="str">
            <v>Expiry+1</v>
          </cell>
          <cell r="AL200" t="str">
            <v>Expiry+4</v>
          </cell>
          <cell r="AM200" t="str">
            <v>CREST</v>
          </cell>
          <cell r="AN200">
            <v>5700</v>
          </cell>
          <cell r="AO200" t="str">
            <v>Travel &amp; Leisure</v>
          </cell>
          <cell r="AP200" t="str">
            <v>PRTY.L</v>
          </cell>
        </row>
        <row r="201">
          <cell r="C201" t="str">
            <v>GB0006776081</v>
          </cell>
          <cell r="D201" t="str">
            <v>PSON</v>
          </cell>
          <cell r="E201" t="str">
            <v>London Stock Exchange</v>
          </cell>
          <cell r="F201" t="str">
            <v>UK</v>
          </cell>
          <cell r="G201" t="str">
            <v>PSO</v>
          </cell>
          <cell r="H201" t="str">
            <v>PO</v>
          </cell>
          <cell r="I201" t="str">
            <v>POU</v>
          </cell>
          <cell r="J201" t="str">
            <v>POQ</v>
          </cell>
          <cell r="K201" t="str">
            <v>POJ</v>
          </cell>
          <cell r="L201" t="str">
            <v>POX</v>
          </cell>
          <cell r="M201" t="str">
            <v>PSO</v>
          </cell>
          <cell r="N201" t="str">
            <v>POX</v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>GBX</v>
          </cell>
          <cell r="T201">
            <v>1000</v>
          </cell>
          <cell r="U201">
            <v>0.5</v>
          </cell>
          <cell r="V201">
            <v>500</v>
          </cell>
          <cell r="W201">
            <v>0.5</v>
          </cell>
          <cell r="X201">
            <v>0.5</v>
          </cell>
          <cell r="Y201" t="str">
            <v>OCP</v>
          </cell>
          <cell r="Z201">
            <v>1</v>
          </cell>
          <cell r="AA201">
            <v>99998</v>
          </cell>
          <cell r="AB201" t="str">
            <v>1 pence</v>
          </cell>
          <cell r="AC201" t="str">
            <v>Y</v>
          </cell>
          <cell r="AD201">
            <v>0.33333333333333331</v>
          </cell>
          <cell r="AE201">
            <v>0.70833333333333337</v>
          </cell>
          <cell r="AF201">
            <v>0.6875</v>
          </cell>
          <cell r="AG201">
            <v>0.72222222222222221</v>
          </cell>
          <cell r="AH201">
            <v>0.75</v>
          </cell>
          <cell r="AI201" t="str">
            <v>Expiry+1</v>
          </cell>
          <cell r="AJ201" t="str">
            <v>Expiry+4</v>
          </cell>
          <cell r="AK201" t="str">
            <v>Expiry+1</v>
          </cell>
          <cell r="AL201" t="str">
            <v>Expiry+4</v>
          </cell>
          <cell r="AM201" t="str">
            <v>CREST</v>
          </cell>
          <cell r="AN201">
            <v>5500</v>
          </cell>
          <cell r="AO201" t="str">
            <v>Media</v>
          </cell>
          <cell r="AP201" t="str">
            <v>PSON.L</v>
          </cell>
        </row>
        <row r="202">
          <cell r="C202" t="str">
            <v>FR0000120693</v>
          </cell>
          <cell r="D202" t="str">
            <v>RI</v>
          </cell>
          <cell r="E202" t="str">
            <v>Euronext Paris</v>
          </cell>
          <cell r="F202" t="str">
            <v>France</v>
          </cell>
          <cell r="G202" t="str">
            <v>RI</v>
          </cell>
          <cell r="H202" t="str">
            <v>RJ</v>
          </cell>
          <cell r="I202" t="str">
            <v>RJU</v>
          </cell>
          <cell r="J202" t="str">
            <v>RJQ</v>
          </cell>
          <cell r="K202" t="str">
            <v>RJJ</v>
          </cell>
          <cell r="L202" t="str">
            <v>RJX</v>
          </cell>
          <cell r="M202" t="str">
            <v/>
          </cell>
          <cell r="N202" t="str">
            <v/>
          </cell>
          <cell r="O202" t="str">
            <v>RI1</v>
          </cell>
          <cell r="Q202" t="str">
            <v/>
          </cell>
          <cell r="R202" t="str">
            <v/>
          </cell>
          <cell r="S202" t="str">
            <v>EUR</v>
          </cell>
          <cell r="T202">
            <v>100</v>
          </cell>
          <cell r="U202">
            <v>0.01</v>
          </cell>
          <cell r="V202">
            <v>1</v>
          </cell>
          <cell r="W202">
            <v>0.01</v>
          </cell>
          <cell r="X202">
            <v>0.01</v>
          </cell>
          <cell r="Y202" t="str">
            <v>OCP</v>
          </cell>
          <cell r="Z202">
            <v>0.01</v>
          </cell>
          <cell r="AA202">
            <v>999.98</v>
          </cell>
          <cell r="AB202" t="str">
            <v>1 cent</v>
          </cell>
          <cell r="AC202" t="str">
            <v>N</v>
          </cell>
          <cell r="AD202">
            <v>0.33333333333333331</v>
          </cell>
          <cell r="AE202">
            <v>0.70833333333333337</v>
          </cell>
          <cell r="AF202">
            <v>0.6875</v>
          </cell>
          <cell r="AG202">
            <v>0.72222222222222221</v>
          </cell>
          <cell r="AH202">
            <v>0.75</v>
          </cell>
          <cell r="AI202" t="str">
            <v>Expiry+1</v>
          </cell>
          <cell r="AJ202" t="str">
            <v>Expiry+4</v>
          </cell>
          <cell r="AK202" t="str">
            <v>Expiry+1</v>
          </cell>
          <cell r="AL202" t="str">
            <v>Expiry+4</v>
          </cell>
          <cell r="AM202" t="str">
            <v>Euroclear</v>
          </cell>
          <cell r="AN202">
            <v>3500</v>
          </cell>
          <cell r="AO202" t="str">
            <v>Food &amp; Beverage</v>
          </cell>
          <cell r="AP202" t="str">
            <v>PERP.PA</v>
          </cell>
        </row>
        <row r="203">
          <cell r="C203" t="str">
            <v>FR0000121501</v>
          </cell>
          <cell r="D203" t="str">
            <v>UG</v>
          </cell>
          <cell r="E203" t="str">
            <v>Euronext Paris</v>
          </cell>
          <cell r="F203" t="str">
            <v>France</v>
          </cell>
          <cell r="G203" t="str">
            <v>UG</v>
          </cell>
          <cell r="H203" t="str">
            <v>UG</v>
          </cell>
          <cell r="I203" t="str">
            <v>UGU</v>
          </cell>
          <cell r="J203" t="str">
            <v>UGQ</v>
          </cell>
          <cell r="K203" t="str">
            <v>UGJ</v>
          </cell>
          <cell r="L203" t="str">
            <v>UGX</v>
          </cell>
          <cell r="M203" t="str">
            <v/>
          </cell>
          <cell r="N203" t="str">
            <v/>
          </cell>
          <cell r="O203" t="str">
            <v>UG1</v>
          </cell>
          <cell r="Q203" t="str">
            <v/>
          </cell>
          <cell r="R203" t="str">
            <v/>
          </cell>
          <cell r="S203" t="str">
            <v>EUR</v>
          </cell>
          <cell r="T203">
            <v>100</v>
          </cell>
          <cell r="U203">
            <v>0.01</v>
          </cell>
          <cell r="V203">
            <v>1</v>
          </cell>
          <cell r="W203">
            <v>0.01</v>
          </cell>
          <cell r="X203">
            <v>0.01</v>
          </cell>
          <cell r="Y203" t="str">
            <v>OCP</v>
          </cell>
          <cell r="Z203">
            <v>0.01</v>
          </cell>
          <cell r="AA203">
            <v>999.98</v>
          </cell>
          <cell r="AB203" t="str">
            <v>1 cent</v>
          </cell>
          <cell r="AC203" t="str">
            <v>N</v>
          </cell>
          <cell r="AD203">
            <v>0.33333333333333331</v>
          </cell>
          <cell r="AE203">
            <v>0.70833333333333337</v>
          </cell>
          <cell r="AF203">
            <v>0.6875</v>
          </cell>
          <cell r="AG203">
            <v>0.72222222222222221</v>
          </cell>
          <cell r="AH203">
            <v>0.75</v>
          </cell>
          <cell r="AI203" t="str">
            <v>Expiry+1</v>
          </cell>
          <cell r="AJ203" t="str">
            <v>Expiry+4</v>
          </cell>
          <cell r="AK203" t="str">
            <v>Expiry+1</v>
          </cell>
          <cell r="AL203" t="str">
            <v>Expiry+4</v>
          </cell>
          <cell r="AM203" t="str">
            <v>Euroclear</v>
          </cell>
          <cell r="AN203">
            <v>3300</v>
          </cell>
          <cell r="AO203" t="str">
            <v>Automobiles &amp; Parts</v>
          </cell>
          <cell r="AP203" t="str">
            <v>PEUP.PA</v>
          </cell>
        </row>
        <row r="204">
          <cell r="C204" t="str">
            <v>FR0000121485</v>
          </cell>
          <cell r="D204" t="str">
            <v>PP</v>
          </cell>
          <cell r="E204" t="str">
            <v>Euronext Paris</v>
          </cell>
          <cell r="F204" t="str">
            <v>France</v>
          </cell>
          <cell r="G204" t="str">
            <v>PP</v>
          </cell>
          <cell r="H204" t="str">
            <v>PP</v>
          </cell>
          <cell r="I204" t="str">
            <v>PPU</v>
          </cell>
          <cell r="J204" t="str">
            <v>PPQ</v>
          </cell>
          <cell r="K204" t="str">
            <v>PPJ</v>
          </cell>
          <cell r="L204" t="str">
            <v>PPX</v>
          </cell>
          <cell r="M204" t="str">
            <v/>
          </cell>
          <cell r="N204" t="str">
            <v/>
          </cell>
          <cell r="O204" t="str">
            <v>PP1</v>
          </cell>
          <cell r="Q204" t="str">
            <v/>
          </cell>
          <cell r="R204" t="str">
            <v/>
          </cell>
          <cell r="S204" t="str">
            <v>EUR</v>
          </cell>
          <cell r="T204">
            <v>100</v>
          </cell>
          <cell r="U204">
            <v>0.01</v>
          </cell>
          <cell r="V204">
            <v>1</v>
          </cell>
          <cell r="W204">
            <v>0.01</v>
          </cell>
          <cell r="X204">
            <v>0.01</v>
          </cell>
          <cell r="Y204" t="str">
            <v>OCP</v>
          </cell>
          <cell r="Z204">
            <v>0.01</v>
          </cell>
          <cell r="AA204">
            <v>999.98</v>
          </cell>
          <cell r="AB204" t="str">
            <v>1 cent</v>
          </cell>
          <cell r="AC204" t="str">
            <v>N</v>
          </cell>
          <cell r="AD204">
            <v>0.33333333333333331</v>
          </cell>
          <cell r="AE204">
            <v>0.70833333333333337</v>
          </cell>
          <cell r="AF204">
            <v>0.6875</v>
          </cell>
          <cell r="AG204">
            <v>0.72222222222222221</v>
          </cell>
          <cell r="AH204">
            <v>0.75</v>
          </cell>
          <cell r="AI204" t="str">
            <v>Expiry+1</v>
          </cell>
          <cell r="AJ204" t="str">
            <v>Expiry+4</v>
          </cell>
          <cell r="AK204" t="str">
            <v>Expiry+1</v>
          </cell>
          <cell r="AL204" t="str">
            <v>Expiry+4</v>
          </cell>
          <cell r="AM204" t="str">
            <v>Euroclear</v>
          </cell>
          <cell r="AN204">
            <v>5300</v>
          </cell>
          <cell r="AO204" t="str">
            <v>Retail</v>
          </cell>
          <cell r="AP204" t="str">
            <v>PRTP.PA</v>
          </cell>
        </row>
        <row r="205">
          <cell r="C205" t="str">
            <v>IT0000072725</v>
          </cell>
          <cell r="D205" t="str">
            <v>PC</v>
          </cell>
          <cell r="E205" t="str">
            <v>Borsa Italiana</v>
          </cell>
          <cell r="F205" t="str">
            <v>Italy</v>
          </cell>
          <cell r="G205" t="str">
            <v>PIR</v>
          </cell>
          <cell r="H205" t="str">
            <v>PC</v>
          </cell>
          <cell r="I205" t="str">
            <v>n/a</v>
          </cell>
          <cell r="J205" t="str">
            <v>PCQ</v>
          </cell>
          <cell r="K205" t="str">
            <v>n/a</v>
          </cell>
          <cell r="L205" t="str">
            <v>PCX</v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>EUR</v>
          </cell>
          <cell r="T205">
            <v>1000</v>
          </cell>
          <cell r="U205">
            <v>1E-3</v>
          </cell>
          <cell r="V205">
            <v>1</v>
          </cell>
          <cell r="W205">
            <v>1E-3</v>
          </cell>
          <cell r="X205">
            <v>1E-3</v>
          </cell>
          <cell r="Y205" t="str">
            <v>OCP</v>
          </cell>
          <cell r="Z205">
            <v>0.01</v>
          </cell>
          <cell r="AA205">
            <v>999.98</v>
          </cell>
          <cell r="AB205" t="str">
            <v>1 cent</v>
          </cell>
          <cell r="AC205" t="str">
            <v>N</v>
          </cell>
          <cell r="AD205">
            <v>0.33333333333333331</v>
          </cell>
          <cell r="AE205">
            <v>0.70833333333333337</v>
          </cell>
          <cell r="AF205">
            <v>0.6875</v>
          </cell>
          <cell r="AG205">
            <v>0.72222222222222221</v>
          </cell>
          <cell r="AH205">
            <v>0.75</v>
          </cell>
          <cell r="AI205" t="str">
            <v>n/a</v>
          </cell>
          <cell r="AJ205" t="str">
            <v>Expiry+4</v>
          </cell>
          <cell r="AK205" t="str">
            <v>n/a</v>
          </cell>
          <cell r="AL205" t="str">
            <v>Expiry+4</v>
          </cell>
          <cell r="AM205" t="str">
            <v>Euroclear</v>
          </cell>
          <cell r="AN205">
            <v>2700</v>
          </cell>
          <cell r="AO205" t="str">
            <v>Industrial Goods &amp; Services</v>
          </cell>
          <cell r="AP205" t="str">
            <v>PECI.MI</v>
          </cell>
        </row>
        <row r="206">
          <cell r="C206" t="str">
            <v>DE0006937733</v>
          </cell>
          <cell r="D206" t="str">
            <v>POR3</v>
          </cell>
          <cell r="E206" t="str">
            <v>Deutsche Borse</v>
          </cell>
          <cell r="F206" t="str">
            <v>Germany</v>
          </cell>
          <cell r="G206" t="str">
            <v>POR</v>
          </cell>
          <cell r="H206" t="str">
            <v>PD</v>
          </cell>
          <cell r="I206" t="str">
            <v>PDU</v>
          </cell>
          <cell r="J206" t="str">
            <v>PDQ</v>
          </cell>
          <cell r="K206" t="str">
            <v>PDJ</v>
          </cell>
          <cell r="L206" t="str">
            <v>PDX</v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>EUR</v>
          </cell>
          <cell r="T206">
            <v>100</v>
          </cell>
          <cell r="U206">
            <v>0.01</v>
          </cell>
          <cell r="V206">
            <v>1</v>
          </cell>
          <cell r="W206">
            <v>0.01</v>
          </cell>
          <cell r="X206">
            <v>0.01</v>
          </cell>
          <cell r="Y206" t="str">
            <v>OCP</v>
          </cell>
          <cell r="Z206">
            <v>0.01</v>
          </cell>
          <cell r="AA206">
            <v>999.98</v>
          </cell>
          <cell r="AB206" t="str">
            <v>1 cent</v>
          </cell>
          <cell r="AC206" t="str">
            <v>N</v>
          </cell>
          <cell r="AD206">
            <v>0.33333333333333331</v>
          </cell>
          <cell r="AE206">
            <v>0.70833333333333337</v>
          </cell>
          <cell r="AF206">
            <v>0.6875</v>
          </cell>
          <cell r="AG206">
            <v>0.72222222222222221</v>
          </cell>
          <cell r="AH206">
            <v>0.75</v>
          </cell>
          <cell r="AI206" t="str">
            <v>Expiry+1</v>
          </cell>
          <cell r="AJ206" t="str">
            <v>Expiry+4</v>
          </cell>
          <cell r="AK206" t="str">
            <v>Expiry+1</v>
          </cell>
          <cell r="AL206" t="str">
            <v>Expiry+4</v>
          </cell>
          <cell r="AM206" t="str">
            <v>Euroclear</v>
          </cell>
          <cell r="AN206">
            <v>3300</v>
          </cell>
          <cell r="AO206" t="str">
            <v>Automobiles &amp; Parts</v>
          </cell>
          <cell r="AP206" t="str">
            <v>PSHG_p.DE</v>
          </cell>
        </row>
        <row r="207">
          <cell r="C207" t="str">
            <v>PTPTC0AM0009</v>
          </cell>
          <cell r="D207" t="str">
            <v>PTC</v>
          </cell>
          <cell r="E207" t="str">
            <v>Euronext Lisbon</v>
          </cell>
          <cell r="F207" t="str">
            <v>Portugal</v>
          </cell>
          <cell r="G207" t="str">
            <v>PTC</v>
          </cell>
          <cell r="H207" t="str">
            <v>PT</v>
          </cell>
          <cell r="I207" t="str">
            <v>PTU</v>
          </cell>
          <cell r="J207" t="str">
            <v>PTQ</v>
          </cell>
          <cell r="K207" t="str">
            <v>PTJ</v>
          </cell>
          <cell r="L207" t="str">
            <v>PTX</v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>EUR</v>
          </cell>
          <cell r="T207">
            <v>100</v>
          </cell>
          <cell r="U207">
            <v>0.01</v>
          </cell>
          <cell r="V207">
            <v>1</v>
          </cell>
          <cell r="W207">
            <v>0.01</v>
          </cell>
          <cell r="X207">
            <v>0.01</v>
          </cell>
          <cell r="Y207" t="str">
            <v>OCP</v>
          </cell>
          <cell r="Z207">
            <v>0.01</v>
          </cell>
          <cell r="AA207">
            <v>999.98</v>
          </cell>
          <cell r="AB207" t="str">
            <v>1 cent</v>
          </cell>
          <cell r="AC207" t="str">
            <v>N</v>
          </cell>
          <cell r="AD207">
            <v>0.33333333333333331</v>
          </cell>
          <cell r="AE207">
            <v>0.70833333333333337</v>
          </cell>
          <cell r="AF207">
            <v>0.6875</v>
          </cell>
          <cell r="AG207">
            <v>0.72222222222222221</v>
          </cell>
          <cell r="AH207">
            <v>0.75</v>
          </cell>
          <cell r="AI207" t="str">
            <v>Expiry+1</v>
          </cell>
          <cell r="AJ207" t="str">
            <v>Expiry+4</v>
          </cell>
          <cell r="AK207" t="str">
            <v>Expiry+1</v>
          </cell>
          <cell r="AL207" t="str">
            <v>Expiry+4</v>
          </cell>
          <cell r="AM207" t="str">
            <v>Euroclear</v>
          </cell>
          <cell r="AN207">
            <v>6500</v>
          </cell>
          <cell r="AO207" t="str">
            <v>Telecommunications</v>
          </cell>
          <cell r="AP207" t="str">
            <v>PTC.LS</v>
          </cell>
        </row>
        <row r="208">
          <cell r="C208" t="str">
            <v>GB0007099541</v>
          </cell>
          <cell r="D208" t="str">
            <v>PRU</v>
          </cell>
          <cell r="E208" t="str">
            <v>London Stock Exchange</v>
          </cell>
          <cell r="F208" t="str">
            <v>UK</v>
          </cell>
          <cell r="G208" t="str">
            <v>PRU</v>
          </cell>
          <cell r="H208" t="str">
            <v>PR</v>
          </cell>
          <cell r="I208" t="str">
            <v>PSU</v>
          </cell>
          <cell r="J208" t="str">
            <v>PRQ</v>
          </cell>
          <cell r="K208" t="str">
            <v>PRJ</v>
          </cell>
          <cell r="L208" t="str">
            <v>PRX</v>
          </cell>
          <cell r="M208" t="str">
            <v>PRU</v>
          </cell>
          <cell r="N208" t="str">
            <v>PRX</v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>GBX</v>
          </cell>
          <cell r="T208">
            <v>1000</v>
          </cell>
          <cell r="U208">
            <v>0.25</v>
          </cell>
          <cell r="V208">
            <v>250</v>
          </cell>
          <cell r="W208">
            <v>0.25</v>
          </cell>
          <cell r="X208">
            <v>0.25</v>
          </cell>
          <cell r="Y208" t="str">
            <v>OCP</v>
          </cell>
          <cell r="Z208">
            <v>1</v>
          </cell>
          <cell r="AA208">
            <v>99998</v>
          </cell>
          <cell r="AB208" t="str">
            <v>1 pence</v>
          </cell>
          <cell r="AC208" t="str">
            <v>Y</v>
          </cell>
          <cell r="AD208">
            <v>0.33333333333333331</v>
          </cell>
          <cell r="AE208">
            <v>0.70833333333333337</v>
          </cell>
          <cell r="AF208">
            <v>0.6875</v>
          </cell>
          <cell r="AG208">
            <v>0.72222222222222221</v>
          </cell>
          <cell r="AH208">
            <v>0.75</v>
          </cell>
          <cell r="AI208" t="str">
            <v>Expiry+1</v>
          </cell>
          <cell r="AJ208" t="str">
            <v>Expiry+4</v>
          </cell>
          <cell r="AK208" t="str">
            <v>Expiry+1</v>
          </cell>
          <cell r="AL208" t="str">
            <v>Expiry+4</v>
          </cell>
          <cell r="AM208" t="str">
            <v>CREST</v>
          </cell>
          <cell r="AN208">
            <v>8500</v>
          </cell>
          <cell r="AO208" t="str">
            <v>Insurance</v>
          </cell>
          <cell r="AP208" t="str">
            <v>PRU.L</v>
          </cell>
        </row>
        <row r="209">
          <cell r="C209" t="str">
            <v>FR0000130577</v>
          </cell>
          <cell r="D209" t="str">
            <v>PUB</v>
          </cell>
          <cell r="E209" t="str">
            <v>Euronext Paris</v>
          </cell>
          <cell r="F209" t="str">
            <v>France</v>
          </cell>
          <cell r="G209" t="str">
            <v>PBG</v>
          </cell>
          <cell r="H209" t="str">
            <v>PU</v>
          </cell>
          <cell r="I209" t="str">
            <v>PUU</v>
          </cell>
          <cell r="J209" t="str">
            <v>PUQ</v>
          </cell>
          <cell r="K209" t="str">
            <v>PUJ</v>
          </cell>
          <cell r="L209" t="str">
            <v>PUX</v>
          </cell>
          <cell r="M209" t="str">
            <v/>
          </cell>
          <cell r="N209" t="str">
            <v/>
          </cell>
          <cell r="O209" t="str">
            <v>PU1</v>
          </cell>
          <cell r="P209" t="str">
            <v/>
          </cell>
          <cell r="Q209" t="str">
            <v/>
          </cell>
          <cell r="R209" t="str">
            <v/>
          </cell>
          <cell r="S209" t="str">
            <v>EUR</v>
          </cell>
          <cell r="T209">
            <v>100</v>
          </cell>
          <cell r="U209">
            <v>0.01</v>
          </cell>
          <cell r="V209">
            <v>1</v>
          </cell>
          <cell r="W209">
            <v>0.01</v>
          </cell>
          <cell r="X209">
            <v>0.01</v>
          </cell>
          <cell r="Y209" t="str">
            <v>OCP</v>
          </cell>
          <cell r="Z209">
            <v>0.01</v>
          </cell>
          <cell r="AA209">
            <v>999.98</v>
          </cell>
          <cell r="AB209" t="str">
            <v>1 cent</v>
          </cell>
          <cell r="AC209" t="str">
            <v>N</v>
          </cell>
          <cell r="AD209">
            <v>0.33333333333333331</v>
          </cell>
          <cell r="AE209">
            <v>0.70833333333333337</v>
          </cell>
          <cell r="AF209">
            <v>0.6875</v>
          </cell>
          <cell r="AG209">
            <v>0.72222222222222221</v>
          </cell>
          <cell r="AH209">
            <v>0.75</v>
          </cell>
          <cell r="AI209" t="str">
            <v>Expiry+1</v>
          </cell>
          <cell r="AJ209" t="str">
            <v>Expiry+4</v>
          </cell>
          <cell r="AK209" t="str">
            <v>Expiry+1</v>
          </cell>
          <cell r="AL209" t="str">
            <v>Expiry+4</v>
          </cell>
          <cell r="AM209" t="str">
            <v>Euroclear</v>
          </cell>
          <cell r="AN209">
            <v>5500</v>
          </cell>
          <cell r="AO209" t="str">
            <v>Media</v>
          </cell>
          <cell r="AP209" t="str">
            <v>PUBP.PA</v>
          </cell>
        </row>
        <row r="210">
          <cell r="C210" t="str">
            <v>DE0006969603</v>
          </cell>
          <cell r="D210" t="str">
            <v>PUM</v>
          </cell>
          <cell r="E210" t="str">
            <v>Deutsche Borse</v>
          </cell>
          <cell r="F210" t="str">
            <v>Germany</v>
          </cell>
          <cell r="G210" t="str">
            <v>PZM</v>
          </cell>
          <cell r="H210" t="str">
            <v>PZ</v>
          </cell>
          <cell r="I210" t="str">
            <v>PZU</v>
          </cell>
          <cell r="J210" t="str">
            <v>PZQ</v>
          </cell>
          <cell r="K210" t="str">
            <v>PZJ</v>
          </cell>
          <cell r="L210" t="str">
            <v>PZX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>EUR</v>
          </cell>
          <cell r="T210">
            <v>100</v>
          </cell>
          <cell r="U210">
            <v>0.01</v>
          </cell>
          <cell r="V210">
            <v>1</v>
          </cell>
          <cell r="W210">
            <v>0.01</v>
          </cell>
          <cell r="X210">
            <v>0.01</v>
          </cell>
          <cell r="Y210" t="str">
            <v>OCP</v>
          </cell>
          <cell r="Z210">
            <v>0.01</v>
          </cell>
          <cell r="AA210">
            <v>999.98</v>
          </cell>
          <cell r="AB210" t="str">
            <v>1 cent</v>
          </cell>
          <cell r="AC210" t="str">
            <v>N</v>
          </cell>
          <cell r="AD210">
            <v>0.33333333333333331</v>
          </cell>
          <cell r="AE210">
            <v>0.70833333333333337</v>
          </cell>
          <cell r="AF210">
            <v>0.6875</v>
          </cell>
          <cell r="AG210">
            <v>0.72222222222222221</v>
          </cell>
          <cell r="AH210">
            <v>0.75</v>
          </cell>
          <cell r="AI210" t="str">
            <v>Expiry+1</v>
          </cell>
          <cell r="AJ210" t="str">
            <v>Expiry+4</v>
          </cell>
          <cell r="AK210" t="str">
            <v>Expiry+1</v>
          </cell>
          <cell r="AL210" t="str">
            <v>Expiry+4</v>
          </cell>
          <cell r="AM210" t="str">
            <v>Euroclear</v>
          </cell>
          <cell r="AN210">
            <v>3700</v>
          </cell>
          <cell r="AO210" t="str">
            <v>Personal &amp; Household Goods</v>
          </cell>
          <cell r="AP210" t="str">
            <v>PUMG.DE</v>
          </cell>
        </row>
        <row r="211">
          <cell r="C211" t="str">
            <v>GB0007278715</v>
          </cell>
          <cell r="D211" t="str">
            <v>RB.</v>
          </cell>
          <cell r="E211" t="str">
            <v>London Stock Exchange</v>
          </cell>
          <cell r="F211" t="str">
            <v>UK</v>
          </cell>
          <cell r="G211" t="str">
            <v>RB</v>
          </cell>
          <cell r="H211" t="str">
            <v>RG</v>
          </cell>
          <cell r="I211" t="str">
            <v>RGU</v>
          </cell>
          <cell r="J211" t="str">
            <v>RGQ</v>
          </cell>
          <cell r="K211" t="str">
            <v>RGJ</v>
          </cell>
          <cell r="L211" t="str">
            <v>RGX</v>
          </cell>
          <cell r="M211" t="str">
            <v>RB</v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>GBX</v>
          </cell>
          <cell r="T211">
            <v>1000</v>
          </cell>
          <cell r="U211">
            <v>0.5</v>
          </cell>
          <cell r="V211">
            <v>500</v>
          </cell>
          <cell r="W211">
            <v>0.5</v>
          </cell>
          <cell r="X211">
            <v>0.5</v>
          </cell>
          <cell r="Y211" t="str">
            <v>OCP</v>
          </cell>
          <cell r="Z211">
            <v>1</v>
          </cell>
          <cell r="AA211">
            <v>99998</v>
          </cell>
          <cell r="AB211" t="str">
            <v>1 pence</v>
          </cell>
          <cell r="AC211" t="str">
            <v>Y</v>
          </cell>
          <cell r="AD211">
            <v>0.33333333333333331</v>
          </cell>
          <cell r="AE211">
            <v>0.70833333333333337</v>
          </cell>
          <cell r="AF211">
            <v>0.6875</v>
          </cell>
          <cell r="AG211">
            <v>0.72222222222222221</v>
          </cell>
          <cell r="AH211">
            <v>0.75</v>
          </cell>
          <cell r="AI211" t="str">
            <v>Expiry+1</v>
          </cell>
          <cell r="AJ211" t="str">
            <v>Expiry+4</v>
          </cell>
          <cell r="AK211" t="str">
            <v>Expiry+1</v>
          </cell>
          <cell r="AL211" t="str">
            <v>Expiry+4</v>
          </cell>
          <cell r="AM211" t="str">
            <v>CREST</v>
          </cell>
          <cell r="AN211">
            <v>3700</v>
          </cell>
          <cell r="AO211" t="str">
            <v>Personal &amp; Household Goods</v>
          </cell>
          <cell r="AP211" t="str">
            <v>RB.L</v>
          </cell>
        </row>
        <row r="212">
          <cell r="C212" t="str">
            <v>NL0000349488</v>
          </cell>
          <cell r="D212" t="str">
            <v>REN</v>
          </cell>
          <cell r="E212" t="str">
            <v>Euronext Amsterdam</v>
          </cell>
          <cell r="F212" t="str">
            <v>Netherlands</v>
          </cell>
          <cell r="G212" t="str">
            <v>REN</v>
          </cell>
          <cell r="H212" t="str">
            <v>RK</v>
          </cell>
          <cell r="I212" t="str">
            <v>RKU</v>
          </cell>
          <cell r="J212" t="str">
            <v>RKQ</v>
          </cell>
          <cell r="K212" t="str">
            <v>RKJ</v>
          </cell>
          <cell r="L212" t="str">
            <v>RKX</v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>REN</v>
          </cell>
          <cell r="S212" t="str">
            <v>EUR</v>
          </cell>
          <cell r="T212">
            <v>100</v>
          </cell>
          <cell r="U212">
            <v>0.01</v>
          </cell>
          <cell r="V212">
            <v>1</v>
          </cell>
          <cell r="W212">
            <v>0.01</v>
          </cell>
          <cell r="X212">
            <v>0.01</v>
          </cell>
          <cell r="Y212" t="str">
            <v>OCP</v>
          </cell>
          <cell r="Z212">
            <v>0.01</v>
          </cell>
          <cell r="AA212">
            <v>999.98</v>
          </cell>
          <cell r="AB212" t="str">
            <v>1 cent</v>
          </cell>
          <cell r="AC212" t="str">
            <v>N</v>
          </cell>
          <cell r="AD212">
            <v>0.33333333333333331</v>
          </cell>
          <cell r="AE212">
            <v>0.70833333333333337</v>
          </cell>
          <cell r="AF212">
            <v>0.6875</v>
          </cell>
          <cell r="AG212">
            <v>0.72222222222222221</v>
          </cell>
          <cell r="AH212">
            <v>0.75</v>
          </cell>
          <cell r="AI212" t="str">
            <v>Expiry+1</v>
          </cell>
          <cell r="AJ212" t="str">
            <v>Expiry+4</v>
          </cell>
          <cell r="AK212" t="str">
            <v>Expiry+1</v>
          </cell>
          <cell r="AL212" t="str">
            <v>Expiry+4</v>
          </cell>
          <cell r="AM212" t="str">
            <v>Euroclear</v>
          </cell>
          <cell r="AN212">
            <v>5500</v>
          </cell>
          <cell r="AO212" t="str">
            <v>Media</v>
          </cell>
          <cell r="AP212" t="str">
            <v>ELSN.AS</v>
          </cell>
        </row>
        <row r="213">
          <cell r="C213" t="str">
            <v>GB0007308355</v>
          </cell>
          <cell r="D213" t="str">
            <v>REL</v>
          </cell>
          <cell r="E213" t="str">
            <v>London Stock Exchange</v>
          </cell>
          <cell r="F213" t="str">
            <v>UK</v>
          </cell>
          <cell r="G213" t="str">
            <v>REI</v>
          </cell>
          <cell r="H213" t="str">
            <v>RE</v>
          </cell>
          <cell r="I213" t="str">
            <v>REU</v>
          </cell>
          <cell r="J213" t="str">
            <v>REQ</v>
          </cell>
          <cell r="K213" t="str">
            <v>REJ</v>
          </cell>
          <cell r="L213" t="str">
            <v>REX</v>
          </cell>
          <cell r="M213" t="str">
            <v>REI</v>
          </cell>
          <cell r="N213" t="str">
            <v>REX</v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>GBX</v>
          </cell>
          <cell r="T213">
            <v>1000</v>
          </cell>
          <cell r="U213">
            <v>0.5</v>
          </cell>
          <cell r="V213">
            <v>500</v>
          </cell>
          <cell r="W213">
            <v>0.5</v>
          </cell>
          <cell r="X213">
            <v>0.5</v>
          </cell>
          <cell r="Y213" t="str">
            <v>OCP</v>
          </cell>
          <cell r="Z213">
            <v>1</v>
          </cell>
          <cell r="AA213">
            <v>99998</v>
          </cell>
          <cell r="AB213" t="str">
            <v>1 pence</v>
          </cell>
          <cell r="AC213" t="str">
            <v>Y</v>
          </cell>
          <cell r="AD213">
            <v>0.33333333333333331</v>
          </cell>
          <cell r="AE213">
            <v>0.70833333333333337</v>
          </cell>
          <cell r="AF213">
            <v>0.6875</v>
          </cell>
          <cell r="AG213">
            <v>0.72222222222222221</v>
          </cell>
          <cell r="AH213">
            <v>0.75</v>
          </cell>
          <cell r="AI213" t="str">
            <v>Expiry+1</v>
          </cell>
          <cell r="AJ213" t="str">
            <v>Expiry+4</v>
          </cell>
          <cell r="AK213" t="str">
            <v>Expiry+1</v>
          </cell>
          <cell r="AL213" t="str">
            <v>Expiry+4</v>
          </cell>
          <cell r="AM213" t="str">
            <v>CREST</v>
          </cell>
          <cell r="AN213">
            <v>5500</v>
          </cell>
          <cell r="AO213" t="str">
            <v>Media</v>
          </cell>
          <cell r="AP213" t="str">
            <v>REL.L</v>
          </cell>
        </row>
        <row r="214">
          <cell r="C214" t="str">
            <v>FR0000131906</v>
          </cell>
          <cell r="D214" t="str">
            <v>RNO</v>
          </cell>
          <cell r="E214" t="str">
            <v>Euronext Paris</v>
          </cell>
          <cell r="F214" t="str">
            <v>France</v>
          </cell>
          <cell r="G214" t="str">
            <v>RNO</v>
          </cell>
          <cell r="H214" t="str">
            <v>RN</v>
          </cell>
          <cell r="I214" t="str">
            <v>RNU</v>
          </cell>
          <cell r="J214" t="str">
            <v>RNQ</v>
          </cell>
          <cell r="K214" t="str">
            <v>RNJ</v>
          </cell>
          <cell r="L214" t="str">
            <v>RNX</v>
          </cell>
          <cell r="M214" t="str">
            <v/>
          </cell>
          <cell r="N214" t="str">
            <v/>
          </cell>
          <cell r="O214" t="str">
            <v>RN1</v>
          </cell>
          <cell r="Q214" t="str">
            <v/>
          </cell>
          <cell r="R214" t="str">
            <v/>
          </cell>
          <cell r="S214" t="str">
            <v>EUR</v>
          </cell>
          <cell r="T214">
            <v>100</v>
          </cell>
          <cell r="U214">
            <v>0.01</v>
          </cell>
          <cell r="V214">
            <v>1</v>
          </cell>
          <cell r="W214">
            <v>0.01</v>
          </cell>
          <cell r="X214">
            <v>0.01</v>
          </cell>
          <cell r="Y214" t="str">
            <v>OCP</v>
          </cell>
          <cell r="Z214">
            <v>0.01</v>
          </cell>
          <cell r="AA214">
            <v>999.98</v>
          </cell>
          <cell r="AB214" t="str">
            <v>1 cent</v>
          </cell>
          <cell r="AC214" t="str">
            <v>N</v>
          </cell>
          <cell r="AD214">
            <v>0.33333333333333331</v>
          </cell>
          <cell r="AE214">
            <v>0.70833333333333337</v>
          </cell>
          <cell r="AF214">
            <v>0.6875</v>
          </cell>
          <cell r="AG214">
            <v>0.72222222222222221</v>
          </cell>
          <cell r="AH214">
            <v>0.75</v>
          </cell>
          <cell r="AI214" t="str">
            <v>Expiry+1</v>
          </cell>
          <cell r="AJ214" t="str">
            <v>Expiry+4</v>
          </cell>
          <cell r="AK214" t="str">
            <v>Expiry+1</v>
          </cell>
          <cell r="AL214" t="str">
            <v>Expiry+4</v>
          </cell>
          <cell r="AM214" t="str">
            <v>Euroclear</v>
          </cell>
          <cell r="AN214">
            <v>3300</v>
          </cell>
          <cell r="AO214" t="str">
            <v>Automobiles &amp; Parts</v>
          </cell>
          <cell r="AP214" t="str">
            <v>RENA.PA</v>
          </cell>
        </row>
        <row r="215">
          <cell r="C215" t="str">
            <v>GB00B082RF11</v>
          </cell>
          <cell r="D215" t="str">
            <v>RTO</v>
          </cell>
          <cell r="E215" t="str">
            <v>London Stock Exchange</v>
          </cell>
          <cell r="F215" t="str">
            <v>UK</v>
          </cell>
          <cell r="G215" t="str">
            <v>RTO</v>
          </cell>
          <cell r="H215" t="str">
            <v>RL</v>
          </cell>
          <cell r="I215" t="str">
            <v>RLU</v>
          </cell>
          <cell r="J215" t="str">
            <v>RLQ</v>
          </cell>
          <cell r="K215" t="str">
            <v>RLJ</v>
          </cell>
          <cell r="L215" t="str">
            <v>RLX</v>
          </cell>
          <cell r="M215" t="str">
            <v>RTO</v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>GBX</v>
          </cell>
          <cell r="T215">
            <v>1000</v>
          </cell>
          <cell r="U215">
            <v>0.25</v>
          </cell>
          <cell r="V215">
            <v>250</v>
          </cell>
          <cell r="W215">
            <v>0.25</v>
          </cell>
          <cell r="X215">
            <v>0.25</v>
          </cell>
          <cell r="Y215" t="str">
            <v>OCP</v>
          </cell>
          <cell r="Z215">
            <v>1</v>
          </cell>
          <cell r="AA215">
            <v>99998</v>
          </cell>
          <cell r="AB215" t="str">
            <v>1 pence</v>
          </cell>
          <cell r="AC215" t="str">
            <v>Y</v>
          </cell>
          <cell r="AD215">
            <v>0.33333333333333331</v>
          </cell>
          <cell r="AE215">
            <v>0.70833333333333337</v>
          </cell>
          <cell r="AF215">
            <v>0.6875</v>
          </cell>
          <cell r="AG215">
            <v>0.72222222222222221</v>
          </cell>
          <cell r="AH215">
            <v>0.75</v>
          </cell>
          <cell r="AI215" t="str">
            <v>Expiry+1</v>
          </cell>
          <cell r="AJ215" t="str">
            <v>Expiry+4</v>
          </cell>
          <cell r="AK215" t="str">
            <v>Expiry+1</v>
          </cell>
          <cell r="AL215" t="str">
            <v>Expiry+4</v>
          </cell>
          <cell r="AM215" t="str">
            <v>CREST</v>
          </cell>
          <cell r="AN215">
            <v>2700</v>
          </cell>
          <cell r="AO215" t="str">
            <v>Industrial Goods &amp; Services</v>
          </cell>
          <cell r="AP215" t="str">
            <v>RTO.L</v>
          </cell>
        </row>
        <row r="216">
          <cell r="C216" t="str">
            <v>ES0173516115</v>
          </cell>
          <cell r="D216" t="str">
            <v>REP</v>
          </cell>
          <cell r="E216" t="str">
            <v>Bolsa de Madrid</v>
          </cell>
          <cell r="F216" t="str">
            <v>Spain</v>
          </cell>
          <cell r="G216" t="str">
            <v>REP</v>
          </cell>
          <cell r="H216" t="str">
            <v>RA</v>
          </cell>
          <cell r="I216" t="str">
            <v>RAU</v>
          </cell>
          <cell r="J216" t="str">
            <v>RAQ</v>
          </cell>
          <cell r="K216" t="str">
            <v>RAJ</v>
          </cell>
          <cell r="L216" t="str">
            <v>RAX</v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>EUR</v>
          </cell>
          <cell r="T216">
            <v>100</v>
          </cell>
          <cell r="U216">
            <v>0.01</v>
          </cell>
          <cell r="V216">
            <v>1</v>
          </cell>
          <cell r="W216">
            <v>0.01</v>
          </cell>
          <cell r="X216">
            <v>0.01</v>
          </cell>
          <cell r="Y216" t="str">
            <v>OCP</v>
          </cell>
          <cell r="Z216">
            <v>0.01</v>
          </cell>
          <cell r="AA216">
            <v>999.98</v>
          </cell>
          <cell r="AB216" t="str">
            <v>1 cent</v>
          </cell>
          <cell r="AC216" t="str">
            <v>N</v>
          </cell>
          <cell r="AD216">
            <v>0.33333333333333331</v>
          </cell>
          <cell r="AE216">
            <v>0.70833333333333337</v>
          </cell>
          <cell r="AF216">
            <v>0.6875</v>
          </cell>
          <cell r="AG216">
            <v>0.72222222222222221</v>
          </cell>
          <cell r="AH216">
            <v>0.75</v>
          </cell>
          <cell r="AI216" t="str">
            <v>Expiry+1</v>
          </cell>
          <cell r="AJ216" t="str">
            <v>Expiry+4</v>
          </cell>
          <cell r="AK216" t="str">
            <v>Expiry+1</v>
          </cell>
          <cell r="AL216" t="str">
            <v>Expiry+4</v>
          </cell>
          <cell r="AM216" t="str">
            <v>Euroclear</v>
          </cell>
          <cell r="AN216">
            <v>500</v>
          </cell>
          <cell r="AO216" t="str">
            <v>Oil &amp; Gas</v>
          </cell>
          <cell r="AP216" t="str">
            <v>REP.MC</v>
          </cell>
        </row>
        <row r="217">
          <cell r="C217" t="str">
            <v>GB0002369139</v>
          </cell>
          <cell r="D217" t="str">
            <v>RTR</v>
          </cell>
          <cell r="E217" t="str">
            <v>London Stock Exchange</v>
          </cell>
          <cell r="F217" t="str">
            <v>UK</v>
          </cell>
          <cell r="G217" t="str">
            <v>RUT</v>
          </cell>
          <cell r="H217" t="str">
            <v>RU</v>
          </cell>
          <cell r="I217" t="str">
            <v>RUU</v>
          </cell>
          <cell r="J217" t="str">
            <v>RUQ</v>
          </cell>
          <cell r="K217" t="str">
            <v>RUJ</v>
          </cell>
          <cell r="L217" t="str">
            <v>RUX</v>
          </cell>
          <cell r="M217" t="str">
            <v>RUT</v>
          </cell>
          <cell r="N217" t="str">
            <v>RUX</v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>GBX</v>
          </cell>
          <cell r="T217">
            <v>1000</v>
          </cell>
          <cell r="U217">
            <v>0.25</v>
          </cell>
          <cell r="V217">
            <v>250</v>
          </cell>
          <cell r="W217">
            <v>0.25</v>
          </cell>
          <cell r="X217">
            <v>0.25</v>
          </cell>
          <cell r="Y217" t="str">
            <v>OCP</v>
          </cell>
          <cell r="Z217">
            <v>1</v>
          </cell>
          <cell r="AA217">
            <v>99998</v>
          </cell>
          <cell r="AB217" t="str">
            <v>1 pence</v>
          </cell>
          <cell r="AC217" t="str">
            <v>Y</v>
          </cell>
          <cell r="AD217">
            <v>0.33333333333333331</v>
          </cell>
          <cell r="AE217">
            <v>0.70833333333333337</v>
          </cell>
          <cell r="AF217">
            <v>0.6875</v>
          </cell>
          <cell r="AG217">
            <v>0.72222222222222221</v>
          </cell>
          <cell r="AH217">
            <v>0.75</v>
          </cell>
          <cell r="AI217" t="str">
            <v>Expiry+1</v>
          </cell>
          <cell r="AJ217" t="str">
            <v>Expiry+4</v>
          </cell>
          <cell r="AK217" t="str">
            <v>Expiry+1</v>
          </cell>
          <cell r="AL217" t="str">
            <v>Expiry+4</v>
          </cell>
          <cell r="AM217" t="str">
            <v>CREST</v>
          </cell>
          <cell r="AN217">
            <v>5500</v>
          </cell>
          <cell r="AO217" t="str">
            <v>Media</v>
          </cell>
          <cell r="AP217" t="str">
            <v>RTR.L</v>
          </cell>
        </row>
        <row r="218">
          <cell r="C218" t="str">
            <v>GB0007188757</v>
          </cell>
          <cell r="D218" t="str">
            <v>RIO</v>
          </cell>
          <cell r="E218" t="str">
            <v>London Stock Exchange</v>
          </cell>
          <cell r="F218" t="str">
            <v>UK</v>
          </cell>
          <cell r="G218" t="str">
            <v>RTZ</v>
          </cell>
          <cell r="H218" t="str">
            <v>RI</v>
          </cell>
          <cell r="I218" t="str">
            <v>RIU</v>
          </cell>
          <cell r="J218" t="str">
            <v>RIQ</v>
          </cell>
          <cell r="K218" t="str">
            <v>RIJ</v>
          </cell>
          <cell r="L218" t="str">
            <v>RIX</v>
          </cell>
          <cell r="M218" t="str">
            <v>RTZ</v>
          </cell>
          <cell r="N218" t="str">
            <v>RIX</v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>GBX</v>
          </cell>
          <cell r="T218">
            <v>1000</v>
          </cell>
          <cell r="U218">
            <v>0.5</v>
          </cell>
          <cell r="V218">
            <v>500</v>
          </cell>
          <cell r="W218">
            <v>0.5</v>
          </cell>
          <cell r="X218">
            <v>0.5</v>
          </cell>
          <cell r="Y218" t="str">
            <v>OCP</v>
          </cell>
          <cell r="Z218">
            <v>1</v>
          </cell>
          <cell r="AA218">
            <v>99998</v>
          </cell>
          <cell r="AB218" t="str">
            <v>1 pence</v>
          </cell>
          <cell r="AC218" t="str">
            <v>Y</v>
          </cell>
          <cell r="AD218">
            <v>0.33333333333333331</v>
          </cell>
          <cell r="AE218">
            <v>0.70833333333333337</v>
          </cell>
          <cell r="AF218">
            <v>0.6875</v>
          </cell>
          <cell r="AG218">
            <v>0.72222222222222221</v>
          </cell>
          <cell r="AH218">
            <v>0.75</v>
          </cell>
          <cell r="AI218" t="str">
            <v>Expiry+1</v>
          </cell>
          <cell r="AJ218" t="str">
            <v>Expiry+4</v>
          </cell>
          <cell r="AK218" t="str">
            <v>Expiry+1</v>
          </cell>
          <cell r="AL218" t="str">
            <v>Expiry+4</v>
          </cell>
          <cell r="AM218" t="str">
            <v>CREST</v>
          </cell>
          <cell r="AN218">
            <v>1700</v>
          </cell>
          <cell r="AO218" t="str">
            <v>Basic Resources</v>
          </cell>
          <cell r="AP218" t="str">
            <v>RIO.L</v>
          </cell>
        </row>
        <row r="219">
          <cell r="C219" t="str">
            <v>CH0012032048</v>
          </cell>
          <cell r="D219" t="str">
            <v>ROG</v>
          </cell>
          <cell r="E219" t="str">
            <v>virt-x</v>
          </cell>
          <cell r="F219" t="str">
            <v>Switzerland</v>
          </cell>
          <cell r="G219" t="str">
            <v>ROG</v>
          </cell>
          <cell r="H219" t="str">
            <v>RO</v>
          </cell>
          <cell r="I219" t="str">
            <v>ROU</v>
          </cell>
          <cell r="J219" t="str">
            <v>ROQ</v>
          </cell>
          <cell r="K219" t="str">
            <v>ROJ</v>
          </cell>
          <cell r="L219" t="str">
            <v>ROX</v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>CHF</v>
          </cell>
          <cell r="T219">
            <v>100</v>
          </cell>
          <cell r="U219">
            <v>0.1</v>
          </cell>
          <cell r="V219">
            <v>10</v>
          </cell>
          <cell r="W219">
            <v>0.1</v>
          </cell>
          <cell r="X219">
            <v>0.1</v>
          </cell>
          <cell r="Y219" t="str">
            <v>OCP</v>
          </cell>
          <cell r="Z219">
            <v>0.1</v>
          </cell>
          <cell r="AA219">
            <v>9999.7999999999993</v>
          </cell>
          <cell r="AB219" t="str">
            <v>10 cents</v>
          </cell>
          <cell r="AC219" t="str">
            <v>N</v>
          </cell>
          <cell r="AD219">
            <v>0.33333333333333331</v>
          </cell>
          <cell r="AE219">
            <v>0.70833333333333337</v>
          </cell>
          <cell r="AF219">
            <v>0.6875</v>
          </cell>
          <cell r="AG219">
            <v>0.72222222222222221</v>
          </cell>
          <cell r="AH219">
            <v>0.75</v>
          </cell>
          <cell r="AI219" t="str">
            <v>Expiry+1</v>
          </cell>
          <cell r="AJ219" t="str">
            <v>Expiry+4</v>
          </cell>
          <cell r="AK219" t="str">
            <v>Expiry+1</v>
          </cell>
          <cell r="AL219" t="str">
            <v>Expiry+4</v>
          </cell>
          <cell r="AM219" t="str">
            <v>Euroclear</v>
          </cell>
          <cell r="AN219">
            <v>4500</v>
          </cell>
          <cell r="AO219" t="str">
            <v>Health Care</v>
          </cell>
          <cell r="AP219" t="str">
            <v>ROG.VX</v>
          </cell>
        </row>
        <row r="220">
          <cell r="C220" t="str">
            <v>NL0000289320</v>
          </cell>
          <cell r="D220" t="str">
            <v>RCEA</v>
          </cell>
          <cell r="E220" t="str">
            <v>Euronext Amsterdam</v>
          </cell>
          <cell r="F220" t="str">
            <v>Netherlands</v>
          </cell>
          <cell r="G220" t="str">
            <v>RCE</v>
          </cell>
          <cell r="H220" t="str">
            <v>RC</v>
          </cell>
          <cell r="I220" t="str">
            <v>RCU</v>
          </cell>
          <cell r="J220" t="str">
            <v>RCQ</v>
          </cell>
          <cell r="K220" t="str">
            <v>RCJ</v>
          </cell>
          <cell r="L220" t="str">
            <v>RCX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>REU</v>
          </cell>
          <cell r="S220" t="str">
            <v>EUR</v>
          </cell>
          <cell r="T220">
            <v>100</v>
          </cell>
          <cell r="U220">
            <v>0.01</v>
          </cell>
          <cell r="V220">
            <v>1</v>
          </cell>
          <cell r="W220">
            <v>0.01</v>
          </cell>
          <cell r="X220">
            <v>0.01</v>
          </cell>
          <cell r="Y220" t="str">
            <v>OCP</v>
          </cell>
          <cell r="Z220">
            <v>0.01</v>
          </cell>
          <cell r="AA220">
            <v>999.98</v>
          </cell>
          <cell r="AB220" t="str">
            <v>1 cent</v>
          </cell>
          <cell r="AC220" t="str">
            <v>N</v>
          </cell>
          <cell r="AD220">
            <v>0.33333333333333331</v>
          </cell>
          <cell r="AE220">
            <v>0.70833333333333337</v>
          </cell>
          <cell r="AF220">
            <v>0.6875</v>
          </cell>
          <cell r="AG220">
            <v>0.72222222222222221</v>
          </cell>
          <cell r="AH220">
            <v>0.75</v>
          </cell>
          <cell r="AI220" t="str">
            <v>Expiry+1</v>
          </cell>
          <cell r="AJ220" t="str">
            <v>Expiry+4</v>
          </cell>
          <cell r="AK220" t="str">
            <v>Expiry+1</v>
          </cell>
          <cell r="AL220" t="str">
            <v>Expiry+4</v>
          </cell>
          <cell r="AM220" t="str">
            <v>Euroclear</v>
          </cell>
          <cell r="AN220">
            <v>8700</v>
          </cell>
          <cell r="AO220" t="str">
            <v>Financial Services</v>
          </cell>
          <cell r="AP220" t="str">
            <v>RDMB.AS</v>
          </cell>
        </row>
        <row r="221">
          <cell r="C221" t="str">
            <v>GB0032836487</v>
          </cell>
          <cell r="D221" t="str">
            <v>RR.</v>
          </cell>
          <cell r="E221" t="str">
            <v>London Stock Exchange</v>
          </cell>
          <cell r="F221" t="str">
            <v>UK</v>
          </cell>
          <cell r="G221" t="str">
            <v>RR</v>
          </cell>
          <cell r="H221" t="str">
            <v>RR</v>
          </cell>
          <cell r="I221" t="str">
            <v>RRU</v>
          </cell>
          <cell r="J221" t="str">
            <v>RRQ</v>
          </cell>
          <cell r="K221" t="str">
            <v>RRJ</v>
          </cell>
          <cell r="L221" t="str">
            <v>RRX</v>
          </cell>
          <cell r="M221" t="str">
            <v>RR</v>
          </cell>
          <cell r="N221" t="str">
            <v>RRX</v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>GBX</v>
          </cell>
          <cell r="T221">
            <v>1000</v>
          </cell>
          <cell r="U221">
            <v>0.25</v>
          </cell>
          <cell r="V221">
            <v>250</v>
          </cell>
          <cell r="W221">
            <v>0.25</v>
          </cell>
          <cell r="X221">
            <v>0.25</v>
          </cell>
          <cell r="Y221" t="str">
            <v>OCP</v>
          </cell>
          <cell r="Z221">
            <v>1</v>
          </cell>
          <cell r="AA221">
            <v>99998</v>
          </cell>
          <cell r="AB221" t="str">
            <v>1 pence</v>
          </cell>
          <cell r="AC221" t="str">
            <v>Y</v>
          </cell>
          <cell r="AD221">
            <v>0.33333333333333331</v>
          </cell>
          <cell r="AE221">
            <v>0.70833333333333337</v>
          </cell>
          <cell r="AF221">
            <v>0.6875</v>
          </cell>
          <cell r="AG221">
            <v>0.72222222222222221</v>
          </cell>
          <cell r="AH221">
            <v>0.75</v>
          </cell>
          <cell r="AI221" t="str">
            <v>Expiry+1</v>
          </cell>
          <cell r="AJ221" t="str">
            <v>Expiry+4</v>
          </cell>
          <cell r="AK221" t="str">
            <v>Expiry+1</v>
          </cell>
          <cell r="AL221" t="str">
            <v>Expiry+4</v>
          </cell>
          <cell r="AM221" t="str">
            <v>CREST</v>
          </cell>
          <cell r="AN221">
            <v>2700</v>
          </cell>
          <cell r="AO221" t="str">
            <v>Industrial Goods &amp; Services</v>
          </cell>
          <cell r="AP221" t="str">
            <v>RR.L</v>
          </cell>
        </row>
        <row r="222">
          <cell r="C222" t="str">
            <v>GB0006616899</v>
          </cell>
          <cell r="D222" t="str">
            <v>RSA</v>
          </cell>
          <cell r="E222" t="str">
            <v>London Stock Exchange</v>
          </cell>
          <cell r="F222" t="str">
            <v>UK</v>
          </cell>
          <cell r="G222" t="str">
            <v>RYL</v>
          </cell>
          <cell r="H222" t="str">
            <v>RS</v>
          </cell>
          <cell r="I222" t="str">
            <v>RSU</v>
          </cell>
          <cell r="J222" t="str">
            <v>RSQ</v>
          </cell>
          <cell r="K222" t="str">
            <v>RSJ</v>
          </cell>
          <cell r="L222" t="str">
            <v>RSX</v>
          </cell>
          <cell r="M222" t="str">
            <v>RYL</v>
          </cell>
          <cell r="N222" t="str">
            <v>RSX</v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>GBX</v>
          </cell>
          <cell r="T222">
            <v>1000</v>
          </cell>
          <cell r="U222">
            <v>0.25</v>
          </cell>
          <cell r="V222">
            <v>250</v>
          </cell>
          <cell r="W222">
            <v>0.25</v>
          </cell>
          <cell r="X222">
            <v>0.25</v>
          </cell>
          <cell r="Y222" t="str">
            <v>OCP</v>
          </cell>
          <cell r="Z222">
            <v>1</v>
          </cell>
          <cell r="AA222">
            <v>99998</v>
          </cell>
          <cell r="AB222" t="str">
            <v>1 pence</v>
          </cell>
          <cell r="AC222" t="str">
            <v>Y</v>
          </cell>
          <cell r="AD222">
            <v>0.33333333333333331</v>
          </cell>
          <cell r="AE222">
            <v>0.70833333333333337</v>
          </cell>
          <cell r="AF222">
            <v>0.6875</v>
          </cell>
          <cell r="AG222">
            <v>0.72222222222222221</v>
          </cell>
          <cell r="AH222">
            <v>0.75</v>
          </cell>
          <cell r="AI222" t="str">
            <v>Expiry+1</v>
          </cell>
          <cell r="AJ222" t="str">
            <v>Expiry+4</v>
          </cell>
          <cell r="AK222" t="str">
            <v>Expiry+1</v>
          </cell>
          <cell r="AL222" t="str">
            <v>Expiry+4</v>
          </cell>
          <cell r="AM222" t="str">
            <v>CREST</v>
          </cell>
          <cell r="AN222">
            <v>8500</v>
          </cell>
          <cell r="AO222" t="str">
            <v>Insurance</v>
          </cell>
          <cell r="AP222" t="str">
            <v>RSA.L</v>
          </cell>
        </row>
        <row r="223">
          <cell r="C223" t="str">
            <v>GB0007547838</v>
          </cell>
          <cell r="D223" t="str">
            <v>RBS</v>
          </cell>
          <cell r="E223" t="str">
            <v>London Stock Exchange</v>
          </cell>
          <cell r="F223" t="str">
            <v>UK</v>
          </cell>
          <cell r="G223" t="str">
            <v>RBS</v>
          </cell>
          <cell r="H223" t="str">
            <v>RB</v>
          </cell>
          <cell r="I223" t="str">
            <v>RBU</v>
          </cell>
          <cell r="J223" t="str">
            <v>RBQ</v>
          </cell>
          <cell r="K223" t="str">
            <v>RBJ</v>
          </cell>
          <cell r="L223" t="str">
            <v>RBX</v>
          </cell>
          <cell r="M223" t="str">
            <v>RBS</v>
          </cell>
          <cell r="N223" t="str">
            <v>RBX</v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>GBX</v>
          </cell>
          <cell r="T223">
            <v>1000</v>
          </cell>
          <cell r="U223">
            <v>0.5</v>
          </cell>
          <cell r="V223">
            <v>500</v>
          </cell>
          <cell r="W223">
            <v>0.5</v>
          </cell>
          <cell r="X223">
            <v>0.5</v>
          </cell>
          <cell r="Y223" t="str">
            <v>OCP</v>
          </cell>
          <cell r="Z223">
            <v>1</v>
          </cell>
          <cell r="AA223">
            <v>99998</v>
          </cell>
          <cell r="AB223" t="str">
            <v>1 pence</v>
          </cell>
          <cell r="AC223" t="str">
            <v>Y</v>
          </cell>
          <cell r="AD223">
            <v>0.33333333333333331</v>
          </cell>
          <cell r="AE223">
            <v>0.70833333333333337</v>
          </cell>
          <cell r="AF223">
            <v>0.6875</v>
          </cell>
          <cell r="AG223">
            <v>0.72222222222222221</v>
          </cell>
          <cell r="AH223">
            <v>0.75</v>
          </cell>
          <cell r="AI223" t="str">
            <v>Expiry+1</v>
          </cell>
          <cell r="AJ223" t="str">
            <v>Expiry+4</v>
          </cell>
          <cell r="AK223" t="str">
            <v>Expiry+1</v>
          </cell>
          <cell r="AL223" t="str">
            <v>Expiry+4</v>
          </cell>
          <cell r="AM223" t="str">
            <v>CREST</v>
          </cell>
          <cell r="AN223">
            <v>8300</v>
          </cell>
          <cell r="AO223" t="str">
            <v>Banks</v>
          </cell>
          <cell r="AP223" t="str">
            <v>RBS.L</v>
          </cell>
        </row>
        <row r="224">
          <cell r="C224" t="str">
            <v>GB00B03MLX29</v>
          </cell>
          <cell r="D224" t="str">
            <v>RDSA</v>
          </cell>
          <cell r="E224" t="str">
            <v>London Stock Exchange</v>
          </cell>
          <cell r="F224" t="str">
            <v>UK</v>
          </cell>
          <cell r="G224" t="str">
            <v>SHA</v>
          </cell>
          <cell r="H224" t="str">
            <v>RZ</v>
          </cell>
          <cell r="I224" t="str">
            <v>RZU</v>
          </cell>
          <cell r="J224" t="str">
            <v>RZQ</v>
          </cell>
          <cell r="K224" t="str">
            <v>RZJ</v>
          </cell>
          <cell r="L224" t="str">
            <v>SX</v>
          </cell>
          <cell r="M224" t="str">
            <v>SHA</v>
          </cell>
          <cell r="N224" t="str">
            <v>SX</v>
          </cell>
          <cell r="O224" t="str">
            <v/>
          </cell>
          <cell r="P224" t="str">
            <v/>
          </cell>
          <cell r="Q224" t="str">
            <v/>
          </cell>
          <cell r="S224" t="str">
            <v>GBX</v>
          </cell>
          <cell r="T224">
            <v>1000</v>
          </cell>
          <cell r="U224">
            <v>0.25</v>
          </cell>
          <cell r="V224">
            <v>250</v>
          </cell>
          <cell r="W224">
            <v>0.25</v>
          </cell>
          <cell r="X224">
            <v>0.25</v>
          </cell>
          <cell r="Y224" t="str">
            <v>OCP</v>
          </cell>
          <cell r="Z224">
            <v>1</v>
          </cell>
          <cell r="AA224">
            <v>99998</v>
          </cell>
          <cell r="AB224" t="str">
            <v>1 pence</v>
          </cell>
          <cell r="AC224" t="str">
            <v>Y</v>
          </cell>
          <cell r="AD224">
            <v>0.33333333333333331</v>
          </cell>
          <cell r="AE224">
            <v>0.70833333333333337</v>
          </cell>
          <cell r="AF224">
            <v>0.6875</v>
          </cell>
          <cell r="AG224">
            <v>0.72222222222222221</v>
          </cell>
          <cell r="AH224">
            <v>0.75</v>
          </cell>
          <cell r="AI224" t="str">
            <v>Expiry+1</v>
          </cell>
          <cell r="AJ224" t="str">
            <v>Expiry+4</v>
          </cell>
          <cell r="AK224" t="str">
            <v>Expiry+1</v>
          </cell>
          <cell r="AL224" t="str">
            <v>Expiry+4</v>
          </cell>
          <cell r="AM224" t="str">
            <v>CREST</v>
          </cell>
          <cell r="AN224">
            <v>500</v>
          </cell>
          <cell r="AO224" t="str">
            <v>Oil &amp; Gas</v>
          </cell>
          <cell r="AP224" t="str">
            <v>RDSa.L</v>
          </cell>
        </row>
        <row r="225">
          <cell r="C225" t="str">
            <v>GB00B03MLX29</v>
          </cell>
          <cell r="D225" t="str">
            <v>RDSA</v>
          </cell>
          <cell r="E225" t="str">
            <v>Euronext Amsterdam</v>
          </cell>
          <cell r="F225" t="str">
            <v>Netherlands</v>
          </cell>
          <cell r="G225" t="str">
            <v>RD</v>
          </cell>
          <cell r="H225" t="str">
            <v>RD</v>
          </cell>
          <cell r="I225" t="str">
            <v>RDU</v>
          </cell>
          <cell r="J225" t="str">
            <v>RDQ</v>
          </cell>
          <cell r="K225" t="str">
            <v>RDJ</v>
          </cell>
          <cell r="L225" t="str">
            <v>RDX</v>
          </cell>
          <cell r="O225" t="str">
            <v/>
          </cell>
          <cell r="P225" t="str">
            <v/>
          </cell>
          <cell r="Q225" t="str">
            <v/>
          </cell>
          <cell r="R225" t="str">
            <v>RD</v>
          </cell>
          <cell r="S225" t="str">
            <v>EUR</v>
          </cell>
          <cell r="T225">
            <v>100</v>
          </cell>
          <cell r="U225">
            <v>0.01</v>
          </cell>
          <cell r="V225">
            <v>1</v>
          </cell>
          <cell r="W225">
            <v>0.01</v>
          </cell>
          <cell r="X225">
            <v>0.01</v>
          </cell>
          <cell r="Y225" t="str">
            <v>OCP</v>
          </cell>
          <cell r="Z225">
            <v>0.01</v>
          </cell>
          <cell r="AA225">
            <v>999.98</v>
          </cell>
          <cell r="AB225" t="str">
            <v>1 cent</v>
          </cell>
          <cell r="AC225" t="str">
            <v>N</v>
          </cell>
          <cell r="AD225">
            <v>0.33333333333333331</v>
          </cell>
          <cell r="AE225">
            <v>0.70833333333333337</v>
          </cell>
          <cell r="AF225">
            <v>0.6875</v>
          </cell>
          <cell r="AG225">
            <v>0.72222222222222221</v>
          </cell>
          <cell r="AH225">
            <v>0.75</v>
          </cell>
          <cell r="AI225" t="str">
            <v>Expiry+1</v>
          </cell>
          <cell r="AJ225" t="str">
            <v>Expiry+4</v>
          </cell>
          <cell r="AK225" t="str">
            <v>Expiry+1</v>
          </cell>
          <cell r="AL225" t="str">
            <v>Expiry+4</v>
          </cell>
          <cell r="AM225" t="str">
            <v>Euroclear</v>
          </cell>
          <cell r="AN225">
            <v>500</v>
          </cell>
          <cell r="AO225" t="str">
            <v>Oil &amp; Gas</v>
          </cell>
          <cell r="AP225" t="str">
            <v>RDSa.L</v>
          </cell>
        </row>
        <row r="226">
          <cell r="C226" t="str">
            <v>GB00B03MM408</v>
          </cell>
          <cell r="D226" t="str">
            <v>RDSB</v>
          </cell>
          <cell r="E226" t="str">
            <v>London Stock Exchange</v>
          </cell>
          <cell r="F226" t="str">
            <v>UK</v>
          </cell>
          <cell r="G226" t="str">
            <v>SHL</v>
          </cell>
          <cell r="H226" t="str">
            <v>SH</v>
          </cell>
          <cell r="I226" t="str">
            <v>SHU</v>
          </cell>
          <cell r="J226" t="str">
            <v>SHQ</v>
          </cell>
          <cell r="K226" t="str">
            <v>SHJ</v>
          </cell>
          <cell r="L226" t="str">
            <v>SHX</v>
          </cell>
          <cell r="M226" t="str">
            <v>SHL</v>
          </cell>
          <cell r="N226" t="str">
            <v>SHX</v>
          </cell>
          <cell r="O226" t="str">
            <v/>
          </cell>
          <cell r="P226" t="str">
            <v/>
          </cell>
          <cell r="Q226" t="str">
            <v/>
          </cell>
          <cell r="S226" t="str">
            <v>GBX</v>
          </cell>
          <cell r="T226">
            <v>1000</v>
          </cell>
          <cell r="U226">
            <v>0.25</v>
          </cell>
          <cell r="V226">
            <v>250</v>
          </cell>
          <cell r="W226">
            <v>0.25</v>
          </cell>
          <cell r="X226">
            <v>0.25</v>
          </cell>
          <cell r="Y226" t="str">
            <v>OCP</v>
          </cell>
          <cell r="Z226">
            <v>1</v>
          </cell>
          <cell r="AA226">
            <v>99998</v>
          </cell>
          <cell r="AB226" t="str">
            <v>1 pence</v>
          </cell>
          <cell r="AC226" t="str">
            <v>Y</v>
          </cell>
          <cell r="AD226">
            <v>0.33333333333333331</v>
          </cell>
          <cell r="AE226">
            <v>0.70833333333333337</v>
          </cell>
          <cell r="AF226">
            <v>0.6875</v>
          </cell>
          <cell r="AG226">
            <v>0.72222222222222221</v>
          </cell>
          <cell r="AH226">
            <v>0.75</v>
          </cell>
          <cell r="AI226" t="str">
            <v>Expiry+1</v>
          </cell>
          <cell r="AJ226" t="str">
            <v>Expiry+4</v>
          </cell>
          <cell r="AK226" t="str">
            <v>Expiry+1</v>
          </cell>
          <cell r="AL226" t="str">
            <v>Expiry+4</v>
          </cell>
          <cell r="AM226" t="str">
            <v>CREST</v>
          </cell>
          <cell r="AN226">
            <v>500</v>
          </cell>
          <cell r="AO226" t="str">
            <v>Oil &amp; Gas</v>
          </cell>
          <cell r="AP226" t="str">
            <v>RDSb.L</v>
          </cell>
        </row>
        <row r="227">
          <cell r="C227" t="str">
            <v>GB00B03MM408</v>
          </cell>
          <cell r="D227" t="str">
            <v>RDSB</v>
          </cell>
          <cell r="E227" t="str">
            <v>Euronext Amsterdam</v>
          </cell>
          <cell r="F227" t="str">
            <v>Netherlands</v>
          </cell>
          <cell r="G227" t="str">
            <v>SDB</v>
          </cell>
          <cell r="H227" t="str">
            <v>RQ</v>
          </cell>
          <cell r="I227" t="str">
            <v>RQU</v>
          </cell>
          <cell r="J227" t="str">
            <v>RQQ</v>
          </cell>
          <cell r="K227" t="str">
            <v>RQJ</v>
          </cell>
          <cell r="L227" t="str">
            <v>RQX</v>
          </cell>
          <cell r="O227" t="str">
            <v/>
          </cell>
          <cell r="P227" t="str">
            <v/>
          </cell>
          <cell r="Q227" t="str">
            <v/>
          </cell>
          <cell r="R227" t="str">
            <v>RDB</v>
          </cell>
          <cell r="S227" t="str">
            <v>EUR</v>
          </cell>
          <cell r="T227">
            <v>100</v>
          </cell>
          <cell r="U227">
            <v>0.01</v>
          </cell>
          <cell r="V227">
            <v>1</v>
          </cell>
          <cell r="W227">
            <v>0.01</v>
          </cell>
          <cell r="X227">
            <v>0.01</v>
          </cell>
          <cell r="Y227" t="str">
            <v>OCP</v>
          </cell>
          <cell r="Z227">
            <v>0.01</v>
          </cell>
          <cell r="AA227">
            <v>999.98</v>
          </cell>
          <cell r="AB227" t="str">
            <v>1 cent</v>
          </cell>
          <cell r="AC227" t="str">
            <v>N</v>
          </cell>
          <cell r="AD227">
            <v>0.33333333333333331</v>
          </cell>
          <cell r="AE227">
            <v>0.70833333333333337</v>
          </cell>
          <cell r="AF227">
            <v>0.6875</v>
          </cell>
          <cell r="AG227">
            <v>0.72222222222222221</v>
          </cell>
          <cell r="AH227">
            <v>0.75</v>
          </cell>
          <cell r="AI227" t="str">
            <v>Expiry+1</v>
          </cell>
          <cell r="AJ227" t="str">
            <v>Expiry+4</v>
          </cell>
          <cell r="AK227" t="str">
            <v>Expiry+1</v>
          </cell>
          <cell r="AL227" t="str">
            <v>Expiry+4</v>
          </cell>
          <cell r="AM227" t="str">
            <v>Euroclear</v>
          </cell>
          <cell r="AN227">
            <v>500</v>
          </cell>
          <cell r="AO227" t="str">
            <v>Oil &amp; Gas</v>
          </cell>
          <cell r="AP227" t="str">
            <v>RDSb.L</v>
          </cell>
        </row>
        <row r="228">
          <cell r="C228" t="str">
            <v>NL0000009082</v>
          </cell>
          <cell r="D228" t="str">
            <v>KPN</v>
          </cell>
          <cell r="E228" t="str">
            <v>Euronext Amsterdam</v>
          </cell>
          <cell r="F228" t="str">
            <v>Netherlands</v>
          </cell>
          <cell r="G228" t="str">
            <v>KPN</v>
          </cell>
          <cell r="H228" t="str">
            <v>KP</v>
          </cell>
          <cell r="I228" t="str">
            <v>KPU</v>
          </cell>
          <cell r="J228" t="str">
            <v>KPQ</v>
          </cell>
          <cell r="K228" t="str">
            <v>KPJ</v>
          </cell>
          <cell r="L228" t="str">
            <v>KPX</v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>KPN</v>
          </cell>
          <cell r="S228" t="str">
            <v>EUR</v>
          </cell>
          <cell r="T228">
            <v>100</v>
          </cell>
          <cell r="U228">
            <v>0.01</v>
          </cell>
          <cell r="V228">
            <v>1</v>
          </cell>
          <cell r="W228">
            <v>0.01</v>
          </cell>
          <cell r="X228">
            <v>0.01</v>
          </cell>
          <cell r="Y228" t="str">
            <v>OCP</v>
          </cell>
          <cell r="Z228">
            <v>0.01</v>
          </cell>
          <cell r="AA228">
            <v>999.98</v>
          </cell>
          <cell r="AB228" t="str">
            <v>1 cent</v>
          </cell>
          <cell r="AC228" t="str">
            <v>N</v>
          </cell>
          <cell r="AD228">
            <v>0.33333333333333331</v>
          </cell>
          <cell r="AE228">
            <v>0.70833333333333337</v>
          </cell>
          <cell r="AF228">
            <v>0.6875</v>
          </cell>
          <cell r="AG228">
            <v>0.72222222222222221</v>
          </cell>
          <cell r="AH228">
            <v>0.75</v>
          </cell>
          <cell r="AI228" t="str">
            <v>Expiry+1</v>
          </cell>
          <cell r="AJ228" t="str">
            <v>Expiry+4</v>
          </cell>
          <cell r="AK228" t="str">
            <v>Expiry+1</v>
          </cell>
          <cell r="AL228" t="str">
            <v>Expiry+4</v>
          </cell>
          <cell r="AM228" t="str">
            <v>Euroclear</v>
          </cell>
          <cell r="AN228">
            <v>6500</v>
          </cell>
          <cell r="AO228" t="str">
            <v>Telecommunications</v>
          </cell>
          <cell r="AP228" t="str">
            <v>KPN.AS</v>
          </cell>
        </row>
        <row r="229">
          <cell r="C229" t="str">
            <v>NL0000375616</v>
          </cell>
          <cell r="D229" t="str">
            <v>NUM</v>
          </cell>
          <cell r="E229" t="str">
            <v>Euronext Amsterdam</v>
          </cell>
          <cell r="F229" t="str">
            <v>Netherlands</v>
          </cell>
          <cell r="G229" t="str">
            <v>NUM</v>
          </cell>
          <cell r="H229" t="str">
            <v>NU</v>
          </cell>
          <cell r="I229" t="str">
            <v>NUU</v>
          </cell>
          <cell r="J229" t="str">
            <v>NUQ</v>
          </cell>
          <cell r="K229" t="str">
            <v>NUJ</v>
          </cell>
          <cell r="L229" t="str">
            <v>NUX</v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>NUM</v>
          </cell>
          <cell r="S229" t="str">
            <v>EUR</v>
          </cell>
          <cell r="T229">
            <v>100</v>
          </cell>
          <cell r="U229">
            <v>0.01</v>
          </cell>
          <cell r="V229">
            <v>1</v>
          </cell>
          <cell r="W229">
            <v>0.01</v>
          </cell>
          <cell r="X229">
            <v>0.01</v>
          </cell>
          <cell r="Y229" t="str">
            <v>OCP</v>
          </cell>
          <cell r="Z229">
            <v>0.01</v>
          </cell>
          <cell r="AA229">
            <v>999.98</v>
          </cell>
          <cell r="AB229" t="str">
            <v>1 cent</v>
          </cell>
          <cell r="AC229" t="str">
            <v>N</v>
          </cell>
          <cell r="AD229">
            <v>0.33333333333333331</v>
          </cell>
          <cell r="AE229">
            <v>0.70833333333333337</v>
          </cell>
          <cell r="AF229">
            <v>0.6875</v>
          </cell>
          <cell r="AG229">
            <v>0.72222222222222221</v>
          </cell>
          <cell r="AH229">
            <v>0.75</v>
          </cell>
          <cell r="AI229" t="str">
            <v>Expiry+1</v>
          </cell>
          <cell r="AJ229" t="str">
            <v>Expiry+4</v>
          </cell>
          <cell r="AK229" t="str">
            <v>Expiry+1</v>
          </cell>
          <cell r="AL229" t="str">
            <v>Expiry+4</v>
          </cell>
          <cell r="AM229" t="str">
            <v>Euroclear</v>
          </cell>
          <cell r="AN229">
            <v>3500</v>
          </cell>
          <cell r="AO229" t="str">
            <v>Food &amp; Beverage</v>
          </cell>
          <cell r="AP229" t="str">
            <v>NUMCc.AS</v>
          </cell>
        </row>
        <row r="230">
          <cell r="C230" t="str">
            <v>DE0007037129</v>
          </cell>
          <cell r="D230" t="str">
            <v>RWE</v>
          </cell>
          <cell r="E230" t="str">
            <v>Deutsche Borse</v>
          </cell>
          <cell r="F230" t="str">
            <v>Germany</v>
          </cell>
          <cell r="G230" t="str">
            <v>RWE</v>
          </cell>
          <cell r="H230" t="str">
            <v>RW</v>
          </cell>
          <cell r="I230" t="str">
            <v>RWU</v>
          </cell>
          <cell r="J230" t="str">
            <v>RWQ</v>
          </cell>
          <cell r="K230" t="str">
            <v>RWJ</v>
          </cell>
          <cell r="L230" t="str">
            <v>RWX</v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>EUR</v>
          </cell>
          <cell r="T230">
            <v>100</v>
          </cell>
          <cell r="U230">
            <v>0.01</v>
          </cell>
          <cell r="V230">
            <v>1</v>
          </cell>
          <cell r="W230">
            <v>0.01</v>
          </cell>
          <cell r="X230">
            <v>0.01</v>
          </cell>
          <cell r="Y230" t="str">
            <v>OCP</v>
          </cell>
          <cell r="Z230">
            <v>0.01</v>
          </cell>
          <cell r="AA230">
            <v>999.98</v>
          </cell>
          <cell r="AB230" t="str">
            <v>1 cent</v>
          </cell>
          <cell r="AC230" t="str">
            <v>N</v>
          </cell>
          <cell r="AD230">
            <v>0.33333333333333331</v>
          </cell>
          <cell r="AE230">
            <v>0.70833333333333337</v>
          </cell>
          <cell r="AF230">
            <v>0.6875</v>
          </cell>
          <cell r="AG230">
            <v>0.72222222222222221</v>
          </cell>
          <cell r="AH230">
            <v>0.75</v>
          </cell>
          <cell r="AI230" t="str">
            <v>Expiry+1</v>
          </cell>
          <cell r="AJ230" t="str">
            <v>Expiry+4</v>
          </cell>
          <cell r="AK230" t="str">
            <v>Expiry+1</v>
          </cell>
          <cell r="AL230" t="str">
            <v>Expiry+4</v>
          </cell>
          <cell r="AM230" t="str">
            <v>Euroclear</v>
          </cell>
          <cell r="AN230">
            <v>7500</v>
          </cell>
          <cell r="AO230" t="str">
            <v>Utilities</v>
          </cell>
          <cell r="AP230" t="str">
            <v>RWEG.DE</v>
          </cell>
        </row>
        <row r="231">
          <cell r="C231" t="str">
            <v>GB0004835483</v>
          </cell>
          <cell r="D231" t="str">
            <v>SAB</v>
          </cell>
          <cell r="E231" t="str">
            <v>London Stock Exchange</v>
          </cell>
          <cell r="F231" t="str">
            <v>UK</v>
          </cell>
          <cell r="G231" t="str">
            <v>SAB</v>
          </cell>
          <cell r="H231" t="str">
            <v>AP</v>
          </cell>
          <cell r="I231" t="str">
            <v>APU</v>
          </cell>
          <cell r="J231" t="str">
            <v>APQ</v>
          </cell>
          <cell r="K231" t="str">
            <v>APJ</v>
          </cell>
          <cell r="L231" t="str">
            <v>APX</v>
          </cell>
          <cell r="M231" t="str">
            <v>SAB</v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>GBX</v>
          </cell>
          <cell r="T231">
            <v>1000</v>
          </cell>
          <cell r="U231">
            <v>0.5</v>
          </cell>
          <cell r="V231">
            <v>500</v>
          </cell>
          <cell r="W231">
            <v>0.5</v>
          </cell>
          <cell r="X231">
            <v>0.5</v>
          </cell>
          <cell r="Y231" t="str">
            <v>OCP</v>
          </cell>
          <cell r="Z231">
            <v>1</v>
          </cell>
          <cell r="AA231">
            <v>99998</v>
          </cell>
          <cell r="AB231" t="str">
            <v>1 pence</v>
          </cell>
          <cell r="AC231" t="str">
            <v>Y</v>
          </cell>
          <cell r="AD231">
            <v>0.33333333333333331</v>
          </cell>
          <cell r="AE231">
            <v>0.70833333333333337</v>
          </cell>
          <cell r="AF231">
            <v>0.6875</v>
          </cell>
          <cell r="AG231">
            <v>0.72222222222222221</v>
          </cell>
          <cell r="AH231">
            <v>0.75</v>
          </cell>
          <cell r="AI231" t="str">
            <v>Expiry+1</v>
          </cell>
          <cell r="AJ231" t="str">
            <v>Expiry+4</v>
          </cell>
          <cell r="AK231" t="str">
            <v>Expiry+1</v>
          </cell>
          <cell r="AL231" t="str">
            <v>Expiry+4</v>
          </cell>
          <cell r="AM231" t="str">
            <v>CREST</v>
          </cell>
          <cell r="AN231">
            <v>3500</v>
          </cell>
          <cell r="AO231" t="str">
            <v>Food &amp; Beverage</v>
          </cell>
          <cell r="AP231" t="str">
            <v>SAB.L</v>
          </cell>
        </row>
        <row r="232">
          <cell r="C232" t="str">
            <v>GB0008021650</v>
          </cell>
          <cell r="D232" t="str">
            <v>SGE</v>
          </cell>
          <cell r="E232" t="str">
            <v>London Stock Exchange</v>
          </cell>
          <cell r="F232" t="str">
            <v>UK</v>
          </cell>
          <cell r="G232" t="str">
            <v>SGE</v>
          </cell>
          <cell r="H232" t="str">
            <v>QL</v>
          </cell>
          <cell r="I232" t="str">
            <v>QLU</v>
          </cell>
          <cell r="J232" t="str">
            <v>QLQ</v>
          </cell>
          <cell r="K232" t="str">
            <v>QLJ</v>
          </cell>
          <cell r="L232" t="str">
            <v>QLX</v>
          </cell>
          <cell r="M232" t="str">
            <v>SGE</v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>GBX</v>
          </cell>
          <cell r="T232">
            <v>1000</v>
          </cell>
          <cell r="U232">
            <v>0.25</v>
          </cell>
          <cell r="V232">
            <v>250</v>
          </cell>
          <cell r="W232">
            <v>0.25</v>
          </cell>
          <cell r="X232">
            <v>0.25</v>
          </cell>
          <cell r="Y232" t="str">
            <v>OCP</v>
          </cell>
          <cell r="Z232">
            <v>1</v>
          </cell>
          <cell r="AA232">
            <v>99998</v>
          </cell>
          <cell r="AB232" t="str">
            <v>1 pence</v>
          </cell>
          <cell r="AC232" t="str">
            <v>Y</v>
          </cell>
          <cell r="AD232">
            <v>0.33333333333333331</v>
          </cell>
          <cell r="AE232">
            <v>0.70833333333333337</v>
          </cell>
          <cell r="AF232">
            <v>0.6875</v>
          </cell>
          <cell r="AG232">
            <v>0.72222222222222221</v>
          </cell>
          <cell r="AH232">
            <v>0.75</v>
          </cell>
          <cell r="AI232" t="str">
            <v>Expiry+1</v>
          </cell>
          <cell r="AJ232" t="str">
            <v>Expiry+4</v>
          </cell>
          <cell r="AK232" t="str">
            <v>Expiry+1</v>
          </cell>
          <cell r="AL232" t="str">
            <v>Expiry+4</v>
          </cell>
          <cell r="AM232" t="str">
            <v>CREST</v>
          </cell>
          <cell r="AN232">
            <v>9500</v>
          </cell>
          <cell r="AO232" t="str">
            <v>Technology</v>
          </cell>
          <cell r="AP232" t="str">
            <v>SGE.L</v>
          </cell>
        </row>
        <row r="233">
          <cell r="C233" t="str">
            <v>FI0009003305</v>
          </cell>
          <cell r="D233" t="str">
            <v>SAMAS</v>
          </cell>
          <cell r="E233" t="str">
            <v>Helsinki Stock Exchange</v>
          </cell>
          <cell r="F233" t="str">
            <v>Finland</v>
          </cell>
          <cell r="G233" t="str">
            <v>SMP</v>
          </cell>
          <cell r="H233" t="str">
            <v>FA</v>
          </cell>
          <cell r="I233" t="str">
            <v>FAU</v>
          </cell>
          <cell r="J233" t="str">
            <v>FAQ</v>
          </cell>
          <cell r="K233" t="str">
            <v>FAJ</v>
          </cell>
          <cell r="L233" t="str">
            <v>FAX</v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>EUR</v>
          </cell>
          <cell r="T233">
            <v>100</v>
          </cell>
          <cell r="U233">
            <v>0.01</v>
          </cell>
          <cell r="V233">
            <v>1</v>
          </cell>
          <cell r="W233">
            <v>0.01</v>
          </cell>
          <cell r="X233">
            <v>0.01</v>
          </cell>
          <cell r="Y233" t="str">
            <v>OCP</v>
          </cell>
          <cell r="Z233">
            <v>0.01</v>
          </cell>
          <cell r="AA233">
            <v>999.98</v>
          </cell>
          <cell r="AB233" t="str">
            <v>1 cent</v>
          </cell>
          <cell r="AC233" t="str">
            <v>N</v>
          </cell>
          <cell r="AD233">
            <v>0.33333333333333331</v>
          </cell>
          <cell r="AE233">
            <v>0.70833333333333337</v>
          </cell>
          <cell r="AF233">
            <v>0.6875</v>
          </cell>
          <cell r="AG233">
            <v>0.72222222222222221</v>
          </cell>
          <cell r="AH233">
            <v>0.75</v>
          </cell>
          <cell r="AI233" t="str">
            <v>Expiry+1</v>
          </cell>
          <cell r="AJ233" t="str">
            <v>Expiry+4</v>
          </cell>
          <cell r="AK233" t="str">
            <v>Expiry+1</v>
          </cell>
          <cell r="AL233" t="str">
            <v>Expiry+4</v>
          </cell>
          <cell r="AM233" t="str">
            <v>Euroclear</v>
          </cell>
          <cell r="AN233">
            <v>8500</v>
          </cell>
          <cell r="AO233" t="str">
            <v>Insurance</v>
          </cell>
          <cell r="AP233" t="str">
            <v>SAMAS.HE</v>
          </cell>
        </row>
        <row r="234">
          <cell r="C234" t="str">
            <v>SE0000667891</v>
          </cell>
          <cell r="D234" t="str">
            <v>SAND</v>
          </cell>
          <cell r="E234" t="str">
            <v>Stockholmborsen</v>
          </cell>
          <cell r="F234" t="str">
            <v>Sweden</v>
          </cell>
          <cell r="G234" t="str">
            <v>SVK</v>
          </cell>
          <cell r="H234" t="str">
            <v>DH</v>
          </cell>
          <cell r="I234" t="str">
            <v>DHU</v>
          </cell>
          <cell r="J234" t="str">
            <v>DHQ</v>
          </cell>
          <cell r="K234" t="str">
            <v>DHJ</v>
          </cell>
          <cell r="L234" t="str">
            <v>DHX</v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>SEK</v>
          </cell>
          <cell r="T234">
            <v>100</v>
          </cell>
          <cell r="U234">
            <v>0.01</v>
          </cell>
          <cell r="V234">
            <v>1</v>
          </cell>
          <cell r="W234">
            <v>0.01</v>
          </cell>
          <cell r="X234">
            <v>0.01</v>
          </cell>
          <cell r="Y234" t="str">
            <v>OCP</v>
          </cell>
          <cell r="Z234">
            <v>0.01</v>
          </cell>
          <cell r="AA234">
            <v>999.98</v>
          </cell>
          <cell r="AB234" t="str">
            <v>1 cent</v>
          </cell>
          <cell r="AC234" t="str">
            <v>N</v>
          </cell>
          <cell r="AD234">
            <v>0.33333333333333331</v>
          </cell>
          <cell r="AE234">
            <v>0.70833333333333337</v>
          </cell>
          <cell r="AF234">
            <v>0.6875</v>
          </cell>
          <cell r="AG234">
            <v>0.72222222222222221</v>
          </cell>
          <cell r="AH234">
            <v>0.75</v>
          </cell>
          <cell r="AI234" t="str">
            <v>Expiry+1</v>
          </cell>
          <cell r="AJ234" t="str">
            <v>Expiry+4</v>
          </cell>
          <cell r="AK234" t="str">
            <v>Expiry+1</v>
          </cell>
          <cell r="AL234" t="str">
            <v>Expiry+4</v>
          </cell>
          <cell r="AM234" t="str">
            <v>Euroclear</v>
          </cell>
          <cell r="AN234">
            <v>2700</v>
          </cell>
          <cell r="AO234" t="str">
            <v>Industrial Goods &amp; Services</v>
          </cell>
          <cell r="AP234" t="str">
            <v>SAND.ST</v>
          </cell>
        </row>
        <row r="235">
          <cell r="C235" t="str">
            <v>FR0000120578</v>
          </cell>
          <cell r="D235" t="str">
            <v>SAN</v>
          </cell>
          <cell r="E235" t="str">
            <v>Euronext Paris</v>
          </cell>
          <cell r="F235" t="str">
            <v>France</v>
          </cell>
          <cell r="G235" t="str">
            <v>SSL</v>
          </cell>
          <cell r="H235" t="str">
            <v>SF</v>
          </cell>
          <cell r="I235" t="str">
            <v>SFU</v>
          </cell>
          <cell r="J235" t="str">
            <v>SFQ</v>
          </cell>
          <cell r="K235" t="str">
            <v>SFJ</v>
          </cell>
          <cell r="L235" t="str">
            <v>SFX</v>
          </cell>
          <cell r="M235" t="str">
            <v/>
          </cell>
          <cell r="N235" t="str">
            <v/>
          </cell>
          <cell r="O235" t="str">
            <v>SA1</v>
          </cell>
          <cell r="Q235" t="str">
            <v/>
          </cell>
          <cell r="R235" t="str">
            <v/>
          </cell>
          <cell r="S235" t="str">
            <v>EUR</v>
          </cell>
          <cell r="T235">
            <v>100</v>
          </cell>
          <cell r="U235">
            <v>0.01</v>
          </cell>
          <cell r="V235">
            <v>1</v>
          </cell>
          <cell r="W235">
            <v>0.01</v>
          </cell>
          <cell r="X235">
            <v>0.01</v>
          </cell>
          <cell r="Y235" t="str">
            <v>OCP</v>
          </cell>
          <cell r="Z235">
            <v>0.01</v>
          </cell>
          <cell r="AA235">
            <v>999.98</v>
          </cell>
          <cell r="AB235" t="str">
            <v>1 cent</v>
          </cell>
          <cell r="AC235" t="str">
            <v>N</v>
          </cell>
          <cell r="AD235">
            <v>0.33333333333333331</v>
          </cell>
          <cell r="AE235">
            <v>0.70833333333333337</v>
          </cell>
          <cell r="AF235">
            <v>0.6875</v>
          </cell>
          <cell r="AG235">
            <v>0.72222222222222221</v>
          </cell>
          <cell r="AH235">
            <v>0.75</v>
          </cell>
          <cell r="AI235" t="str">
            <v>Expiry+1</v>
          </cell>
          <cell r="AJ235" t="str">
            <v>Expiry+4</v>
          </cell>
          <cell r="AK235" t="str">
            <v>Expiry+1</v>
          </cell>
          <cell r="AL235" t="str">
            <v>Expiry+4</v>
          </cell>
          <cell r="AM235" t="str">
            <v>Euroclear</v>
          </cell>
          <cell r="AN235">
            <v>4500</v>
          </cell>
          <cell r="AO235" t="str">
            <v>Health Care</v>
          </cell>
          <cell r="AP235" t="str">
            <v>SASY.PA</v>
          </cell>
        </row>
        <row r="236">
          <cell r="C236" t="str">
            <v>IT0001269361</v>
          </cell>
          <cell r="D236" t="str">
            <v>SPI</v>
          </cell>
          <cell r="E236" t="str">
            <v>Borsa Italiana</v>
          </cell>
          <cell r="F236" t="str">
            <v>Italy</v>
          </cell>
          <cell r="G236" t="str">
            <v>SPI</v>
          </cell>
          <cell r="H236" t="str">
            <v>SX</v>
          </cell>
          <cell r="I236" t="str">
            <v>n/a</v>
          </cell>
          <cell r="J236" t="str">
            <v>SXQ</v>
          </cell>
          <cell r="K236" t="str">
            <v>n/a</v>
          </cell>
          <cell r="L236" t="str">
            <v>SXX</v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>EUR</v>
          </cell>
          <cell r="T236">
            <v>1000</v>
          </cell>
          <cell r="U236">
            <v>1E-3</v>
          </cell>
          <cell r="V236">
            <v>1</v>
          </cell>
          <cell r="W236">
            <v>1E-3</v>
          </cell>
          <cell r="X236">
            <v>1E-3</v>
          </cell>
          <cell r="Y236" t="str">
            <v>OCP</v>
          </cell>
          <cell r="Z236">
            <v>0.01</v>
          </cell>
          <cell r="AA236">
            <v>999.98</v>
          </cell>
          <cell r="AB236" t="str">
            <v>1 cent</v>
          </cell>
          <cell r="AC236" t="str">
            <v>N</v>
          </cell>
          <cell r="AD236">
            <v>0.33333333333333331</v>
          </cell>
          <cell r="AE236">
            <v>0.70833333333333337</v>
          </cell>
          <cell r="AF236">
            <v>0.6875</v>
          </cell>
          <cell r="AG236">
            <v>0.72222222222222221</v>
          </cell>
          <cell r="AH236">
            <v>0.75</v>
          </cell>
          <cell r="AI236" t="str">
            <v>n/a</v>
          </cell>
          <cell r="AJ236" t="str">
            <v>Expiry+4</v>
          </cell>
          <cell r="AK236" t="str">
            <v>n/a</v>
          </cell>
          <cell r="AL236" t="str">
            <v>Expiry+4</v>
          </cell>
          <cell r="AM236" t="str">
            <v>Euroclear</v>
          </cell>
          <cell r="AN236">
            <v>8300</v>
          </cell>
          <cell r="AO236" t="str">
            <v>Banks</v>
          </cell>
          <cell r="AP236" t="str">
            <v>SPI.MI</v>
          </cell>
        </row>
        <row r="237">
          <cell r="C237" t="str">
            <v>DE0007164600</v>
          </cell>
          <cell r="D237" t="str">
            <v>SAP</v>
          </cell>
          <cell r="E237" t="str">
            <v>Deutsche Borse</v>
          </cell>
          <cell r="F237" t="str">
            <v>Germany</v>
          </cell>
          <cell r="G237" t="str">
            <v>SAP</v>
          </cell>
          <cell r="H237" t="str">
            <v>SK</v>
          </cell>
          <cell r="I237" t="str">
            <v>SKU</v>
          </cell>
          <cell r="J237" t="str">
            <v>SKQ</v>
          </cell>
          <cell r="K237" t="str">
            <v>SKJ</v>
          </cell>
          <cell r="L237" t="str">
            <v>SKX</v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>EUR</v>
          </cell>
          <cell r="T237">
            <v>100</v>
          </cell>
          <cell r="U237">
            <v>0.01</v>
          </cell>
          <cell r="V237">
            <v>1</v>
          </cell>
          <cell r="W237">
            <v>0.01</v>
          </cell>
          <cell r="X237">
            <v>0.01</v>
          </cell>
          <cell r="Y237" t="str">
            <v>OCP</v>
          </cell>
          <cell r="Z237">
            <v>0.01</v>
          </cell>
          <cell r="AA237">
            <v>999.98</v>
          </cell>
          <cell r="AB237" t="str">
            <v>1 cent</v>
          </cell>
          <cell r="AC237" t="str">
            <v>N</v>
          </cell>
          <cell r="AD237">
            <v>0.33333333333333331</v>
          </cell>
          <cell r="AE237">
            <v>0.70833333333333337</v>
          </cell>
          <cell r="AF237">
            <v>0.6875</v>
          </cell>
          <cell r="AG237">
            <v>0.72222222222222221</v>
          </cell>
          <cell r="AH237">
            <v>0.75</v>
          </cell>
          <cell r="AI237" t="str">
            <v>Expiry+1</v>
          </cell>
          <cell r="AJ237" t="str">
            <v>Expiry+4</v>
          </cell>
          <cell r="AK237" t="str">
            <v>Expiry+1</v>
          </cell>
          <cell r="AL237" t="str">
            <v>Expiry+4</v>
          </cell>
          <cell r="AM237" t="str">
            <v>Euroclear</v>
          </cell>
          <cell r="AN237">
            <v>9500</v>
          </cell>
          <cell r="AO237" t="str">
            <v>Technology</v>
          </cell>
          <cell r="AP237" t="str">
            <v>SAPG.DE</v>
          </cell>
        </row>
        <row r="238">
          <cell r="C238" t="str">
            <v>NL0000360600</v>
          </cell>
          <cell r="D238" t="str">
            <v>SBMO</v>
          </cell>
          <cell r="E238" t="str">
            <v>Euronext Amsterdam</v>
          </cell>
          <cell r="F238" t="str">
            <v>Netherlands</v>
          </cell>
          <cell r="G238" t="str">
            <v>IHC</v>
          </cell>
          <cell r="H238" t="str">
            <v>IL</v>
          </cell>
          <cell r="I238" t="str">
            <v>ILU</v>
          </cell>
          <cell r="J238" t="str">
            <v>ILQ</v>
          </cell>
          <cell r="K238" t="str">
            <v>ILJ</v>
          </cell>
          <cell r="L238" t="str">
            <v>ILX</v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>IHC</v>
          </cell>
          <cell r="S238" t="str">
            <v>EUR</v>
          </cell>
          <cell r="T238">
            <v>100</v>
          </cell>
          <cell r="U238">
            <v>0.01</v>
          </cell>
          <cell r="V238">
            <v>1</v>
          </cell>
          <cell r="W238">
            <v>0.01</v>
          </cell>
          <cell r="X238">
            <v>0.01</v>
          </cell>
          <cell r="Y238" t="str">
            <v>OCP</v>
          </cell>
          <cell r="Z238">
            <v>0.01</v>
          </cell>
          <cell r="AA238">
            <v>999.98</v>
          </cell>
          <cell r="AB238" t="str">
            <v>1 cent</v>
          </cell>
          <cell r="AC238" t="str">
            <v>N</v>
          </cell>
          <cell r="AD238">
            <v>0.33333333333333331</v>
          </cell>
          <cell r="AE238">
            <v>0.70833333333333337</v>
          </cell>
          <cell r="AF238">
            <v>0.6875</v>
          </cell>
          <cell r="AG238">
            <v>0.72222222222222221</v>
          </cell>
          <cell r="AH238">
            <v>0.75</v>
          </cell>
          <cell r="AI238" t="str">
            <v>Expiry+1</v>
          </cell>
          <cell r="AJ238" t="str">
            <v>Expiry+4</v>
          </cell>
          <cell r="AK238" t="str">
            <v>Expiry+1</v>
          </cell>
          <cell r="AL238" t="str">
            <v>Expiry+4</v>
          </cell>
          <cell r="AM238" t="str">
            <v>Euroclear</v>
          </cell>
          <cell r="AN238">
            <v>500</v>
          </cell>
          <cell r="AO238" t="str">
            <v>Oil &amp; Gas</v>
          </cell>
          <cell r="AP238" t="str">
            <v>SBMO.AS</v>
          </cell>
        </row>
        <row r="239">
          <cell r="C239" t="str">
            <v>DE0007172009</v>
          </cell>
          <cell r="D239" t="str">
            <v>SCH</v>
          </cell>
          <cell r="E239" t="str">
            <v>Deutsche Borse</v>
          </cell>
          <cell r="F239" t="str">
            <v>Germany</v>
          </cell>
          <cell r="G239" t="str">
            <v>SHC</v>
          </cell>
          <cell r="H239" t="str">
            <v>QT</v>
          </cell>
          <cell r="I239" t="str">
            <v>QTU</v>
          </cell>
          <cell r="J239" t="str">
            <v>QTQ</v>
          </cell>
          <cell r="K239" t="str">
            <v>QTJ</v>
          </cell>
          <cell r="L239" t="str">
            <v>QTX</v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>EUR</v>
          </cell>
          <cell r="T239">
            <v>100</v>
          </cell>
          <cell r="U239">
            <v>0.01</v>
          </cell>
          <cell r="V239">
            <v>1</v>
          </cell>
          <cell r="W239">
            <v>0.01</v>
          </cell>
          <cell r="X239">
            <v>0.01</v>
          </cell>
          <cell r="Y239" t="str">
            <v>OCP</v>
          </cell>
          <cell r="Z239">
            <v>0.01</v>
          </cell>
          <cell r="AA239">
            <v>999.98</v>
          </cell>
          <cell r="AB239" t="str">
            <v>1 cent</v>
          </cell>
          <cell r="AC239" t="str">
            <v>N</v>
          </cell>
          <cell r="AD239">
            <v>0.33333333333333331</v>
          </cell>
          <cell r="AE239">
            <v>0.70833333333333337</v>
          </cell>
          <cell r="AF239">
            <v>0.6875</v>
          </cell>
          <cell r="AG239">
            <v>0.72222222222222221</v>
          </cell>
          <cell r="AH239">
            <v>0.75</v>
          </cell>
          <cell r="AI239" t="str">
            <v>Expiry+1</v>
          </cell>
          <cell r="AJ239" t="str">
            <v>Expiry+4</v>
          </cell>
          <cell r="AK239" t="str">
            <v>Expiry+1</v>
          </cell>
          <cell r="AL239" t="str">
            <v>Expiry+4</v>
          </cell>
          <cell r="AM239" t="str">
            <v>Euroclear</v>
          </cell>
          <cell r="AN239">
            <v>4500</v>
          </cell>
          <cell r="AO239" t="str">
            <v>Health Care</v>
          </cell>
          <cell r="AP239" t="str">
            <v>SCHG.DE</v>
          </cell>
        </row>
        <row r="240">
          <cell r="C240" t="str">
            <v>FR0000121972</v>
          </cell>
          <cell r="D240" t="str">
            <v>SU</v>
          </cell>
          <cell r="E240" t="str">
            <v>Euronext Paris</v>
          </cell>
          <cell r="F240" t="str">
            <v>France</v>
          </cell>
          <cell r="G240" t="str">
            <v>SU</v>
          </cell>
          <cell r="H240" t="str">
            <v>SU</v>
          </cell>
          <cell r="I240" t="str">
            <v>SUU</v>
          </cell>
          <cell r="J240" t="str">
            <v>SUQ</v>
          </cell>
          <cell r="K240" t="str">
            <v>SUJ</v>
          </cell>
          <cell r="L240" t="str">
            <v>SUX</v>
          </cell>
          <cell r="M240" t="str">
            <v/>
          </cell>
          <cell r="N240" t="str">
            <v/>
          </cell>
          <cell r="O240" t="str">
            <v>SU1</v>
          </cell>
          <cell r="Q240" t="str">
            <v/>
          </cell>
          <cell r="R240" t="str">
            <v/>
          </cell>
          <cell r="S240" t="str">
            <v>EUR</v>
          </cell>
          <cell r="T240">
            <v>100</v>
          </cell>
          <cell r="U240">
            <v>0.01</v>
          </cell>
          <cell r="V240">
            <v>1</v>
          </cell>
          <cell r="W240">
            <v>0.01</v>
          </cell>
          <cell r="X240">
            <v>0.01</v>
          </cell>
          <cell r="Y240" t="str">
            <v>OCP</v>
          </cell>
          <cell r="Z240">
            <v>0.01</v>
          </cell>
          <cell r="AA240">
            <v>999.98</v>
          </cell>
          <cell r="AB240" t="str">
            <v>1 cent</v>
          </cell>
          <cell r="AC240" t="str">
            <v>N</v>
          </cell>
          <cell r="AD240">
            <v>0.33333333333333331</v>
          </cell>
          <cell r="AE240">
            <v>0.70833333333333337</v>
          </cell>
          <cell r="AF240">
            <v>0.6875</v>
          </cell>
          <cell r="AG240">
            <v>0.72222222222222221</v>
          </cell>
          <cell r="AH240">
            <v>0.75</v>
          </cell>
          <cell r="AI240" t="str">
            <v>Expiry+1</v>
          </cell>
          <cell r="AJ240" t="str">
            <v>Expiry+4</v>
          </cell>
          <cell r="AK240" t="str">
            <v>Expiry+1</v>
          </cell>
          <cell r="AL240" t="str">
            <v>Expiry+4</v>
          </cell>
          <cell r="AM240" t="str">
            <v>Euroclear</v>
          </cell>
          <cell r="AN240">
            <v>2700</v>
          </cell>
          <cell r="AO240" t="str">
            <v>Industrial Goods &amp; Services</v>
          </cell>
          <cell r="AP240" t="str">
            <v>SCHN.PA</v>
          </cell>
        </row>
        <row r="241">
          <cell r="C241" t="str">
            <v>GB0007839698</v>
          </cell>
          <cell r="D241" t="str">
            <v>SCTN</v>
          </cell>
          <cell r="E241" t="str">
            <v>London Stock Exchange</v>
          </cell>
          <cell r="F241" t="str">
            <v>UK</v>
          </cell>
          <cell r="G241" t="str">
            <v>SCN</v>
          </cell>
          <cell r="H241" t="str">
            <v>FG</v>
          </cell>
          <cell r="I241" t="str">
            <v>FGU</v>
          </cell>
          <cell r="J241" t="str">
            <v>FGQ</v>
          </cell>
          <cell r="K241" t="str">
            <v>FGJ</v>
          </cell>
          <cell r="L241" t="str">
            <v>FGX</v>
          </cell>
          <cell r="M241" t="str">
            <v>SCN</v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>GBX</v>
          </cell>
          <cell r="T241">
            <v>1000</v>
          </cell>
          <cell r="U241">
            <v>0.5</v>
          </cell>
          <cell r="V241">
            <v>500</v>
          </cell>
          <cell r="W241">
            <v>0.5</v>
          </cell>
          <cell r="X241">
            <v>0.5</v>
          </cell>
          <cell r="Y241" t="str">
            <v>OCP</v>
          </cell>
          <cell r="Z241">
            <v>1</v>
          </cell>
          <cell r="AA241">
            <v>99998</v>
          </cell>
          <cell r="AB241" t="str">
            <v>1 pence</v>
          </cell>
          <cell r="AC241" t="str">
            <v>Y</v>
          </cell>
          <cell r="AD241">
            <v>0.33333333333333331</v>
          </cell>
          <cell r="AE241">
            <v>0.70833333333333337</v>
          </cell>
          <cell r="AF241">
            <v>0.6875</v>
          </cell>
          <cell r="AG241">
            <v>0.72222222222222221</v>
          </cell>
          <cell r="AH241">
            <v>0.75</v>
          </cell>
          <cell r="AI241" t="str">
            <v>Expiry+1</v>
          </cell>
          <cell r="AJ241" t="str">
            <v>Expiry+4</v>
          </cell>
          <cell r="AK241" t="str">
            <v>Expiry+1</v>
          </cell>
          <cell r="AL241" t="str">
            <v>Expiry+4</v>
          </cell>
          <cell r="AM241" t="str">
            <v>CREST</v>
          </cell>
          <cell r="AN241">
            <v>3500</v>
          </cell>
          <cell r="AO241" t="str">
            <v>Food &amp; Beverage</v>
          </cell>
          <cell r="AP241" t="str">
            <v>SCTN.L</v>
          </cell>
        </row>
        <row r="242">
          <cell r="C242" t="str">
            <v>GB0007908733</v>
          </cell>
          <cell r="D242" t="str">
            <v>SSE</v>
          </cell>
          <cell r="E242" t="str">
            <v>London Stock Exchange</v>
          </cell>
          <cell r="F242" t="str">
            <v>UK</v>
          </cell>
          <cell r="G242" t="str">
            <v>SSE</v>
          </cell>
          <cell r="H242" t="str">
            <v>SS</v>
          </cell>
          <cell r="I242" t="str">
            <v>SSU</v>
          </cell>
          <cell r="J242" t="str">
            <v>SSQ</v>
          </cell>
          <cell r="K242" t="str">
            <v>SSJ</v>
          </cell>
          <cell r="L242" t="str">
            <v>SSX</v>
          </cell>
          <cell r="M242" t="str">
            <v>SSE</v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>GBX</v>
          </cell>
          <cell r="T242">
            <v>1000</v>
          </cell>
          <cell r="U242">
            <v>0.5</v>
          </cell>
          <cell r="V242">
            <v>500</v>
          </cell>
          <cell r="W242">
            <v>0.5</v>
          </cell>
          <cell r="X242">
            <v>0.5</v>
          </cell>
          <cell r="Y242" t="str">
            <v>OCP</v>
          </cell>
          <cell r="Z242">
            <v>1</v>
          </cell>
          <cell r="AA242">
            <v>99998</v>
          </cell>
          <cell r="AB242" t="str">
            <v>1 pence</v>
          </cell>
          <cell r="AC242" t="str">
            <v>Y</v>
          </cell>
          <cell r="AD242">
            <v>0.33333333333333331</v>
          </cell>
          <cell r="AE242">
            <v>0.70833333333333337</v>
          </cell>
          <cell r="AF242">
            <v>0.6875</v>
          </cell>
          <cell r="AG242">
            <v>0.72222222222222221</v>
          </cell>
          <cell r="AH242">
            <v>0.75</v>
          </cell>
          <cell r="AI242" t="str">
            <v>Expiry+1</v>
          </cell>
          <cell r="AJ242" t="str">
            <v>Expiry+4</v>
          </cell>
          <cell r="AK242" t="str">
            <v>Expiry+1</v>
          </cell>
          <cell r="AL242" t="str">
            <v>Expiry+4</v>
          </cell>
          <cell r="AM242" t="str">
            <v>CREST</v>
          </cell>
          <cell r="AN242">
            <v>7500</v>
          </cell>
          <cell r="AO242" t="str">
            <v>Utilities</v>
          </cell>
          <cell r="AP242" t="str">
            <v>SSE.L</v>
          </cell>
        </row>
        <row r="243">
          <cell r="C243" t="str">
            <v>GB0006900707</v>
          </cell>
          <cell r="D243" t="str">
            <v>SPW</v>
          </cell>
          <cell r="E243" t="str">
            <v>London Stock Exchange</v>
          </cell>
          <cell r="F243" t="str">
            <v>UK</v>
          </cell>
          <cell r="G243" t="str">
            <v>SPW</v>
          </cell>
          <cell r="H243" t="str">
            <v>SP</v>
          </cell>
          <cell r="I243" t="str">
            <v>SPU</v>
          </cell>
          <cell r="J243" t="str">
            <v>SPQ</v>
          </cell>
          <cell r="K243" t="str">
            <v>SPJ</v>
          </cell>
          <cell r="L243" t="str">
            <v>SPX</v>
          </cell>
          <cell r="M243" t="str">
            <v>SPW</v>
          </cell>
          <cell r="N243" t="str">
            <v>SPX</v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>GBX</v>
          </cell>
          <cell r="T243">
            <v>1000</v>
          </cell>
          <cell r="U243">
            <v>0.5</v>
          </cell>
          <cell r="V243">
            <v>500</v>
          </cell>
          <cell r="W243">
            <v>0.5</v>
          </cell>
          <cell r="X243">
            <v>0.5</v>
          </cell>
          <cell r="Y243" t="str">
            <v>OCP</v>
          </cell>
          <cell r="Z243">
            <v>1</v>
          </cell>
          <cell r="AA243">
            <v>99998</v>
          </cell>
          <cell r="AB243" t="str">
            <v>1 pence</v>
          </cell>
          <cell r="AC243" t="str">
            <v>Y</v>
          </cell>
          <cell r="AD243">
            <v>0.33333333333333331</v>
          </cell>
          <cell r="AE243">
            <v>0.70833333333333337</v>
          </cell>
          <cell r="AF243">
            <v>0.6875</v>
          </cell>
          <cell r="AG243">
            <v>0.72222222222222221</v>
          </cell>
          <cell r="AH243">
            <v>0.75</v>
          </cell>
          <cell r="AI243" t="str">
            <v>Expiry+1</v>
          </cell>
          <cell r="AJ243" t="str">
            <v>Expiry+4</v>
          </cell>
          <cell r="AK243" t="str">
            <v>Expiry+1</v>
          </cell>
          <cell r="AL243" t="str">
            <v>Expiry+4</v>
          </cell>
          <cell r="AM243" t="str">
            <v>CREST</v>
          </cell>
          <cell r="AN243">
            <v>7500</v>
          </cell>
          <cell r="AO243" t="str">
            <v>Utilities</v>
          </cell>
          <cell r="AP243" t="str">
            <v>SPW.L</v>
          </cell>
        </row>
        <row r="244">
          <cell r="C244" t="str">
            <v>IT0003479638</v>
          </cell>
          <cell r="D244" t="str">
            <v>PG</v>
          </cell>
          <cell r="E244" t="str">
            <v>Borsa Italiana</v>
          </cell>
          <cell r="F244" t="str">
            <v>Italy</v>
          </cell>
          <cell r="G244" t="str">
            <v>TX</v>
          </cell>
          <cell r="H244" t="str">
            <v>TX</v>
          </cell>
          <cell r="I244" t="str">
            <v>n/a</v>
          </cell>
          <cell r="J244" t="str">
            <v>TXQ</v>
          </cell>
          <cell r="K244" t="str">
            <v>n/a</v>
          </cell>
          <cell r="L244" t="str">
            <v>TXX</v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>EUR</v>
          </cell>
          <cell r="T244">
            <v>1000</v>
          </cell>
          <cell r="U244">
            <v>1E-3</v>
          </cell>
          <cell r="V244">
            <v>1</v>
          </cell>
          <cell r="W244">
            <v>1E-3</v>
          </cell>
          <cell r="X244">
            <v>1E-3</v>
          </cell>
          <cell r="Y244" t="str">
            <v>OCP</v>
          </cell>
          <cell r="Z244">
            <v>0.01</v>
          </cell>
          <cell r="AA244">
            <v>999.98</v>
          </cell>
          <cell r="AB244" t="str">
            <v>1 cent</v>
          </cell>
          <cell r="AC244" t="str">
            <v>N</v>
          </cell>
          <cell r="AD244">
            <v>0.33333333333333331</v>
          </cell>
          <cell r="AE244">
            <v>0.70833333333333337</v>
          </cell>
          <cell r="AF244">
            <v>0.6875</v>
          </cell>
          <cell r="AG244">
            <v>0.72222222222222221</v>
          </cell>
          <cell r="AH244">
            <v>0.75</v>
          </cell>
          <cell r="AI244" t="str">
            <v>n/a</v>
          </cell>
          <cell r="AJ244" t="str">
            <v>Expiry+4</v>
          </cell>
          <cell r="AK244" t="str">
            <v>n/a</v>
          </cell>
          <cell r="AL244" t="str">
            <v>Expiry+4</v>
          </cell>
          <cell r="AM244" t="str">
            <v>Euroclear</v>
          </cell>
          <cell r="AN244">
            <v>3300</v>
          </cell>
          <cell r="AO244" t="str">
            <v>Automobiles &amp; Parts</v>
          </cell>
          <cell r="AP244" t="str">
            <v>PG.MI</v>
          </cell>
        </row>
        <row r="245">
          <cell r="C245" t="str">
            <v>SE0000163594</v>
          </cell>
          <cell r="D245" t="str">
            <v>SECU B</v>
          </cell>
          <cell r="E245" t="str">
            <v>Stockholmborsen</v>
          </cell>
          <cell r="F245" t="str">
            <v>Sweden</v>
          </cell>
          <cell r="G245" t="str">
            <v>SEC</v>
          </cell>
          <cell r="H245" t="str">
            <v>QP</v>
          </cell>
          <cell r="I245" t="str">
            <v>QPU</v>
          </cell>
          <cell r="J245" t="str">
            <v>QPQ</v>
          </cell>
          <cell r="K245" t="str">
            <v>QPJ</v>
          </cell>
          <cell r="L245" t="str">
            <v>QPX</v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>SEK</v>
          </cell>
          <cell r="T245">
            <v>100</v>
          </cell>
          <cell r="U245">
            <v>0.01</v>
          </cell>
          <cell r="V245">
            <v>1</v>
          </cell>
          <cell r="W245">
            <v>0.01</v>
          </cell>
          <cell r="X245">
            <v>0.01</v>
          </cell>
          <cell r="Y245" t="str">
            <v>OCP</v>
          </cell>
          <cell r="Z245">
            <v>0.01</v>
          </cell>
          <cell r="AA245">
            <v>999.98</v>
          </cell>
          <cell r="AB245" t="str">
            <v>1 cent</v>
          </cell>
          <cell r="AC245" t="str">
            <v>N</v>
          </cell>
          <cell r="AD245">
            <v>0.33333333333333331</v>
          </cell>
          <cell r="AE245">
            <v>0.70833333333333337</v>
          </cell>
          <cell r="AF245">
            <v>0.6875</v>
          </cell>
          <cell r="AG245">
            <v>0.72222222222222221</v>
          </cell>
          <cell r="AH245">
            <v>0.75</v>
          </cell>
          <cell r="AI245" t="str">
            <v>Expiry+1</v>
          </cell>
          <cell r="AJ245" t="str">
            <v>Expiry+4</v>
          </cell>
          <cell r="AK245" t="str">
            <v>Expiry+1</v>
          </cell>
          <cell r="AL245" t="str">
            <v>Expiry+4</v>
          </cell>
          <cell r="AM245" t="str">
            <v>Euroclear</v>
          </cell>
          <cell r="AN245">
            <v>2700</v>
          </cell>
          <cell r="AO245" t="str">
            <v>Industrial Goods &amp; Services</v>
          </cell>
          <cell r="AP245" t="str">
            <v>SECUb.ST</v>
          </cell>
        </row>
        <row r="246">
          <cell r="C246" t="str">
            <v>CH0010751920</v>
          </cell>
          <cell r="D246" t="str">
            <v>SEO</v>
          </cell>
          <cell r="E246" t="str">
            <v>virt-x</v>
          </cell>
          <cell r="F246" t="str">
            <v>Switzerland</v>
          </cell>
          <cell r="G246" t="str">
            <v>SER</v>
          </cell>
          <cell r="H246" t="str">
            <v>FI</v>
          </cell>
          <cell r="I246" t="str">
            <v>FIU</v>
          </cell>
          <cell r="J246" t="str">
            <v>FIQ</v>
          </cell>
          <cell r="K246" t="str">
            <v>FIJ</v>
          </cell>
          <cell r="L246" t="str">
            <v>FIX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>CHF</v>
          </cell>
          <cell r="T246">
            <v>100</v>
          </cell>
          <cell r="U246">
            <v>0.05</v>
          </cell>
          <cell r="V246">
            <v>5</v>
          </cell>
          <cell r="W246">
            <v>0.05</v>
          </cell>
          <cell r="X246">
            <v>0.05</v>
          </cell>
          <cell r="Y246" t="str">
            <v>OCP</v>
          </cell>
          <cell r="Z246">
            <v>0.1</v>
          </cell>
          <cell r="AA246">
            <v>9999.7999999999993</v>
          </cell>
          <cell r="AB246" t="str">
            <v>5 cents</v>
          </cell>
          <cell r="AC246" t="str">
            <v>N</v>
          </cell>
          <cell r="AD246">
            <v>0.33333333333333331</v>
          </cell>
          <cell r="AE246">
            <v>0.70833333333333337</v>
          </cell>
          <cell r="AF246">
            <v>0.6875</v>
          </cell>
          <cell r="AG246">
            <v>0.72222222222222221</v>
          </cell>
          <cell r="AH246">
            <v>0.75</v>
          </cell>
          <cell r="AI246" t="str">
            <v>Expiry+1</v>
          </cell>
          <cell r="AJ246" t="str">
            <v>Expiry+4</v>
          </cell>
          <cell r="AK246" t="str">
            <v>Expiry+1</v>
          </cell>
          <cell r="AL246" t="str">
            <v>Expiry+4</v>
          </cell>
          <cell r="AM246" t="str">
            <v>Euroclear</v>
          </cell>
          <cell r="AN246">
            <v>4500</v>
          </cell>
          <cell r="AO246" t="str">
            <v>Health Care</v>
          </cell>
          <cell r="AP246" t="str">
            <v>SEO.VX</v>
          </cell>
        </row>
        <row r="247">
          <cell r="C247" t="str">
            <v>CH0002497458</v>
          </cell>
          <cell r="D247" t="str">
            <v>SGSN</v>
          </cell>
          <cell r="E247" t="str">
            <v>virt-x</v>
          </cell>
          <cell r="F247" t="str">
            <v>Switzerland</v>
          </cell>
          <cell r="G247" t="str">
            <v>WGS</v>
          </cell>
          <cell r="H247" t="str">
            <v>WG</v>
          </cell>
          <cell r="I247" t="str">
            <v>WGU</v>
          </cell>
          <cell r="J247" t="str">
            <v>WGQ</v>
          </cell>
          <cell r="K247" t="str">
            <v>WGJ</v>
          </cell>
          <cell r="L247" t="str">
            <v>WGX</v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>CHF</v>
          </cell>
          <cell r="T247">
            <v>100</v>
          </cell>
          <cell r="U247">
            <v>0.05</v>
          </cell>
          <cell r="V247">
            <v>5</v>
          </cell>
          <cell r="W247">
            <v>0.05</v>
          </cell>
          <cell r="X247">
            <v>0.05</v>
          </cell>
          <cell r="Y247" t="str">
            <v>OCP</v>
          </cell>
          <cell r="Z247">
            <v>0.1</v>
          </cell>
          <cell r="AA247">
            <v>9999.7999999999993</v>
          </cell>
          <cell r="AB247" t="str">
            <v>5 cents</v>
          </cell>
          <cell r="AC247" t="str">
            <v>N</v>
          </cell>
          <cell r="AD247">
            <v>0.33333333333333331</v>
          </cell>
          <cell r="AE247">
            <v>0.70833333333333337</v>
          </cell>
          <cell r="AF247">
            <v>0.6875</v>
          </cell>
          <cell r="AG247">
            <v>0.72222222222222221</v>
          </cell>
          <cell r="AH247">
            <v>0.75</v>
          </cell>
          <cell r="AI247" t="str">
            <v>Expiry+1</v>
          </cell>
          <cell r="AJ247" t="str">
            <v>Expiry+4</v>
          </cell>
          <cell r="AK247" t="str">
            <v>Expiry+1</v>
          </cell>
          <cell r="AL247" t="str">
            <v>Expiry+4</v>
          </cell>
          <cell r="AM247" t="str">
            <v>Euroclear</v>
          </cell>
          <cell r="AN247">
            <v>2700</v>
          </cell>
          <cell r="AO247" t="str">
            <v>Industrial Goods &amp; Services</v>
          </cell>
          <cell r="AP247" t="str">
            <v>SGSN.VX</v>
          </cell>
        </row>
        <row r="248">
          <cell r="C248" t="str">
            <v>GB00B0KQX869</v>
          </cell>
          <cell r="D248" t="str">
            <v>SHP</v>
          </cell>
          <cell r="E248" t="str">
            <v>London Stock Exchange</v>
          </cell>
          <cell r="F248" t="str">
            <v>UK</v>
          </cell>
          <cell r="G248" t="str">
            <v>SHP</v>
          </cell>
          <cell r="H248" t="str">
            <v>SR</v>
          </cell>
          <cell r="I248" t="str">
            <v>SRU</v>
          </cell>
          <cell r="J248" t="str">
            <v>SRQ</v>
          </cell>
          <cell r="K248" t="str">
            <v>SRJ</v>
          </cell>
          <cell r="L248" t="str">
            <v>SRX</v>
          </cell>
          <cell r="M248" t="str">
            <v>SHP</v>
          </cell>
          <cell r="N248" t="str">
            <v>SRX</v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>GBX</v>
          </cell>
          <cell r="T248">
            <v>1000</v>
          </cell>
          <cell r="U248">
            <v>0.5</v>
          </cell>
          <cell r="V248">
            <v>500</v>
          </cell>
          <cell r="W248">
            <v>0.5</v>
          </cell>
          <cell r="X248">
            <v>0.5</v>
          </cell>
          <cell r="Y248" t="str">
            <v>OCP</v>
          </cell>
          <cell r="Z248">
            <v>1</v>
          </cell>
          <cell r="AA248">
            <v>99998</v>
          </cell>
          <cell r="AB248" t="str">
            <v>1 pence</v>
          </cell>
          <cell r="AC248" t="str">
            <v>Y</v>
          </cell>
          <cell r="AD248">
            <v>0.33333333333333331</v>
          </cell>
          <cell r="AE248">
            <v>0.70833333333333337</v>
          </cell>
          <cell r="AF248">
            <v>0.6875</v>
          </cell>
          <cell r="AG248">
            <v>0.72222222222222221</v>
          </cell>
          <cell r="AH248">
            <v>0.75</v>
          </cell>
          <cell r="AI248" t="str">
            <v>Expiry+1</v>
          </cell>
          <cell r="AJ248" t="str">
            <v>Expiry+4</v>
          </cell>
          <cell r="AK248" t="str">
            <v>Expiry+1</v>
          </cell>
          <cell r="AL248" t="str">
            <v>Expiry+4</v>
          </cell>
          <cell r="AM248" t="str">
            <v>CREST</v>
          </cell>
          <cell r="AN248">
            <v>4500</v>
          </cell>
          <cell r="AO248" t="str">
            <v>Health Care</v>
          </cell>
          <cell r="AP248" t="str">
            <v>SHP.L</v>
          </cell>
        </row>
        <row r="249">
          <cell r="C249" t="str">
            <v>DE0007236101</v>
          </cell>
          <cell r="D249" t="str">
            <v>SIE</v>
          </cell>
          <cell r="E249" t="str">
            <v>Deutsche Borse</v>
          </cell>
          <cell r="F249" t="str">
            <v>Germany</v>
          </cell>
          <cell r="G249" t="str">
            <v>SIE</v>
          </cell>
          <cell r="H249" t="str">
            <v>SI</v>
          </cell>
          <cell r="I249" t="str">
            <v>SIU</v>
          </cell>
          <cell r="J249" t="str">
            <v>SIQ</v>
          </cell>
          <cell r="K249" t="str">
            <v>SIJ</v>
          </cell>
          <cell r="L249" t="str">
            <v>SIX</v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>EUR</v>
          </cell>
          <cell r="T249">
            <v>100</v>
          </cell>
          <cell r="U249">
            <v>0.01</v>
          </cell>
          <cell r="V249">
            <v>1</v>
          </cell>
          <cell r="W249">
            <v>0.01</v>
          </cell>
          <cell r="X249">
            <v>0.01</v>
          </cell>
          <cell r="Y249" t="str">
            <v>OCP</v>
          </cell>
          <cell r="Z249">
            <v>0.01</v>
          </cell>
          <cell r="AA249">
            <v>999.98</v>
          </cell>
          <cell r="AB249" t="str">
            <v>1 cent</v>
          </cell>
          <cell r="AC249" t="str">
            <v>N</v>
          </cell>
          <cell r="AD249">
            <v>0.33333333333333331</v>
          </cell>
          <cell r="AE249">
            <v>0.70833333333333337</v>
          </cell>
          <cell r="AF249">
            <v>0.6875</v>
          </cell>
          <cell r="AG249">
            <v>0.72222222222222221</v>
          </cell>
          <cell r="AH249">
            <v>0.75</v>
          </cell>
          <cell r="AI249" t="str">
            <v>Expiry+1</v>
          </cell>
          <cell r="AJ249" t="str">
            <v>Expiry+4</v>
          </cell>
          <cell r="AK249" t="str">
            <v>Expiry+1</v>
          </cell>
          <cell r="AL249" t="str">
            <v>Expiry+4</v>
          </cell>
          <cell r="AM249" t="str">
            <v>Euroclear</v>
          </cell>
          <cell r="AN249">
            <v>2700</v>
          </cell>
          <cell r="AO249" t="str">
            <v>Industrial Goods &amp; Services</v>
          </cell>
          <cell r="AP249" t="str">
            <v>SIEGn.DE</v>
          </cell>
        </row>
        <row r="250">
          <cell r="C250" t="str">
            <v>SE0000148884</v>
          </cell>
          <cell r="D250" t="str">
            <v>SEB A</v>
          </cell>
          <cell r="E250" t="str">
            <v>Stockholmborsen</v>
          </cell>
          <cell r="F250" t="str">
            <v>Sweden</v>
          </cell>
          <cell r="G250" t="str">
            <v>SEB</v>
          </cell>
          <cell r="H250" t="str">
            <v>QS</v>
          </cell>
          <cell r="I250" t="str">
            <v>QSU</v>
          </cell>
          <cell r="J250" t="str">
            <v>QSQ</v>
          </cell>
          <cell r="K250" t="str">
            <v>QSJ</v>
          </cell>
          <cell r="L250" t="str">
            <v>QSX</v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>SEK</v>
          </cell>
          <cell r="T250">
            <v>100</v>
          </cell>
          <cell r="U250">
            <v>0.01</v>
          </cell>
          <cell r="V250">
            <v>1</v>
          </cell>
          <cell r="W250">
            <v>0.01</v>
          </cell>
          <cell r="X250">
            <v>0.01</v>
          </cell>
          <cell r="Y250" t="str">
            <v>OCP</v>
          </cell>
          <cell r="Z250">
            <v>0.01</v>
          </cell>
          <cell r="AA250">
            <v>999.98</v>
          </cell>
          <cell r="AB250" t="str">
            <v>1 cent</v>
          </cell>
          <cell r="AC250" t="str">
            <v>N</v>
          </cell>
          <cell r="AD250">
            <v>0.33333333333333331</v>
          </cell>
          <cell r="AE250">
            <v>0.70833333333333337</v>
          </cell>
          <cell r="AF250">
            <v>0.6875</v>
          </cell>
          <cell r="AG250">
            <v>0.72222222222222221</v>
          </cell>
          <cell r="AH250">
            <v>0.75</v>
          </cell>
          <cell r="AI250" t="str">
            <v>Expiry+1</v>
          </cell>
          <cell r="AJ250" t="str">
            <v>Expiry+4</v>
          </cell>
          <cell r="AK250" t="str">
            <v>Expiry+1</v>
          </cell>
          <cell r="AL250" t="str">
            <v>Expiry+4</v>
          </cell>
          <cell r="AM250" t="str">
            <v>Euroclear</v>
          </cell>
          <cell r="AN250">
            <v>8300</v>
          </cell>
          <cell r="AO250" t="str">
            <v>Banks</v>
          </cell>
          <cell r="AP250" t="str">
            <v>SEBa.ST</v>
          </cell>
        </row>
        <row r="251">
          <cell r="C251" t="str">
            <v>GB0009223206</v>
          </cell>
          <cell r="D251" t="str">
            <v>SN.</v>
          </cell>
          <cell r="E251" t="str">
            <v>London Stock Exchange</v>
          </cell>
          <cell r="F251" t="str">
            <v>UK</v>
          </cell>
          <cell r="G251" t="str">
            <v>SNP</v>
          </cell>
          <cell r="H251" t="str">
            <v>SN</v>
          </cell>
          <cell r="I251" t="str">
            <v>SNU</v>
          </cell>
          <cell r="J251" t="str">
            <v>SNQ</v>
          </cell>
          <cell r="K251" t="str">
            <v>SNJ</v>
          </cell>
          <cell r="L251" t="str">
            <v>SNX</v>
          </cell>
          <cell r="M251" t="str">
            <v>SNP</v>
          </cell>
          <cell r="N251" t="str">
            <v>SNX</v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>GBX</v>
          </cell>
          <cell r="T251">
            <v>1000</v>
          </cell>
          <cell r="U251">
            <v>0.5</v>
          </cell>
          <cell r="V251">
            <v>500</v>
          </cell>
          <cell r="W251">
            <v>0.5</v>
          </cell>
          <cell r="X251">
            <v>0.5</v>
          </cell>
          <cell r="Y251" t="str">
            <v>OCP</v>
          </cell>
          <cell r="Z251">
            <v>1</v>
          </cell>
          <cell r="AA251">
            <v>99998</v>
          </cell>
          <cell r="AB251" t="str">
            <v>1 pence</v>
          </cell>
          <cell r="AC251" t="str">
            <v>Y</v>
          </cell>
          <cell r="AD251">
            <v>0.33333333333333331</v>
          </cell>
          <cell r="AE251">
            <v>0.70833333333333337</v>
          </cell>
          <cell r="AF251">
            <v>0.6875</v>
          </cell>
          <cell r="AG251">
            <v>0.72222222222222221</v>
          </cell>
          <cell r="AH251">
            <v>0.75</v>
          </cell>
          <cell r="AI251" t="str">
            <v>Expiry+1</v>
          </cell>
          <cell r="AJ251" t="str">
            <v>Expiry+4</v>
          </cell>
          <cell r="AK251" t="str">
            <v>Expiry+1</v>
          </cell>
          <cell r="AL251" t="str">
            <v>Expiry+4</v>
          </cell>
          <cell r="AM251" t="str">
            <v>CREST</v>
          </cell>
          <cell r="AN251">
            <v>4500</v>
          </cell>
          <cell r="AO251" t="str">
            <v>Health Care</v>
          </cell>
          <cell r="AP251" t="str">
            <v>SN.L</v>
          </cell>
        </row>
        <row r="252">
          <cell r="C252" t="str">
            <v>IT0003153415</v>
          </cell>
          <cell r="D252" t="str">
            <v>SRG</v>
          </cell>
          <cell r="E252" t="str">
            <v>Borsa Italiana</v>
          </cell>
          <cell r="F252" t="str">
            <v>Italy</v>
          </cell>
          <cell r="G252" t="str">
            <v>SNA</v>
          </cell>
          <cell r="H252" t="str">
            <v>CX</v>
          </cell>
          <cell r="I252" t="str">
            <v>n/a</v>
          </cell>
          <cell r="J252" t="str">
            <v>CXQ</v>
          </cell>
          <cell r="K252" t="str">
            <v>n/a</v>
          </cell>
          <cell r="L252" t="str">
            <v>CXX</v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>EUR</v>
          </cell>
          <cell r="T252">
            <v>1000</v>
          </cell>
          <cell r="U252">
            <v>1E-3</v>
          </cell>
          <cell r="V252">
            <v>1</v>
          </cell>
          <cell r="W252">
            <v>1E-3</v>
          </cell>
          <cell r="X252">
            <v>1E-3</v>
          </cell>
          <cell r="Y252" t="str">
            <v>OCP</v>
          </cell>
          <cell r="Z252">
            <v>0.01</v>
          </cell>
          <cell r="AA252">
            <v>999.98</v>
          </cell>
          <cell r="AB252" t="str">
            <v>1 cent</v>
          </cell>
          <cell r="AC252" t="str">
            <v>N</v>
          </cell>
          <cell r="AD252">
            <v>0.33333333333333331</v>
          </cell>
          <cell r="AE252">
            <v>0.70833333333333337</v>
          </cell>
          <cell r="AF252">
            <v>0.6875</v>
          </cell>
          <cell r="AG252">
            <v>0.72222222222222221</v>
          </cell>
          <cell r="AH252">
            <v>0.75</v>
          </cell>
          <cell r="AI252" t="str">
            <v>n/a</v>
          </cell>
          <cell r="AJ252" t="str">
            <v>Expiry+4</v>
          </cell>
          <cell r="AK252" t="str">
            <v>n/a</v>
          </cell>
          <cell r="AL252" t="str">
            <v>Expiry+4</v>
          </cell>
          <cell r="AM252" t="str">
            <v>Euroclear</v>
          </cell>
          <cell r="AN252">
            <v>7500</v>
          </cell>
          <cell r="AO252" t="str">
            <v>Utilities</v>
          </cell>
          <cell r="AP252" t="str">
            <v>SRG.MI</v>
          </cell>
        </row>
        <row r="253">
          <cell r="C253" t="str">
            <v>FR0000130809</v>
          </cell>
          <cell r="D253" t="str">
            <v>GLE</v>
          </cell>
          <cell r="E253" t="str">
            <v>Euronext Paris</v>
          </cell>
          <cell r="F253" t="str">
            <v>France</v>
          </cell>
          <cell r="G253" t="str">
            <v>GLE</v>
          </cell>
          <cell r="H253" t="str">
            <v>GL</v>
          </cell>
          <cell r="I253" t="str">
            <v>GLU</v>
          </cell>
          <cell r="J253" t="str">
            <v>GLQ</v>
          </cell>
          <cell r="K253" t="str">
            <v>GLJ</v>
          </cell>
          <cell r="L253" t="str">
            <v>GLX</v>
          </cell>
          <cell r="M253" t="str">
            <v/>
          </cell>
          <cell r="N253" t="str">
            <v/>
          </cell>
          <cell r="O253" t="str">
            <v>GL1</v>
          </cell>
          <cell r="Q253" t="str">
            <v/>
          </cell>
          <cell r="R253" t="str">
            <v/>
          </cell>
          <cell r="S253" t="str">
            <v>EUR</v>
          </cell>
          <cell r="T253">
            <v>100</v>
          </cell>
          <cell r="U253">
            <v>0.01</v>
          </cell>
          <cell r="V253">
            <v>1</v>
          </cell>
          <cell r="W253">
            <v>0.01</v>
          </cell>
          <cell r="X253">
            <v>0.01</v>
          </cell>
          <cell r="Y253" t="str">
            <v>OCP</v>
          </cell>
          <cell r="Z253">
            <v>0.01</v>
          </cell>
          <cell r="AA253">
            <v>999.98</v>
          </cell>
          <cell r="AB253" t="str">
            <v>1 cent</v>
          </cell>
          <cell r="AC253" t="str">
            <v>N</v>
          </cell>
          <cell r="AD253">
            <v>0.33333333333333331</v>
          </cell>
          <cell r="AE253">
            <v>0.70833333333333337</v>
          </cell>
          <cell r="AF253">
            <v>0.6875</v>
          </cell>
          <cell r="AG253">
            <v>0.72222222222222221</v>
          </cell>
          <cell r="AH253">
            <v>0.75</v>
          </cell>
          <cell r="AI253" t="str">
            <v>Expiry+1</v>
          </cell>
          <cell r="AJ253" t="str">
            <v>Expiry+4</v>
          </cell>
          <cell r="AK253" t="str">
            <v>Expiry+1</v>
          </cell>
          <cell r="AL253" t="str">
            <v>Expiry+4</v>
          </cell>
          <cell r="AM253" t="str">
            <v>Euroclear</v>
          </cell>
          <cell r="AN253">
            <v>8300</v>
          </cell>
          <cell r="AO253" t="str">
            <v>Banks</v>
          </cell>
          <cell r="AP253" t="str">
            <v>SOGN.PA</v>
          </cell>
        </row>
        <row r="254">
          <cell r="C254" t="str">
            <v>FR0000054900</v>
          </cell>
          <cell r="D254" t="str">
            <v>TFI</v>
          </cell>
          <cell r="E254" t="str">
            <v>Euronext Paris</v>
          </cell>
          <cell r="F254" t="str">
            <v>France</v>
          </cell>
          <cell r="G254" t="str">
            <v>TFI</v>
          </cell>
          <cell r="H254" t="str">
            <v>TF</v>
          </cell>
          <cell r="I254" t="str">
            <v>TFU</v>
          </cell>
          <cell r="J254" t="str">
            <v>TFQ</v>
          </cell>
          <cell r="K254" t="str">
            <v>TFJ</v>
          </cell>
          <cell r="L254" t="str">
            <v>TFX</v>
          </cell>
          <cell r="M254" t="str">
            <v/>
          </cell>
          <cell r="N254" t="str">
            <v/>
          </cell>
          <cell r="O254" t="str">
            <v>TF1</v>
          </cell>
          <cell r="Q254" t="str">
            <v/>
          </cell>
          <cell r="R254" t="str">
            <v/>
          </cell>
          <cell r="S254" t="str">
            <v>EUR</v>
          </cell>
          <cell r="T254">
            <v>100</v>
          </cell>
          <cell r="U254">
            <v>0.01</v>
          </cell>
          <cell r="V254">
            <v>1</v>
          </cell>
          <cell r="W254">
            <v>0.01</v>
          </cell>
          <cell r="X254">
            <v>0.01</v>
          </cell>
          <cell r="Y254" t="str">
            <v>OCP</v>
          </cell>
          <cell r="Z254">
            <v>0.01</v>
          </cell>
          <cell r="AA254">
            <v>999.98</v>
          </cell>
          <cell r="AB254" t="str">
            <v>1 cent</v>
          </cell>
          <cell r="AC254" t="str">
            <v>N</v>
          </cell>
          <cell r="AD254">
            <v>0.33333333333333331</v>
          </cell>
          <cell r="AE254">
            <v>0.70833333333333337</v>
          </cell>
          <cell r="AF254">
            <v>0.6875</v>
          </cell>
          <cell r="AG254">
            <v>0.72222222222222221</v>
          </cell>
          <cell r="AH254">
            <v>0.75</v>
          </cell>
          <cell r="AI254" t="str">
            <v>Expiry+1</v>
          </cell>
          <cell r="AJ254" t="str">
            <v>Expiry+4</v>
          </cell>
          <cell r="AK254" t="str">
            <v>Expiry+1</v>
          </cell>
          <cell r="AL254" t="str">
            <v>Expiry+4</v>
          </cell>
          <cell r="AM254" t="str">
            <v>Euroclear</v>
          </cell>
          <cell r="AN254">
            <v>5500</v>
          </cell>
          <cell r="AO254" t="str">
            <v>Media</v>
          </cell>
          <cell r="AP254" t="str">
            <v>TFFP.PA</v>
          </cell>
        </row>
        <row r="255">
          <cell r="C255" t="str">
            <v>BE0003470755</v>
          </cell>
          <cell r="D255" t="str">
            <v>SOLB</v>
          </cell>
          <cell r="E255" t="str">
            <v>Euronext Brussels</v>
          </cell>
          <cell r="F255" t="str">
            <v>Belgium</v>
          </cell>
          <cell r="G255" t="str">
            <v>SOB</v>
          </cell>
          <cell r="H255" t="str">
            <v>SO</v>
          </cell>
          <cell r="I255" t="str">
            <v>SOU</v>
          </cell>
          <cell r="J255" t="str">
            <v>SOQ</v>
          </cell>
          <cell r="K255" t="str">
            <v>SOJ</v>
          </cell>
          <cell r="L255" t="str">
            <v>SOX</v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>SOL</v>
          </cell>
          <cell r="R255" t="str">
            <v/>
          </cell>
          <cell r="S255" t="str">
            <v>EUR</v>
          </cell>
          <cell r="T255">
            <v>100</v>
          </cell>
          <cell r="U255">
            <v>0.01</v>
          </cell>
          <cell r="V255">
            <v>1</v>
          </cell>
          <cell r="W255">
            <v>0.01</v>
          </cell>
          <cell r="X255">
            <v>0.01</v>
          </cell>
          <cell r="Y255" t="str">
            <v>OCP</v>
          </cell>
          <cell r="Z255">
            <v>0.01</v>
          </cell>
          <cell r="AA255">
            <v>999.98</v>
          </cell>
          <cell r="AB255" t="str">
            <v>1 cent</v>
          </cell>
          <cell r="AC255" t="str">
            <v>N</v>
          </cell>
          <cell r="AD255">
            <v>0.33333333333333331</v>
          </cell>
          <cell r="AE255">
            <v>0.70833333333333337</v>
          </cell>
          <cell r="AF255">
            <v>0.6875</v>
          </cell>
          <cell r="AG255">
            <v>0.72222222222222221</v>
          </cell>
          <cell r="AH255">
            <v>0.75</v>
          </cell>
          <cell r="AI255" t="str">
            <v>Expiry+1</v>
          </cell>
          <cell r="AJ255" t="str">
            <v>Expiry+4</v>
          </cell>
          <cell r="AK255" t="str">
            <v>Expiry+1</v>
          </cell>
          <cell r="AL255" t="str">
            <v>Expiry+4</v>
          </cell>
          <cell r="AM255" t="str">
            <v>Euroclear</v>
          </cell>
          <cell r="AN255">
            <v>1300</v>
          </cell>
          <cell r="AO255" t="str">
            <v>Chemicals</v>
          </cell>
          <cell r="AP255" t="str">
            <v>SOLBt.BR</v>
          </cell>
        </row>
        <row r="256">
          <cell r="C256" t="str">
            <v>GB0004082847</v>
          </cell>
          <cell r="D256" t="str">
            <v>STAN</v>
          </cell>
          <cell r="E256" t="str">
            <v>London Stock Exchange</v>
          </cell>
          <cell r="F256" t="str">
            <v>UK</v>
          </cell>
          <cell r="G256" t="str">
            <v>SCB</v>
          </cell>
          <cell r="H256" t="str">
            <v>SC</v>
          </cell>
          <cell r="I256" t="str">
            <v>SCU</v>
          </cell>
          <cell r="J256" t="str">
            <v>SCQ</v>
          </cell>
          <cell r="K256" t="str">
            <v>SCJ</v>
          </cell>
          <cell r="L256" t="str">
            <v>SCX</v>
          </cell>
          <cell r="M256" t="str">
            <v>SCB</v>
          </cell>
          <cell r="N256" t="str">
            <v>SCX</v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>GBX</v>
          </cell>
          <cell r="T256">
            <v>1000</v>
          </cell>
          <cell r="U256">
            <v>0.5</v>
          </cell>
          <cell r="V256">
            <v>500</v>
          </cell>
          <cell r="W256">
            <v>0.5</v>
          </cell>
          <cell r="X256">
            <v>0.5</v>
          </cell>
          <cell r="Y256" t="str">
            <v>OCP</v>
          </cell>
          <cell r="Z256">
            <v>1</v>
          </cell>
          <cell r="AA256">
            <v>99998</v>
          </cell>
          <cell r="AB256" t="str">
            <v>1 pence</v>
          </cell>
          <cell r="AC256" t="str">
            <v>Y</v>
          </cell>
          <cell r="AD256">
            <v>0.33333333333333331</v>
          </cell>
          <cell r="AE256">
            <v>0.70833333333333337</v>
          </cell>
          <cell r="AF256">
            <v>0.6875</v>
          </cell>
          <cell r="AG256">
            <v>0.72222222222222221</v>
          </cell>
          <cell r="AH256">
            <v>0.75</v>
          </cell>
          <cell r="AI256" t="str">
            <v>Expiry+1</v>
          </cell>
          <cell r="AJ256" t="str">
            <v>Expiry+4</v>
          </cell>
          <cell r="AK256" t="str">
            <v>Expiry+1</v>
          </cell>
          <cell r="AL256" t="str">
            <v>Expiry+4</v>
          </cell>
          <cell r="AM256" t="str">
            <v>CREST</v>
          </cell>
          <cell r="AN256">
            <v>8300</v>
          </cell>
          <cell r="AO256" t="str">
            <v>Banks</v>
          </cell>
          <cell r="AP256" t="str">
            <v>STAN.L</v>
          </cell>
        </row>
        <row r="257">
          <cell r="C257" t="str">
            <v>NO0010096985</v>
          </cell>
          <cell r="D257" t="str">
            <v>STL</v>
          </cell>
          <cell r="E257" t="str">
            <v>Oslo Bors</v>
          </cell>
          <cell r="F257" t="str">
            <v>Norway</v>
          </cell>
          <cell r="G257" t="str">
            <v>SLX</v>
          </cell>
          <cell r="H257" t="str">
            <v>SQ</v>
          </cell>
          <cell r="I257" t="str">
            <v>SQU</v>
          </cell>
          <cell r="J257" t="str">
            <v>SQQ</v>
          </cell>
          <cell r="K257" t="str">
            <v>SQJ</v>
          </cell>
          <cell r="L257" t="str">
            <v>SQX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>NOK</v>
          </cell>
          <cell r="T257">
            <v>100</v>
          </cell>
          <cell r="U257">
            <v>0.5</v>
          </cell>
          <cell r="V257">
            <v>50</v>
          </cell>
          <cell r="W257">
            <v>0.5</v>
          </cell>
          <cell r="X257">
            <v>0.5</v>
          </cell>
          <cell r="Y257" t="str">
            <v>OCP</v>
          </cell>
          <cell r="Z257">
            <v>1</v>
          </cell>
          <cell r="AA257">
            <v>99998</v>
          </cell>
          <cell r="AB257" t="str">
            <v>1 Krona</v>
          </cell>
          <cell r="AC257" t="str">
            <v>N</v>
          </cell>
          <cell r="AD257">
            <v>0.33333333333333331</v>
          </cell>
          <cell r="AE257">
            <v>0.70833333333333337</v>
          </cell>
          <cell r="AF257">
            <v>0.625</v>
          </cell>
          <cell r="AG257">
            <v>0.72222222222222221</v>
          </cell>
          <cell r="AH257">
            <v>0.75</v>
          </cell>
          <cell r="AI257" t="str">
            <v>Expiry+1</v>
          </cell>
          <cell r="AJ257" t="str">
            <v>Expiry+4</v>
          </cell>
          <cell r="AK257" t="str">
            <v>Expiry+1</v>
          </cell>
          <cell r="AL257" t="str">
            <v>Expiry+4</v>
          </cell>
          <cell r="AM257" t="str">
            <v>Euroclear</v>
          </cell>
          <cell r="AN257">
            <v>500</v>
          </cell>
          <cell r="AO257" t="str">
            <v>Oil &amp; Gas</v>
          </cell>
          <cell r="AP257" t="str">
            <v>STL.OL</v>
          </cell>
        </row>
        <row r="258">
          <cell r="C258" t="str">
            <v>NL0000226223</v>
          </cell>
          <cell r="D258" t="str">
            <v>STM</v>
          </cell>
          <cell r="E258" t="str">
            <v>Borsa Italiana</v>
          </cell>
          <cell r="F258" t="str">
            <v>Italy</v>
          </cell>
          <cell r="G258" t="str">
            <v>STM</v>
          </cell>
          <cell r="H258" t="str">
            <v>AR</v>
          </cell>
          <cell r="I258" t="str">
            <v>n/a</v>
          </cell>
          <cell r="J258" t="str">
            <v>ARQ</v>
          </cell>
          <cell r="K258" t="str">
            <v>n/a</v>
          </cell>
          <cell r="L258" t="str">
            <v>ARX</v>
          </cell>
          <cell r="M258" t="str">
            <v/>
          </cell>
          <cell r="N258" t="str">
            <v/>
          </cell>
          <cell r="O258" t="str">
            <v>ST1</v>
          </cell>
          <cell r="Q258" t="str">
            <v/>
          </cell>
          <cell r="R258" t="str">
            <v/>
          </cell>
          <cell r="S258" t="str">
            <v>EUR</v>
          </cell>
          <cell r="T258">
            <v>1000</v>
          </cell>
          <cell r="U258">
            <v>1E-3</v>
          </cell>
          <cell r="V258">
            <v>1</v>
          </cell>
          <cell r="W258">
            <v>1E-3</v>
          </cell>
          <cell r="X258">
            <v>1E-3</v>
          </cell>
          <cell r="Y258" t="str">
            <v>OCP</v>
          </cell>
          <cell r="Z258">
            <v>0.01</v>
          </cell>
          <cell r="AA258">
            <v>999.98</v>
          </cell>
          <cell r="AB258" t="str">
            <v>1 cent</v>
          </cell>
          <cell r="AC258" t="str">
            <v>N</v>
          </cell>
          <cell r="AD258">
            <v>0.33333333333333331</v>
          </cell>
          <cell r="AE258">
            <v>0.70833333333333337</v>
          </cell>
          <cell r="AF258">
            <v>0.6875</v>
          </cell>
          <cell r="AG258">
            <v>0.72222222222222221</v>
          </cell>
          <cell r="AH258">
            <v>0.75</v>
          </cell>
          <cell r="AI258" t="str">
            <v>n/a</v>
          </cell>
          <cell r="AJ258" t="str">
            <v>Expiry+4</v>
          </cell>
          <cell r="AK258" t="str">
            <v>n/a</v>
          </cell>
          <cell r="AL258" t="str">
            <v>Expiry+4</v>
          </cell>
          <cell r="AM258" t="str">
            <v>Euroclear</v>
          </cell>
          <cell r="AN258">
            <v>9500</v>
          </cell>
          <cell r="AO258" t="str">
            <v>Technology</v>
          </cell>
          <cell r="AP258" t="str">
            <v>STM.MI</v>
          </cell>
        </row>
        <row r="259">
          <cell r="C259" t="str">
            <v>FI0009005961</v>
          </cell>
          <cell r="D259" t="str">
            <v>STERV</v>
          </cell>
          <cell r="E259" t="str">
            <v>Helsinki Stock Exchange</v>
          </cell>
          <cell r="F259" t="str">
            <v>Finland</v>
          </cell>
          <cell r="G259" t="str">
            <v>STX</v>
          </cell>
          <cell r="H259" t="str">
            <v>DK</v>
          </cell>
          <cell r="I259" t="str">
            <v>DKU</v>
          </cell>
          <cell r="J259" t="str">
            <v>DKQ</v>
          </cell>
          <cell r="K259" t="str">
            <v>DKJ</v>
          </cell>
          <cell r="L259" t="str">
            <v>DKX</v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>EUR</v>
          </cell>
          <cell r="T259">
            <v>100</v>
          </cell>
          <cell r="U259">
            <v>0.01</v>
          </cell>
          <cell r="V259">
            <v>1</v>
          </cell>
          <cell r="W259">
            <v>0.01</v>
          </cell>
          <cell r="X259">
            <v>0.01</v>
          </cell>
          <cell r="Y259" t="str">
            <v>OCP</v>
          </cell>
          <cell r="Z259">
            <v>0.01</v>
          </cell>
          <cell r="AA259">
            <v>999.98</v>
          </cell>
          <cell r="AB259" t="str">
            <v>1 cent</v>
          </cell>
          <cell r="AC259" t="str">
            <v>N</v>
          </cell>
          <cell r="AD259">
            <v>0.33333333333333331</v>
          </cell>
          <cell r="AE259">
            <v>0.70833333333333337</v>
          </cell>
          <cell r="AF259">
            <v>0.6875</v>
          </cell>
          <cell r="AG259">
            <v>0.72222222222222221</v>
          </cell>
          <cell r="AH259">
            <v>0.75</v>
          </cell>
          <cell r="AI259" t="str">
            <v>Expiry+1</v>
          </cell>
          <cell r="AJ259" t="str">
            <v>Expiry+4</v>
          </cell>
          <cell r="AK259" t="str">
            <v>Expiry+1</v>
          </cell>
          <cell r="AL259" t="str">
            <v>Expiry+4</v>
          </cell>
          <cell r="AM259" t="str">
            <v>Euroclear</v>
          </cell>
          <cell r="AN259">
            <v>1700</v>
          </cell>
          <cell r="AO259" t="str">
            <v>Basic Resources</v>
          </cell>
          <cell r="AP259" t="str">
            <v>STERV.HE</v>
          </cell>
        </row>
        <row r="260">
          <cell r="C260" t="str">
            <v>FR0000120529</v>
          </cell>
          <cell r="D260" t="str">
            <v>SZEB</v>
          </cell>
          <cell r="E260" t="str">
            <v>Euronext Paris</v>
          </cell>
          <cell r="F260" t="str">
            <v>France</v>
          </cell>
          <cell r="G260" t="str">
            <v>SZE</v>
          </cell>
          <cell r="H260" t="str">
            <v>SZ</v>
          </cell>
          <cell r="I260" t="str">
            <v>SZU</v>
          </cell>
          <cell r="J260" t="str">
            <v>SZQ</v>
          </cell>
          <cell r="K260" t="str">
            <v>SZJ</v>
          </cell>
          <cell r="L260" t="str">
            <v>SZX</v>
          </cell>
          <cell r="M260" t="str">
            <v/>
          </cell>
          <cell r="N260" t="str">
            <v/>
          </cell>
          <cell r="O260" t="str">
            <v>SZ1</v>
          </cell>
          <cell r="Q260" t="str">
            <v/>
          </cell>
          <cell r="R260" t="str">
            <v/>
          </cell>
          <cell r="S260" t="str">
            <v>EUR</v>
          </cell>
          <cell r="T260">
            <v>100</v>
          </cell>
          <cell r="U260">
            <v>0.01</v>
          </cell>
          <cell r="V260">
            <v>1</v>
          </cell>
          <cell r="W260">
            <v>0.01</v>
          </cell>
          <cell r="X260">
            <v>0.01</v>
          </cell>
          <cell r="Y260" t="str">
            <v>OCP</v>
          </cell>
          <cell r="Z260">
            <v>0.01</v>
          </cell>
          <cell r="AA260">
            <v>999.98</v>
          </cell>
          <cell r="AB260" t="str">
            <v>1 cent</v>
          </cell>
          <cell r="AC260" t="str">
            <v>N</v>
          </cell>
          <cell r="AD260">
            <v>0.33333333333333331</v>
          </cell>
          <cell r="AE260">
            <v>0.70833333333333337</v>
          </cell>
          <cell r="AF260">
            <v>0.6875</v>
          </cell>
          <cell r="AG260">
            <v>0.72222222222222221</v>
          </cell>
          <cell r="AH260">
            <v>0.75</v>
          </cell>
          <cell r="AI260" t="str">
            <v>Expiry+1</v>
          </cell>
          <cell r="AJ260" t="str">
            <v>Expiry+4</v>
          </cell>
          <cell r="AK260" t="str">
            <v>Expiry+1</v>
          </cell>
          <cell r="AL260" t="str">
            <v>Expiry+4</v>
          </cell>
          <cell r="AM260" t="str">
            <v>Euroclear</v>
          </cell>
          <cell r="AN260">
            <v>7500</v>
          </cell>
          <cell r="AO260" t="str">
            <v>Utilities</v>
          </cell>
          <cell r="AP260" t="str">
            <v>LYOE.PA</v>
          </cell>
        </row>
        <row r="261">
          <cell r="C261" t="str">
            <v>SE0000112724</v>
          </cell>
          <cell r="D261" t="str">
            <v>SCA B</v>
          </cell>
          <cell r="E261" t="str">
            <v>Stockholmborsen</v>
          </cell>
          <cell r="F261" t="str">
            <v>Sweden</v>
          </cell>
          <cell r="G261" t="str">
            <v>SCL</v>
          </cell>
          <cell r="H261" t="str">
            <v>EP</v>
          </cell>
          <cell r="I261" t="str">
            <v>EPU</v>
          </cell>
          <cell r="J261" t="str">
            <v>EPQ</v>
          </cell>
          <cell r="K261" t="str">
            <v>EPJ</v>
          </cell>
          <cell r="L261" t="str">
            <v>EPX</v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>SEK</v>
          </cell>
          <cell r="T261">
            <v>100</v>
          </cell>
          <cell r="U261">
            <v>0.01</v>
          </cell>
          <cell r="V261">
            <v>1</v>
          </cell>
          <cell r="W261">
            <v>0.01</v>
          </cell>
          <cell r="X261">
            <v>0.01</v>
          </cell>
          <cell r="Y261" t="str">
            <v>OCP</v>
          </cell>
          <cell r="Z261">
            <v>0.01</v>
          </cell>
          <cell r="AA261">
            <v>999.98</v>
          </cell>
          <cell r="AB261" t="str">
            <v>1 cent</v>
          </cell>
          <cell r="AC261" t="str">
            <v>N</v>
          </cell>
          <cell r="AD261">
            <v>0.33333333333333331</v>
          </cell>
          <cell r="AE261">
            <v>0.70833333333333337</v>
          </cell>
          <cell r="AF261">
            <v>0.6875</v>
          </cell>
          <cell r="AG261">
            <v>0.72222222222222221</v>
          </cell>
          <cell r="AH261">
            <v>0.75</v>
          </cell>
          <cell r="AI261" t="str">
            <v>Expiry+1</v>
          </cell>
          <cell r="AJ261" t="str">
            <v>Expiry+4</v>
          </cell>
          <cell r="AK261" t="str">
            <v>Expiry+1</v>
          </cell>
          <cell r="AL261" t="str">
            <v>Expiry+4</v>
          </cell>
          <cell r="AM261" t="str">
            <v>Euroclear</v>
          </cell>
          <cell r="AN261">
            <v>3700</v>
          </cell>
          <cell r="AO261" t="str">
            <v>Personal &amp; Household Goods</v>
          </cell>
          <cell r="AP261" t="str">
            <v>SCAb.ST</v>
          </cell>
        </row>
        <row r="262">
          <cell r="C262" t="str">
            <v>SE0000193120</v>
          </cell>
          <cell r="D262" t="str">
            <v>SHB A</v>
          </cell>
          <cell r="E262" t="str">
            <v>Stockholmborsen</v>
          </cell>
          <cell r="F262" t="str">
            <v>Sweden</v>
          </cell>
          <cell r="G262" t="str">
            <v>SHB</v>
          </cell>
          <cell r="H262" t="str">
            <v>AQ</v>
          </cell>
          <cell r="I262" t="str">
            <v>AQU</v>
          </cell>
          <cell r="J262" t="str">
            <v>AQQ</v>
          </cell>
          <cell r="K262" t="str">
            <v>AQJ</v>
          </cell>
          <cell r="L262" t="str">
            <v>AQX</v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>SEK</v>
          </cell>
          <cell r="T262">
            <v>100</v>
          </cell>
          <cell r="U262">
            <v>0.01</v>
          </cell>
          <cell r="V262">
            <v>1</v>
          </cell>
          <cell r="W262">
            <v>0.01</v>
          </cell>
          <cell r="X262">
            <v>0.01</v>
          </cell>
          <cell r="Y262" t="str">
            <v>OCP</v>
          </cell>
          <cell r="Z262">
            <v>0.01</v>
          </cell>
          <cell r="AA262">
            <v>999.98</v>
          </cell>
          <cell r="AB262" t="str">
            <v>1 cent</v>
          </cell>
          <cell r="AC262" t="str">
            <v>N</v>
          </cell>
          <cell r="AD262">
            <v>0.33333333333333331</v>
          </cell>
          <cell r="AE262">
            <v>0.70833333333333337</v>
          </cell>
          <cell r="AF262">
            <v>0.6875</v>
          </cell>
          <cell r="AG262">
            <v>0.72222222222222221</v>
          </cell>
          <cell r="AH262">
            <v>0.75</v>
          </cell>
          <cell r="AI262" t="str">
            <v>Expiry+1</v>
          </cell>
          <cell r="AJ262" t="str">
            <v>Expiry+4</v>
          </cell>
          <cell r="AK262" t="str">
            <v>Expiry+1</v>
          </cell>
          <cell r="AL262" t="str">
            <v>Expiry+4</v>
          </cell>
          <cell r="AM262" t="str">
            <v>Euroclear</v>
          </cell>
          <cell r="AN262">
            <v>8300</v>
          </cell>
          <cell r="AO262" t="str">
            <v>Banks</v>
          </cell>
          <cell r="AP262" t="str">
            <v>SHBa.ST</v>
          </cell>
        </row>
        <row r="263">
          <cell r="C263" t="str">
            <v>CH0012255144</v>
          </cell>
          <cell r="D263" t="str">
            <v>UHRN</v>
          </cell>
          <cell r="E263" t="str">
            <v>virt-x</v>
          </cell>
          <cell r="F263" t="str">
            <v>Switzerland</v>
          </cell>
          <cell r="G263" t="str">
            <v>SWT</v>
          </cell>
          <cell r="H263" t="str">
            <v>UI</v>
          </cell>
          <cell r="I263" t="str">
            <v>UIU</v>
          </cell>
          <cell r="J263" t="str">
            <v>UIQ</v>
          </cell>
          <cell r="K263" t="str">
            <v>UIJ</v>
          </cell>
          <cell r="L263" t="str">
            <v>UIX</v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>CHF</v>
          </cell>
          <cell r="T263">
            <v>100</v>
          </cell>
          <cell r="U263">
            <v>0.05</v>
          </cell>
          <cell r="V263">
            <v>5</v>
          </cell>
          <cell r="W263">
            <v>0.05</v>
          </cell>
          <cell r="X263">
            <v>0.05</v>
          </cell>
          <cell r="Y263" t="str">
            <v>OCP</v>
          </cell>
          <cell r="Z263">
            <v>0.1</v>
          </cell>
          <cell r="AA263">
            <v>9999.7999999999993</v>
          </cell>
          <cell r="AB263" t="str">
            <v>5 cents</v>
          </cell>
          <cell r="AC263" t="str">
            <v>N</v>
          </cell>
          <cell r="AD263">
            <v>0.33333333333333331</v>
          </cell>
          <cell r="AE263">
            <v>0.70833333333333337</v>
          </cell>
          <cell r="AF263">
            <v>0.6875</v>
          </cell>
          <cell r="AG263">
            <v>0.72222222222222221</v>
          </cell>
          <cell r="AH263">
            <v>0.75</v>
          </cell>
          <cell r="AI263" t="str">
            <v>Expiry+1</v>
          </cell>
          <cell r="AJ263" t="str">
            <v>Expiry+4</v>
          </cell>
          <cell r="AK263" t="str">
            <v>Expiry+1</v>
          </cell>
          <cell r="AL263" t="str">
            <v>Expiry+4</v>
          </cell>
          <cell r="AM263" t="str">
            <v>Euroclear</v>
          </cell>
          <cell r="AN263">
            <v>3700</v>
          </cell>
          <cell r="AO263" t="str">
            <v>Personal &amp; Household Goods</v>
          </cell>
          <cell r="AP263" t="str">
            <v>UHRN.VX</v>
          </cell>
        </row>
        <row r="264">
          <cell r="C264" t="str">
            <v>CH0014852781</v>
          </cell>
          <cell r="D264" t="str">
            <v>SLHN</v>
          </cell>
          <cell r="E264" t="str">
            <v>virt-x</v>
          </cell>
          <cell r="F264" t="str">
            <v>Switzerland</v>
          </cell>
          <cell r="G264" t="str">
            <v>WDA</v>
          </cell>
          <cell r="H264" t="str">
            <v>WD</v>
          </cell>
          <cell r="I264" t="str">
            <v>WDU</v>
          </cell>
          <cell r="J264" t="str">
            <v>WDQ</v>
          </cell>
          <cell r="K264" t="str">
            <v>WDJ</v>
          </cell>
          <cell r="L264" t="str">
            <v>WDX</v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>CHF</v>
          </cell>
          <cell r="T264">
            <v>100</v>
          </cell>
          <cell r="U264">
            <v>0.05</v>
          </cell>
          <cell r="V264">
            <v>5</v>
          </cell>
          <cell r="W264">
            <v>0.05</v>
          </cell>
          <cell r="X264">
            <v>0.05</v>
          </cell>
          <cell r="Y264" t="str">
            <v>OCP</v>
          </cell>
          <cell r="Z264">
            <v>0.1</v>
          </cell>
          <cell r="AA264">
            <v>9999.7999999999993</v>
          </cell>
          <cell r="AB264" t="str">
            <v>5 cents</v>
          </cell>
          <cell r="AC264" t="str">
            <v>N</v>
          </cell>
          <cell r="AD264">
            <v>0.33333333333333331</v>
          </cell>
          <cell r="AE264">
            <v>0.70833333333333337</v>
          </cell>
          <cell r="AF264">
            <v>0.6875</v>
          </cell>
          <cell r="AG264">
            <v>0.72222222222222221</v>
          </cell>
          <cell r="AH264">
            <v>0.75</v>
          </cell>
          <cell r="AI264" t="str">
            <v>Expiry+1</v>
          </cell>
          <cell r="AJ264" t="str">
            <v>Expiry+4</v>
          </cell>
          <cell r="AK264" t="str">
            <v>Expiry+1</v>
          </cell>
          <cell r="AL264" t="str">
            <v>Expiry+4</v>
          </cell>
          <cell r="AM264" t="str">
            <v>Euroclear</v>
          </cell>
          <cell r="AN264">
            <v>8500</v>
          </cell>
          <cell r="AO264" t="str">
            <v>Insurance</v>
          </cell>
          <cell r="AP264" t="str">
            <v>SLHN.VX</v>
          </cell>
        </row>
        <row r="265">
          <cell r="C265" t="str">
            <v>CH0012332372</v>
          </cell>
          <cell r="D265" t="str">
            <v>RUKN</v>
          </cell>
          <cell r="E265" t="str">
            <v>virt-x</v>
          </cell>
          <cell r="F265" t="str">
            <v>Switzerland</v>
          </cell>
          <cell r="G265" t="str">
            <v>RUK</v>
          </cell>
          <cell r="H265" t="str">
            <v>RF</v>
          </cell>
          <cell r="I265" t="str">
            <v>RFU</v>
          </cell>
          <cell r="J265" t="str">
            <v>RFQ</v>
          </cell>
          <cell r="K265" t="str">
            <v>RFJ</v>
          </cell>
          <cell r="L265" t="str">
            <v>RFX</v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>CHF</v>
          </cell>
          <cell r="T265">
            <v>100</v>
          </cell>
          <cell r="U265">
            <v>0.1</v>
          </cell>
          <cell r="V265">
            <v>10</v>
          </cell>
          <cell r="W265">
            <v>0.1</v>
          </cell>
          <cell r="X265">
            <v>0.1</v>
          </cell>
          <cell r="Y265" t="str">
            <v>OCP</v>
          </cell>
          <cell r="Z265">
            <v>0.1</v>
          </cell>
          <cell r="AA265">
            <v>9999.7999999999993</v>
          </cell>
          <cell r="AB265" t="str">
            <v>10 cents</v>
          </cell>
          <cell r="AC265" t="str">
            <v>N</v>
          </cell>
          <cell r="AD265">
            <v>0.33333333333333331</v>
          </cell>
          <cell r="AE265">
            <v>0.70833333333333337</v>
          </cell>
          <cell r="AF265">
            <v>0.6875</v>
          </cell>
          <cell r="AG265">
            <v>0.72222222222222221</v>
          </cell>
          <cell r="AH265">
            <v>0.75</v>
          </cell>
          <cell r="AI265" t="str">
            <v>Expiry+1</v>
          </cell>
          <cell r="AJ265" t="str">
            <v>Expiry+4</v>
          </cell>
          <cell r="AK265" t="str">
            <v>Expiry+1</v>
          </cell>
          <cell r="AL265" t="str">
            <v>Expiry+4</v>
          </cell>
          <cell r="AM265" t="str">
            <v>Euroclear</v>
          </cell>
          <cell r="AN265">
            <v>8500</v>
          </cell>
          <cell r="AO265" t="str">
            <v>Insurance</v>
          </cell>
          <cell r="AP265" t="str">
            <v>RUKN.VX</v>
          </cell>
        </row>
        <row r="266">
          <cell r="C266" t="str">
            <v>CH0008742519</v>
          </cell>
          <cell r="D266" t="str">
            <v>SCMN</v>
          </cell>
          <cell r="E266" t="str">
            <v>virt-x</v>
          </cell>
          <cell r="F266" t="str">
            <v>Switzerland</v>
          </cell>
          <cell r="G266" t="str">
            <v>SCM</v>
          </cell>
          <cell r="H266" t="str">
            <v>SW</v>
          </cell>
          <cell r="I266" t="str">
            <v>SWU</v>
          </cell>
          <cell r="J266" t="str">
            <v>SWQ</v>
          </cell>
          <cell r="K266" t="str">
            <v>SWJ</v>
          </cell>
          <cell r="L266" t="str">
            <v>SWX</v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>CHF</v>
          </cell>
          <cell r="T266">
            <v>100</v>
          </cell>
          <cell r="U266">
            <v>0.1</v>
          </cell>
          <cell r="V266">
            <v>10</v>
          </cell>
          <cell r="W266">
            <v>0.1</v>
          </cell>
          <cell r="X266">
            <v>0.1</v>
          </cell>
          <cell r="Y266" t="str">
            <v>OCP</v>
          </cell>
          <cell r="Z266">
            <v>0.1</v>
          </cell>
          <cell r="AA266">
            <v>9999.7999999999993</v>
          </cell>
          <cell r="AB266" t="str">
            <v>10 cents</v>
          </cell>
          <cell r="AC266" t="str">
            <v>N</v>
          </cell>
          <cell r="AD266">
            <v>0.33333333333333331</v>
          </cell>
          <cell r="AE266">
            <v>0.70833333333333337</v>
          </cell>
          <cell r="AF266">
            <v>0.6875</v>
          </cell>
          <cell r="AG266">
            <v>0.72222222222222221</v>
          </cell>
          <cell r="AH266">
            <v>0.75</v>
          </cell>
          <cell r="AI266" t="str">
            <v>Expiry+1</v>
          </cell>
          <cell r="AJ266" t="str">
            <v>Expiry+4</v>
          </cell>
          <cell r="AK266" t="str">
            <v>Expiry+1</v>
          </cell>
          <cell r="AL266" t="str">
            <v>Expiry+4</v>
          </cell>
          <cell r="AM266" t="str">
            <v>Euroclear</v>
          </cell>
          <cell r="AN266">
            <v>6500</v>
          </cell>
          <cell r="AO266" t="str">
            <v>Telecommunications</v>
          </cell>
          <cell r="AP266" t="str">
            <v>SCMN.VX</v>
          </cell>
        </row>
        <row r="267">
          <cell r="C267" t="str">
            <v>CH0011037469</v>
          </cell>
          <cell r="D267" t="str">
            <v>SYNN</v>
          </cell>
          <cell r="E267" t="str">
            <v>virt-x</v>
          </cell>
          <cell r="F267" t="str">
            <v>Switzerland</v>
          </cell>
          <cell r="G267" t="str">
            <v>SYN</v>
          </cell>
          <cell r="H267" t="str">
            <v>CU</v>
          </cell>
          <cell r="I267" t="str">
            <v>CUU</v>
          </cell>
          <cell r="J267" t="str">
            <v>CUQ</v>
          </cell>
          <cell r="K267" t="str">
            <v>CUJ</v>
          </cell>
          <cell r="L267" t="str">
            <v>CUX</v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>CHF</v>
          </cell>
          <cell r="T267">
            <v>100</v>
          </cell>
          <cell r="U267">
            <v>0.05</v>
          </cell>
          <cell r="V267">
            <v>5</v>
          </cell>
          <cell r="W267">
            <v>0.05</v>
          </cell>
          <cell r="X267">
            <v>0.05</v>
          </cell>
          <cell r="Y267" t="str">
            <v>OCP</v>
          </cell>
          <cell r="Z267">
            <v>0.1</v>
          </cell>
          <cell r="AA267">
            <v>9999.7999999999993</v>
          </cell>
          <cell r="AB267" t="str">
            <v>5 cents</v>
          </cell>
          <cell r="AC267" t="str">
            <v>N</v>
          </cell>
          <cell r="AD267">
            <v>0.33333333333333331</v>
          </cell>
          <cell r="AE267">
            <v>0.70833333333333337</v>
          </cell>
          <cell r="AF267">
            <v>0.6875</v>
          </cell>
          <cell r="AG267">
            <v>0.72222222222222221</v>
          </cell>
          <cell r="AH267">
            <v>0.75</v>
          </cell>
          <cell r="AI267" t="str">
            <v>Expiry+1</v>
          </cell>
          <cell r="AJ267" t="str">
            <v>Expiry+4</v>
          </cell>
          <cell r="AK267" t="str">
            <v>Expiry+1</v>
          </cell>
          <cell r="AL267" t="str">
            <v>Expiry+4</v>
          </cell>
          <cell r="AM267" t="str">
            <v>Euroclear</v>
          </cell>
          <cell r="AN267">
            <v>1300</v>
          </cell>
          <cell r="AO267" t="str">
            <v>Chemicals</v>
          </cell>
          <cell r="AP267" t="str">
            <v>SYNN.VX</v>
          </cell>
        </row>
        <row r="268">
          <cell r="C268" t="str">
            <v>US87162M4096</v>
          </cell>
          <cell r="D268" t="str">
            <v>SYST</v>
          </cell>
          <cell r="E268" t="str">
            <v>virt-x</v>
          </cell>
          <cell r="F268" t="str">
            <v>Switzerland</v>
          </cell>
          <cell r="G268" t="str">
            <v>SYT</v>
          </cell>
          <cell r="H268" t="str">
            <v>SY</v>
          </cell>
          <cell r="I268" t="str">
            <v>SYU</v>
          </cell>
          <cell r="J268" t="str">
            <v>SYQ</v>
          </cell>
          <cell r="K268" t="str">
            <v>SYJ</v>
          </cell>
          <cell r="L268" t="str">
            <v>SYX</v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>CHF</v>
          </cell>
          <cell r="T268">
            <v>100</v>
          </cell>
          <cell r="U268">
            <v>0.05</v>
          </cell>
          <cell r="V268">
            <v>5</v>
          </cell>
          <cell r="W268">
            <v>0.05</v>
          </cell>
          <cell r="X268">
            <v>0.05</v>
          </cell>
          <cell r="Y268" t="str">
            <v>OCP</v>
          </cell>
          <cell r="Z268">
            <v>0.1</v>
          </cell>
          <cell r="AA268">
            <v>9999.7999999999993</v>
          </cell>
          <cell r="AB268" t="str">
            <v>5 cents</v>
          </cell>
          <cell r="AC268" t="str">
            <v>N</v>
          </cell>
          <cell r="AD268">
            <v>0.33333333333333331</v>
          </cell>
          <cell r="AE268">
            <v>0.70833333333333337</v>
          </cell>
          <cell r="AF268">
            <v>0.6875</v>
          </cell>
          <cell r="AG268">
            <v>0.72222222222222221</v>
          </cell>
          <cell r="AH268">
            <v>0.75</v>
          </cell>
          <cell r="AI268" t="str">
            <v>Expiry+1</v>
          </cell>
          <cell r="AJ268" t="str">
            <v>Expiry+4</v>
          </cell>
          <cell r="AK268" t="str">
            <v>Expiry+1</v>
          </cell>
          <cell r="AL268" t="str">
            <v>Expiry+4</v>
          </cell>
          <cell r="AM268" t="str">
            <v>Euroclear</v>
          </cell>
          <cell r="AN268">
            <v>4500</v>
          </cell>
          <cell r="AO268" t="str">
            <v>Health Care</v>
          </cell>
          <cell r="AP268" t="str">
            <v>SYST.VX</v>
          </cell>
        </row>
        <row r="269">
          <cell r="C269" t="str">
            <v>SE0000314312</v>
          </cell>
          <cell r="D269" t="str">
            <v>TEL2 B</v>
          </cell>
          <cell r="E269" t="str">
            <v>Stockholmborsen</v>
          </cell>
          <cell r="F269" t="str">
            <v>Sweden</v>
          </cell>
          <cell r="G269" t="str">
            <v>TLT</v>
          </cell>
          <cell r="H269" t="str">
            <v>TS</v>
          </cell>
          <cell r="I269" t="str">
            <v>TSU</v>
          </cell>
          <cell r="J269" t="str">
            <v>TSQ</v>
          </cell>
          <cell r="K269" t="str">
            <v>TSJ</v>
          </cell>
          <cell r="L269" t="str">
            <v>TSX</v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>SEK</v>
          </cell>
          <cell r="T269">
            <v>100</v>
          </cell>
          <cell r="U269">
            <v>0.01</v>
          </cell>
          <cell r="V269">
            <v>1</v>
          </cell>
          <cell r="W269">
            <v>0.01</v>
          </cell>
          <cell r="X269">
            <v>0.01</v>
          </cell>
          <cell r="Y269" t="str">
            <v>OCP</v>
          </cell>
          <cell r="Z269">
            <v>0.01</v>
          </cell>
          <cell r="AA269">
            <v>999.98</v>
          </cell>
          <cell r="AB269" t="str">
            <v>1 cent</v>
          </cell>
          <cell r="AC269" t="str">
            <v>N</v>
          </cell>
          <cell r="AD269">
            <v>0.33333333333333331</v>
          </cell>
          <cell r="AE269">
            <v>0.70833333333333337</v>
          </cell>
          <cell r="AF269">
            <v>0.6875</v>
          </cell>
          <cell r="AG269">
            <v>0.72222222222222221</v>
          </cell>
          <cell r="AH269">
            <v>0.75</v>
          </cell>
          <cell r="AI269" t="str">
            <v>Expiry+1</v>
          </cell>
          <cell r="AJ269" t="str">
            <v>Expiry+4</v>
          </cell>
          <cell r="AK269" t="str">
            <v>Expiry+1</v>
          </cell>
          <cell r="AL269" t="str">
            <v>Expiry+4</v>
          </cell>
          <cell r="AM269" t="str">
            <v>Euroclear</v>
          </cell>
          <cell r="AN269">
            <v>6500</v>
          </cell>
          <cell r="AO269" t="str">
            <v>Telecommunications</v>
          </cell>
          <cell r="AP269" t="str">
            <v>TEL2b.ST</v>
          </cell>
        </row>
        <row r="270">
          <cell r="C270" t="str">
            <v>IT0003497168</v>
          </cell>
          <cell r="D270" t="str">
            <v>TIT</v>
          </cell>
          <cell r="E270" t="str">
            <v>Borsa Italiana</v>
          </cell>
          <cell r="F270" t="str">
            <v>Italy</v>
          </cell>
          <cell r="G270" t="str">
            <v>TI</v>
          </cell>
          <cell r="H270" t="str">
            <v>TJ</v>
          </cell>
          <cell r="I270" t="str">
            <v>n/a</v>
          </cell>
          <cell r="J270" t="str">
            <v>TJQ</v>
          </cell>
          <cell r="K270" t="str">
            <v>n/a</v>
          </cell>
          <cell r="L270" t="str">
            <v>TJX</v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>EUR</v>
          </cell>
          <cell r="T270">
            <v>1000</v>
          </cell>
          <cell r="U270">
            <v>1E-3</v>
          </cell>
          <cell r="V270">
            <v>1</v>
          </cell>
          <cell r="W270">
            <v>1E-3</v>
          </cell>
          <cell r="X270">
            <v>1E-3</v>
          </cell>
          <cell r="Y270" t="str">
            <v>OCP</v>
          </cell>
          <cell r="Z270">
            <v>0.01</v>
          </cell>
          <cell r="AA270">
            <v>999.98</v>
          </cell>
          <cell r="AB270" t="str">
            <v>1 cent</v>
          </cell>
          <cell r="AC270" t="str">
            <v>N</v>
          </cell>
          <cell r="AD270">
            <v>0.33333333333333331</v>
          </cell>
          <cell r="AE270">
            <v>0.70833333333333337</v>
          </cell>
          <cell r="AF270">
            <v>0.6875</v>
          </cell>
          <cell r="AG270">
            <v>0.72222222222222221</v>
          </cell>
          <cell r="AH270">
            <v>0.75</v>
          </cell>
          <cell r="AI270" t="str">
            <v>n/a</v>
          </cell>
          <cell r="AJ270" t="str">
            <v>Expiry+4</v>
          </cell>
          <cell r="AK270" t="str">
            <v>n/a</v>
          </cell>
          <cell r="AL270" t="str">
            <v>Expiry+4</v>
          </cell>
          <cell r="AM270" t="str">
            <v>Euroclear</v>
          </cell>
          <cell r="AN270">
            <v>6500</v>
          </cell>
          <cell r="AO270" t="str">
            <v>Telecommunications</v>
          </cell>
          <cell r="AP270" t="str">
            <v>TLIT.MI</v>
          </cell>
        </row>
        <row r="271">
          <cell r="C271" t="str">
            <v>IT0003497176</v>
          </cell>
          <cell r="D271" t="str">
            <v>TITR</v>
          </cell>
          <cell r="E271" t="str">
            <v>Borsa Italiana</v>
          </cell>
          <cell r="F271" t="str">
            <v>Italy</v>
          </cell>
          <cell r="G271" t="str">
            <v>TIR</v>
          </cell>
          <cell r="H271" t="str">
            <v>TN</v>
          </cell>
          <cell r="I271" t="str">
            <v>n/a</v>
          </cell>
          <cell r="J271" t="str">
            <v>TNQ</v>
          </cell>
          <cell r="K271" t="str">
            <v>n/a</v>
          </cell>
          <cell r="L271" t="str">
            <v>TNX</v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>EUR</v>
          </cell>
          <cell r="T271">
            <v>1000</v>
          </cell>
          <cell r="U271">
            <v>1E-3</v>
          </cell>
          <cell r="V271">
            <v>1</v>
          </cell>
          <cell r="W271">
            <v>1E-3</v>
          </cell>
          <cell r="X271">
            <v>1E-3</v>
          </cell>
          <cell r="Y271" t="str">
            <v>OCP</v>
          </cell>
          <cell r="Z271">
            <v>0.01</v>
          </cell>
          <cell r="AA271">
            <v>999.98</v>
          </cell>
          <cell r="AB271" t="str">
            <v>1 cent</v>
          </cell>
          <cell r="AC271" t="str">
            <v>N</v>
          </cell>
          <cell r="AD271">
            <v>0.33333333333333331</v>
          </cell>
          <cell r="AE271">
            <v>0.70833333333333337</v>
          </cell>
          <cell r="AF271">
            <v>0.6875</v>
          </cell>
          <cell r="AG271">
            <v>0.72222222222222221</v>
          </cell>
          <cell r="AH271">
            <v>0.75</v>
          </cell>
          <cell r="AI271" t="str">
            <v>n/a</v>
          </cell>
          <cell r="AJ271" t="str">
            <v>Expiry+4</v>
          </cell>
          <cell r="AK271" t="str">
            <v>n/a</v>
          </cell>
          <cell r="AL271" t="str">
            <v>Expiry+4</v>
          </cell>
          <cell r="AM271" t="str">
            <v>Euroclear</v>
          </cell>
          <cell r="AN271">
            <v>6500</v>
          </cell>
          <cell r="AO271" t="str">
            <v>Telecommunications</v>
          </cell>
          <cell r="AP271" t="str">
            <v>TLITn.MI</v>
          </cell>
        </row>
        <row r="272">
          <cell r="C272" t="str">
            <v>ES0178401016</v>
          </cell>
          <cell r="D272" t="str">
            <v>TEM</v>
          </cell>
          <cell r="E272" t="str">
            <v>Bolsa de Madrid</v>
          </cell>
          <cell r="F272" t="str">
            <v>Spain</v>
          </cell>
          <cell r="G272" t="str">
            <v>TEM</v>
          </cell>
          <cell r="H272" t="str">
            <v>TG</v>
          </cell>
          <cell r="I272" t="str">
            <v>TGU</v>
          </cell>
          <cell r="J272" t="str">
            <v>TGQ</v>
          </cell>
          <cell r="K272" t="str">
            <v>TGJ</v>
          </cell>
          <cell r="L272" t="str">
            <v>TGX</v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>EUR</v>
          </cell>
          <cell r="T272">
            <v>100</v>
          </cell>
          <cell r="U272">
            <v>0.01</v>
          </cell>
          <cell r="V272">
            <v>1</v>
          </cell>
          <cell r="W272">
            <v>0.01</v>
          </cell>
          <cell r="X272">
            <v>0.01</v>
          </cell>
          <cell r="Y272" t="str">
            <v>OCP</v>
          </cell>
          <cell r="Z272">
            <v>0.01</v>
          </cell>
          <cell r="AA272">
            <v>999.98</v>
          </cell>
          <cell r="AB272" t="str">
            <v>1 cent</v>
          </cell>
          <cell r="AC272" t="str">
            <v>N</v>
          </cell>
          <cell r="AD272">
            <v>0.33333333333333331</v>
          </cell>
          <cell r="AE272">
            <v>0.70833333333333337</v>
          </cell>
          <cell r="AF272">
            <v>0.6875</v>
          </cell>
          <cell r="AG272">
            <v>0.72222222222222221</v>
          </cell>
          <cell r="AH272">
            <v>0.75</v>
          </cell>
          <cell r="AI272" t="str">
            <v>Expiry+1</v>
          </cell>
          <cell r="AJ272" t="str">
            <v>Expiry+4</v>
          </cell>
          <cell r="AK272" t="str">
            <v>Expiry+1</v>
          </cell>
          <cell r="AL272" t="str">
            <v>Expiry+4</v>
          </cell>
          <cell r="AM272" t="str">
            <v>Euroclear</v>
          </cell>
          <cell r="AN272">
            <v>6500</v>
          </cell>
          <cell r="AO272" t="str">
            <v>Telecommunications</v>
          </cell>
          <cell r="AP272" t="str">
            <v>TEM.MC</v>
          </cell>
        </row>
        <row r="273">
          <cell r="C273" t="str">
            <v>ES0178430E18</v>
          </cell>
          <cell r="D273" t="str">
            <v>TEF</v>
          </cell>
          <cell r="E273" t="str">
            <v>Bolsa de Madrid</v>
          </cell>
          <cell r="F273" t="str">
            <v>Spain</v>
          </cell>
          <cell r="G273" t="str">
            <v>TEF</v>
          </cell>
          <cell r="H273" t="str">
            <v>TE</v>
          </cell>
          <cell r="I273" t="str">
            <v>TEU</v>
          </cell>
          <cell r="J273" t="str">
            <v>TEQ</v>
          </cell>
          <cell r="K273" t="str">
            <v>TEJ</v>
          </cell>
          <cell r="L273" t="str">
            <v>TEX</v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>EUR</v>
          </cell>
          <cell r="T273">
            <v>100</v>
          </cell>
          <cell r="U273">
            <v>0.01</v>
          </cell>
          <cell r="V273">
            <v>1</v>
          </cell>
          <cell r="W273">
            <v>0.01</v>
          </cell>
          <cell r="X273">
            <v>0.01</v>
          </cell>
          <cell r="Y273" t="str">
            <v>OCP</v>
          </cell>
          <cell r="Z273">
            <v>0.01</v>
          </cell>
          <cell r="AA273">
            <v>999.98</v>
          </cell>
          <cell r="AB273" t="str">
            <v>1 cent</v>
          </cell>
          <cell r="AC273" t="str">
            <v>N</v>
          </cell>
          <cell r="AD273">
            <v>0.33333333333333331</v>
          </cell>
          <cell r="AE273">
            <v>0.70833333333333337</v>
          </cell>
          <cell r="AF273">
            <v>0.6875</v>
          </cell>
          <cell r="AG273">
            <v>0.72222222222222221</v>
          </cell>
          <cell r="AH273">
            <v>0.75</v>
          </cell>
          <cell r="AI273" t="str">
            <v>Expiry+1</v>
          </cell>
          <cell r="AJ273" t="str">
            <v>Expiry+4</v>
          </cell>
          <cell r="AK273" t="str">
            <v>Expiry+1</v>
          </cell>
          <cell r="AL273" t="str">
            <v>Expiry+4</v>
          </cell>
          <cell r="AM273" t="str">
            <v>Euroclear</v>
          </cell>
          <cell r="AN273">
            <v>6500</v>
          </cell>
          <cell r="AO273" t="str">
            <v>Telecommunications</v>
          </cell>
          <cell r="AP273" t="str">
            <v>TEF.MC</v>
          </cell>
        </row>
        <row r="274">
          <cell r="C274" t="str">
            <v>AT0000720008</v>
          </cell>
          <cell r="D274" t="str">
            <v>TKA</v>
          </cell>
          <cell r="E274" t="str">
            <v>Wiener Borse</v>
          </cell>
          <cell r="F274" t="str">
            <v>Austria</v>
          </cell>
          <cell r="G274" t="str">
            <v>TAG</v>
          </cell>
          <cell r="H274" t="str">
            <v>TR</v>
          </cell>
          <cell r="I274" t="str">
            <v>TRU</v>
          </cell>
          <cell r="J274" t="str">
            <v>TRQ</v>
          </cell>
          <cell r="K274" t="str">
            <v>TRJ</v>
          </cell>
          <cell r="L274" t="str">
            <v>TRX</v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>EUR</v>
          </cell>
          <cell r="T274">
            <v>100</v>
          </cell>
          <cell r="U274">
            <v>0.01</v>
          </cell>
          <cell r="V274">
            <v>1</v>
          </cell>
          <cell r="W274">
            <v>0.01</v>
          </cell>
          <cell r="X274">
            <v>0.01</v>
          </cell>
          <cell r="Y274" t="str">
            <v>OCP</v>
          </cell>
          <cell r="Z274">
            <v>0.01</v>
          </cell>
          <cell r="AA274">
            <v>999.98</v>
          </cell>
          <cell r="AB274" t="str">
            <v>1 cent</v>
          </cell>
          <cell r="AC274" t="str">
            <v>N</v>
          </cell>
          <cell r="AD274">
            <v>0.33333333333333331</v>
          </cell>
          <cell r="AE274">
            <v>0.70833333333333337</v>
          </cell>
          <cell r="AF274">
            <v>0.6875</v>
          </cell>
          <cell r="AG274">
            <v>0.72222222222222221</v>
          </cell>
          <cell r="AH274">
            <v>0.75</v>
          </cell>
          <cell r="AI274" t="str">
            <v>Expiry+1</v>
          </cell>
          <cell r="AJ274" t="str">
            <v>Expiry+4</v>
          </cell>
          <cell r="AK274" t="str">
            <v>Expiry+1</v>
          </cell>
          <cell r="AL274" t="str">
            <v>Expiry+4</v>
          </cell>
          <cell r="AM274" t="str">
            <v>Euroclear</v>
          </cell>
          <cell r="AN274">
            <v>6500</v>
          </cell>
          <cell r="AO274" t="str">
            <v>Telecommunications</v>
          </cell>
          <cell r="AP274" t="str">
            <v>TELA.VI</v>
          </cell>
        </row>
        <row r="275">
          <cell r="C275" t="str">
            <v>NO0010063308</v>
          </cell>
          <cell r="D275" t="str">
            <v>TEL</v>
          </cell>
          <cell r="E275" t="str">
            <v>Oslo Bors</v>
          </cell>
          <cell r="F275" t="str">
            <v>Norway</v>
          </cell>
          <cell r="G275" t="str">
            <v>TLR</v>
          </cell>
          <cell r="H275" t="str">
            <v>TQ</v>
          </cell>
          <cell r="I275" t="str">
            <v>TQU</v>
          </cell>
          <cell r="J275" t="str">
            <v>TQQ</v>
          </cell>
          <cell r="K275" t="str">
            <v>TQJ</v>
          </cell>
          <cell r="L275" t="str">
            <v>TQX</v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>NOK</v>
          </cell>
          <cell r="T275">
            <v>100</v>
          </cell>
          <cell r="U275">
            <v>0.5</v>
          </cell>
          <cell r="V275">
            <v>50</v>
          </cell>
          <cell r="W275">
            <v>0.5</v>
          </cell>
          <cell r="X275">
            <v>0.5</v>
          </cell>
          <cell r="Y275" t="str">
            <v>OCP</v>
          </cell>
          <cell r="Z275">
            <v>1</v>
          </cell>
          <cell r="AA275">
            <v>99998</v>
          </cell>
          <cell r="AB275" t="str">
            <v>1 Krona</v>
          </cell>
          <cell r="AC275" t="str">
            <v>N</v>
          </cell>
          <cell r="AD275">
            <v>0.33333333333333331</v>
          </cell>
          <cell r="AE275">
            <v>0.70833333333333337</v>
          </cell>
          <cell r="AF275">
            <v>0.625</v>
          </cell>
          <cell r="AG275">
            <v>0.72222222222222221</v>
          </cell>
          <cell r="AH275">
            <v>0.75</v>
          </cell>
          <cell r="AI275" t="str">
            <v>Expiry+1</v>
          </cell>
          <cell r="AJ275" t="str">
            <v>Expiry+4</v>
          </cell>
          <cell r="AK275" t="str">
            <v>Expiry+1</v>
          </cell>
          <cell r="AL275" t="str">
            <v>Expiry+4</v>
          </cell>
          <cell r="AM275" t="str">
            <v>Euroclear</v>
          </cell>
          <cell r="AN275">
            <v>6500</v>
          </cell>
          <cell r="AO275" t="str">
            <v>Telecommunications</v>
          </cell>
          <cell r="AP275" t="str">
            <v>TEL.OL</v>
          </cell>
        </row>
        <row r="276">
          <cell r="C276" t="str">
            <v>SE0000667925</v>
          </cell>
          <cell r="D276" t="str">
            <v>TLSN</v>
          </cell>
          <cell r="E276" t="str">
            <v>Stockholmborsen</v>
          </cell>
          <cell r="F276" t="str">
            <v>Sweden</v>
          </cell>
          <cell r="G276" t="str">
            <v>TLI</v>
          </cell>
          <cell r="H276" t="str">
            <v>TL</v>
          </cell>
          <cell r="I276" t="str">
            <v>TLU</v>
          </cell>
          <cell r="J276" t="str">
            <v>TLQ</v>
          </cell>
          <cell r="K276" t="str">
            <v>TLJ</v>
          </cell>
          <cell r="L276" t="str">
            <v>TLX</v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>SEK</v>
          </cell>
          <cell r="T276">
            <v>100</v>
          </cell>
          <cell r="U276">
            <v>0.01</v>
          </cell>
          <cell r="V276">
            <v>1</v>
          </cell>
          <cell r="W276">
            <v>0.01</v>
          </cell>
          <cell r="X276">
            <v>0.01</v>
          </cell>
          <cell r="Y276" t="str">
            <v>OCP</v>
          </cell>
          <cell r="Z276">
            <v>0.01</v>
          </cell>
          <cell r="AA276">
            <v>999.98</v>
          </cell>
          <cell r="AB276" t="str">
            <v>1 cent</v>
          </cell>
          <cell r="AC276" t="str">
            <v>N</v>
          </cell>
          <cell r="AD276">
            <v>0.33333333333333331</v>
          </cell>
          <cell r="AE276">
            <v>0.70833333333333337</v>
          </cell>
          <cell r="AF276">
            <v>0.6875</v>
          </cell>
          <cell r="AG276">
            <v>0.72222222222222221</v>
          </cell>
          <cell r="AH276">
            <v>0.75</v>
          </cell>
          <cell r="AI276" t="str">
            <v>Expiry+1</v>
          </cell>
          <cell r="AJ276" t="str">
            <v>Expiry+4</v>
          </cell>
          <cell r="AK276" t="str">
            <v>Expiry+1</v>
          </cell>
          <cell r="AL276" t="str">
            <v>Expiry+4</v>
          </cell>
          <cell r="AM276" t="str">
            <v>Euroclear</v>
          </cell>
          <cell r="AN276">
            <v>6500</v>
          </cell>
          <cell r="AO276" t="str">
            <v>Telecommunications</v>
          </cell>
          <cell r="AP276" t="str">
            <v>TLSN.ST</v>
          </cell>
        </row>
        <row r="277">
          <cell r="C277" t="str">
            <v>GB0008847096</v>
          </cell>
          <cell r="D277" t="str">
            <v>TSCO</v>
          </cell>
          <cell r="E277" t="str">
            <v>London Stock Exchange</v>
          </cell>
          <cell r="F277" t="str">
            <v>UK</v>
          </cell>
          <cell r="G277" t="str">
            <v>TCO</v>
          </cell>
          <cell r="H277" t="str">
            <v>TC</v>
          </cell>
          <cell r="I277" t="str">
            <v>TCU</v>
          </cell>
          <cell r="J277" t="str">
            <v>TCQ</v>
          </cell>
          <cell r="K277" t="str">
            <v>TCJ</v>
          </cell>
          <cell r="L277" t="str">
            <v>TCX</v>
          </cell>
          <cell r="M277" t="str">
            <v>TCO</v>
          </cell>
          <cell r="N277" t="str">
            <v>TCX</v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>GBX</v>
          </cell>
          <cell r="T277">
            <v>1000</v>
          </cell>
          <cell r="U277">
            <v>0.25</v>
          </cell>
          <cell r="V277">
            <v>250</v>
          </cell>
          <cell r="W277">
            <v>0.25</v>
          </cell>
          <cell r="X277">
            <v>0.25</v>
          </cell>
          <cell r="Y277" t="str">
            <v>OCP</v>
          </cell>
          <cell r="Z277">
            <v>1</v>
          </cell>
          <cell r="AA277">
            <v>99998</v>
          </cell>
          <cell r="AB277" t="str">
            <v>1 pence</v>
          </cell>
          <cell r="AC277" t="str">
            <v>Y</v>
          </cell>
          <cell r="AD277">
            <v>0.33333333333333331</v>
          </cell>
          <cell r="AE277">
            <v>0.70833333333333337</v>
          </cell>
          <cell r="AF277">
            <v>0.6875</v>
          </cell>
          <cell r="AG277">
            <v>0.72222222222222221</v>
          </cell>
          <cell r="AH277">
            <v>0.75</v>
          </cell>
          <cell r="AI277" t="str">
            <v>Expiry+1</v>
          </cell>
          <cell r="AJ277" t="str">
            <v>Expiry+4</v>
          </cell>
          <cell r="AK277" t="str">
            <v>Expiry+1</v>
          </cell>
          <cell r="AL277" t="str">
            <v>Expiry+4</v>
          </cell>
          <cell r="AM277" t="str">
            <v>CREST</v>
          </cell>
          <cell r="AN277">
            <v>5300</v>
          </cell>
          <cell r="AO277" t="str">
            <v>Retail</v>
          </cell>
          <cell r="AP277" t="str">
            <v>TSCO.L</v>
          </cell>
        </row>
        <row r="278">
          <cell r="C278" t="str">
            <v>FR0000121329</v>
          </cell>
          <cell r="D278" t="str">
            <v>HO</v>
          </cell>
          <cell r="E278" t="str">
            <v>Euronext Paris</v>
          </cell>
          <cell r="F278" t="str">
            <v>France</v>
          </cell>
          <cell r="G278" t="str">
            <v>HO</v>
          </cell>
          <cell r="H278" t="str">
            <v>HC</v>
          </cell>
          <cell r="I278" t="str">
            <v>HCU</v>
          </cell>
          <cell r="J278" t="str">
            <v>HCQ</v>
          </cell>
          <cell r="K278" t="str">
            <v>HCJ</v>
          </cell>
          <cell r="L278" t="str">
            <v>HCX</v>
          </cell>
          <cell r="M278" t="str">
            <v/>
          </cell>
          <cell r="N278" t="str">
            <v/>
          </cell>
          <cell r="O278" t="str">
            <v>HO1</v>
          </cell>
          <cell r="Q278" t="str">
            <v/>
          </cell>
          <cell r="R278" t="str">
            <v/>
          </cell>
          <cell r="S278" t="str">
            <v>EUR</v>
          </cell>
          <cell r="T278">
            <v>100</v>
          </cell>
          <cell r="U278">
            <v>0.01</v>
          </cell>
          <cell r="V278">
            <v>1</v>
          </cell>
          <cell r="W278">
            <v>0.01</v>
          </cell>
          <cell r="X278">
            <v>0.01</v>
          </cell>
          <cell r="Y278" t="str">
            <v>OCP</v>
          </cell>
          <cell r="Z278">
            <v>0.01</v>
          </cell>
          <cell r="AA278">
            <v>999.98</v>
          </cell>
          <cell r="AB278" t="str">
            <v>1 cent</v>
          </cell>
          <cell r="AC278" t="str">
            <v>N</v>
          </cell>
          <cell r="AD278">
            <v>0.33333333333333331</v>
          </cell>
          <cell r="AE278">
            <v>0.70833333333333337</v>
          </cell>
          <cell r="AF278">
            <v>0.6875</v>
          </cell>
          <cell r="AG278">
            <v>0.72222222222222221</v>
          </cell>
          <cell r="AH278">
            <v>0.75</v>
          </cell>
          <cell r="AI278" t="str">
            <v>Expiry+1</v>
          </cell>
          <cell r="AJ278" t="str">
            <v>Expiry+4</v>
          </cell>
          <cell r="AK278" t="str">
            <v>Expiry+1</v>
          </cell>
          <cell r="AL278" t="str">
            <v>Expiry+4</v>
          </cell>
          <cell r="AM278" t="str">
            <v>Euroclear</v>
          </cell>
          <cell r="AN278">
            <v>2700</v>
          </cell>
          <cell r="AO278" t="str">
            <v>Industrial Goods &amp; Services</v>
          </cell>
          <cell r="AP278" t="str">
            <v>TCFP.PA</v>
          </cell>
        </row>
        <row r="279">
          <cell r="C279" t="str">
            <v>FR0000184533</v>
          </cell>
          <cell r="D279" t="str">
            <v>TMS</v>
          </cell>
          <cell r="E279" t="str">
            <v>Euronext Paris</v>
          </cell>
          <cell r="F279" t="str">
            <v>France</v>
          </cell>
          <cell r="G279" t="str">
            <v>TMS</v>
          </cell>
          <cell r="H279" t="str">
            <v>TM</v>
          </cell>
          <cell r="I279" t="str">
            <v>TMU</v>
          </cell>
          <cell r="J279" t="str">
            <v>TMQ</v>
          </cell>
          <cell r="K279" t="str">
            <v>TMJ</v>
          </cell>
          <cell r="L279" t="str">
            <v>TMX</v>
          </cell>
          <cell r="M279" t="str">
            <v/>
          </cell>
          <cell r="N279" t="str">
            <v/>
          </cell>
          <cell r="O279" t="str">
            <v>TM1</v>
          </cell>
          <cell r="Q279" t="str">
            <v/>
          </cell>
          <cell r="R279" t="str">
            <v/>
          </cell>
          <cell r="S279" t="str">
            <v>EUR</v>
          </cell>
          <cell r="T279">
            <v>100</v>
          </cell>
          <cell r="U279">
            <v>0.01</v>
          </cell>
          <cell r="V279">
            <v>1</v>
          </cell>
          <cell r="W279">
            <v>0.01</v>
          </cell>
          <cell r="X279">
            <v>0.01</v>
          </cell>
          <cell r="Y279" t="str">
            <v>OCP</v>
          </cell>
          <cell r="Z279">
            <v>0.01</v>
          </cell>
          <cell r="AA279">
            <v>999.98</v>
          </cell>
          <cell r="AB279" t="str">
            <v>1 cent</v>
          </cell>
          <cell r="AC279" t="str">
            <v>N</v>
          </cell>
          <cell r="AD279">
            <v>0.33333333333333331</v>
          </cell>
          <cell r="AE279">
            <v>0.70833333333333337</v>
          </cell>
          <cell r="AF279">
            <v>0.6875</v>
          </cell>
          <cell r="AG279">
            <v>0.72222222222222221</v>
          </cell>
          <cell r="AH279">
            <v>0.75</v>
          </cell>
          <cell r="AI279" t="str">
            <v>Expiry+1</v>
          </cell>
          <cell r="AJ279" t="str">
            <v>Expiry+4</v>
          </cell>
          <cell r="AK279" t="str">
            <v>Expiry+1</v>
          </cell>
          <cell r="AL279" t="str">
            <v>Expiry+4</v>
          </cell>
          <cell r="AM279" t="str">
            <v>Euroclear</v>
          </cell>
          <cell r="AN279">
            <v>3700</v>
          </cell>
          <cell r="AO279" t="str">
            <v>Personal &amp; Household Goods</v>
          </cell>
          <cell r="AP279" t="str">
            <v>TMS.PA</v>
          </cell>
        </row>
        <row r="280">
          <cell r="C280" t="str">
            <v>DE0007500001</v>
          </cell>
          <cell r="D280" t="str">
            <v>TKA</v>
          </cell>
          <cell r="E280" t="str">
            <v>Deutsche Borse</v>
          </cell>
          <cell r="F280" t="str">
            <v>Germany</v>
          </cell>
          <cell r="G280" t="str">
            <v>TKA</v>
          </cell>
          <cell r="H280" t="str">
            <v>TK</v>
          </cell>
          <cell r="I280" t="str">
            <v>TKU</v>
          </cell>
          <cell r="J280" t="str">
            <v>TKQ</v>
          </cell>
          <cell r="K280" t="str">
            <v>TKJ</v>
          </cell>
          <cell r="L280" t="str">
            <v>TKX</v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>EUR</v>
          </cell>
          <cell r="T280">
            <v>100</v>
          </cell>
          <cell r="U280">
            <v>0.01</v>
          </cell>
          <cell r="V280">
            <v>1</v>
          </cell>
          <cell r="W280">
            <v>0.01</v>
          </cell>
          <cell r="X280">
            <v>0.01</v>
          </cell>
          <cell r="Y280" t="str">
            <v>OCP</v>
          </cell>
          <cell r="Z280">
            <v>0.01</v>
          </cell>
          <cell r="AA280">
            <v>999.98</v>
          </cell>
          <cell r="AB280" t="str">
            <v>1 cent</v>
          </cell>
          <cell r="AC280" t="str">
            <v>N</v>
          </cell>
          <cell r="AD280">
            <v>0.33333333333333331</v>
          </cell>
          <cell r="AE280">
            <v>0.70833333333333337</v>
          </cell>
          <cell r="AF280">
            <v>0.6875</v>
          </cell>
          <cell r="AG280">
            <v>0.72222222222222221</v>
          </cell>
          <cell r="AH280">
            <v>0.75</v>
          </cell>
          <cell r="AI280" t="str">
            <v>Expiry+1</v>
          </cell>
          <cell r="AJ280" t="str">
            <v>Expiry+4</v>
          </cell>
          <cell r="AK280" t="str">
            <v>Expiry+1</v>
          </cell>
          <cell r="AL280" t="str">
            <v>Expiry+4</v>
          </cell>
          <cell r="AM280" t="str">
            <v>Euroclear</v>
          </cell>
          <cell r="AN280">
            <v>2700</v>
          </cell>
          <cell r="AO280" t="str">
            <v>Industrial Goods &amp; Services</v>
          </cell>
          <cell r="AP280" t="str">
            <v>TKAG.DE</v>
          </cell>
        </row>
        <row r="281">
          <cell r="C281" t="str">
            <v>NL0000009066</v>
          </cell>
          <cell r="D281" t="str">
            <v>TNT</v>
          </cell>
          <cell r="E281" t="str">
            <v>Euronext Amsterdam</v>
          </cell>
          <cell r="F281" t="str">
            <v>Netherlands</v>
          </cell>
          <cell r="G281" t="str">
            <v>TPG</v>
          </cell>
          <cell r="H281" t="str">
            <v>TP</v>
          </cell>
          <cell r="I281" t="str">
            <v>TPU</v>
          </cell>
          <cell r="J281" t="str">
            <v>TPQ</v>
          </cell>
          <cell r="K281" t="str">
            <v>TPJ</v>
          </cell>
          <cell r="L281" t="str">
            <v>TPX</v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>TPG</v>
          </cell>
          <cell r="S281" t="str">
            <v>EUR</v>
          </cell>
          <cell r="T281">
            <v>100</v>
          </cell>
          <cell r="U281">
            <v>0.01</v>
          </cell>
          <cell r="V281">
            <v>1</v>
          </cell>
          <cell r="W281">
            <v>0.01</v>
          </cell>
          <cell r="X281">
            <v>0.01</v>
          </cell>
          <cell r="Y281" t="str">
            <v>OCP</v>
          </cell>
          <cell r="Z281">
            <v>0.01</v>
          </cell>
          <cell r="AA281">
            <v>999.98</v>
          </cell>
          <cell r="AB281" t="str">
            <v>1 cent</v>
          </cell>
          <cell r="AC281" t="str">
            <v>N</v>
          </cell>
          <cell r="AD281">
            <v>0.33333333333333331</v>
          </cell>
          <cell r="AE281">
            <v>0.70833333333333337</v>
          </cell>
          <cell r="AF281">
            <v>0.6875</v>
          </cell>
          <cell r="AG281">
            <v>0.72222222222222221</v>
          </cell>
          <cell r="AH281">
            <v>0.75</v>
          </cell>
          <cell r="AI281" t="str">
            <v>Expiry+1</v>
          </cell>
          <cell r="AJ281" t="str">
            <v>Expiry+4</v>
          </cell>
          <cell r="AK281" t="str">
            <v>Expiry+1</v>
          </cell>
          <cell r="AL281" t="str">
            <v>Expiry+4</v>
          </cell>
          <cell r="AM281" t="str">
            <v>Euroclear</v>
          </cell>
          <cell r="AN281">
            <v>2700</v>
          </cell>
          <cell r="AO281" t="str">
            <v>Industrial Goods &amp; Services</v>
          </cell>
          <cell r="AP281" t="str">
            <v>TNT.AS</v>
          </cell>
        </row>
        <row r="282">
          <cell r="C282" t="str">
            <v>DE0005557706</v>
          </cell>
          <cell r="D282" t="str">
            <v>TOI</v>
          </cell>
          <cell r="E282" t="str">
            <v>Deutsche Borse</v>
          </cell>
          <cell r="F282" t="str">
            <v>Germany</v>
          </cell>
          <cell r="G282" t="str">
            <v>TOI</v>
          </cell>
          <cell r="H282" t="str">
            <v>TO</v>
          </cell>
          <cell r="I282" t="str">
            <v>TOU</v>
          </cell>
          <cell r="J282" t="str">
            <v>TOQ</v>
          </cell>
          <cell r="K282" t="str">
            <v>TOJ</v>
          </cell>
          <cell r="L282" t="str">
            <v>TOX</v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>EUR</v>
          </cell>
          <cell r="T282">
            <v>100</v>
          </cell>
          <cell r="U282">
            <v>0.01</v>
          </cell>
          <cell r="V282">
            <v>1</v>
          </cell>
          <cell r="W282">
            <v>0.01</v>
          </cell>
          <cell r="X282">
            <v>0.01</v>
          </cell>
          <cell r="Y282" t="str">
            <v>OCP</v>
          </cell>
          <cell r="Z282">
            <v>0.01</v>
          </cell>
          <cell r="AA282">
            <v>999.98</v>
          </cell>
          <cell r="AB282" t="str">
            <v>1 cent</v>
          </cell>
          <cell r="AC282" t="str">
            <v>N</v>
          </cell>
          <cell r="AD282">
            <v>0.33333333333333331</v>
          </cell>
          <cell r="AE282">
            <v>0.70833333333333337</v>
          </cell>
          <cell r="AF282">
            <v>0.6875</v>
          </cell>
          <cell r="AG282">
            <v>0.72222222222222221</v>
          </cell>
          <cell r="AH282">
            <v>0.75</v>
          </cell>
          <cell r="AI282" t="str">
            <v>Expiry+1</v>
          </cell>
          <cell r="AJ282" t="str">
            <v>Expiry+4</v>
          </cell>
          <cell r="AK282" t="str">
            <v>Expiry+1</v>
          </cell>
          <cell r="AL282" t="str">
            <v>Expiry+4</v>
          </cell>
          <cell r="AM282" t="str">
            <v>Euroclear</v>
          </cell>
          <cell r="AN282">
            <v>9500</v>
          </cell>
          <cell r="AO282" t="str">
            <v>Technology</v>
          </cell>
          <cell r="AP282" t="str">
            <v>TOIGn.DE</v>
          </cell>
        </row>
        <row r="283">
          <cell r="C283" t="str">
            <v>FR0000120271</v>
          </cell>
          <cell r="D283" t="str">
            <v>FP</v>
          </cell>
          <cell r="E283" t="str">
            <v>Euronext Paris</v>
          </cell>
          <cell r="F283" t="str">
            <v>France</v>
          </cell>
          <cell r="G283" t="str">
            <v>TOT</v>
          </cell>
          <cell r="H283" t="str">
            <v>FP</v>
          </cell>
          <cell r="I283" t="str">
            <v>FPU</v>
          </cell>
          <cell r="J283" t="str">
            <v>FPQ</v>
          </cell>
          <cell r="K283" t="str">
            <v>FPJ</v>
          </cell>
          <cell r="L283" t="str">
            <v>FPX</v>
          </cell>
          <cell r="M283" t="str">
            <v/>
          </cell>
          <cell r="N283" t="str">
            <v/>
          </cell>
          <cell r="O283" t="str">
            <v>FP1</v>
          </cell>
          <cell r="R283" t="str">
            <v/>
          </cell>
          <cell r="S283" t="str">
            <v>EUR</v>
          </cell>
          <cell r="T283">
            <v>100</v>
          </cell>
          <cell r="U283">
            <v>0.01</v>
          </cell>
          <cell r="V283">
            <v>1</v>
          </cell>
          <cell r="W283">
            <v>0.01</v>
          </cell>
          <cell r="X283">
            <v>0.01</v>
          </cell>
          <cell r="Y283" t="str">
            <v>OCP</v>
          </cell>
          <cell r="Z283">
            <v>0.01</v>
          </cell>
          <cell r="AA283">
            <v>999.98</v>
          </cell>
          <cell r="AB283" t="str">
            <v>1 cent</v>
          </cell>
          <cell r="AC283" t="str">
            <v>N</v>
          </cell>
          <cell r="AD283">
            <v>0.33333333333333331</v>
          </cell>
          <cell r="AE283">
            <v>0.70833333333333337</v>
          </cell>
          <cell r="AF283">
            <v>0.6875</v>
          </cell>
          <cell r="AG283">
            <v>0.72222222222222221</v>
          </cell>
          <cell r="AH283">
            <v>0.75</v>
          </cell>
          <cell r="AI283" t="str">
            <v>Expiry+1</v>
          </cell>
          <cell r="AJ283" t="str">
            <v>Expiry+4</v>
          </cell>
          <cell r="AK283" t="str">
            <v>Expiry+1</v>
          </cell>
          <cell r="AL283" t="str">
            <v>Expiry+4</v>
          </cell>
          <cell r="AM283" t="str">
            <v>Euroclear</v>
          </cell>
          <cell r="AN283">
            <v>500</v>
          </cell>
          <cell r="AO283" t="str">
            <v>Oil &amp; Gas</v>
          </cell>
          <cell r="AP283" t="str">
            <v>TOTF.PA</v>
          </cell>
        </row>
        <row r="284">
          <cell r="C284" t="str">
            <v>DE000TUAG000</v>
          </cell>
          <cell r="D284" t="str">
            <v>TUI1</v>
          </cell>
          <cell r="E284" t="str">
            <v>Deutsche Borse</v>
          </cell>
          <cell r="F284" t="str">
            <v>Germany</v>
          </cell>
          <cell r="G284" t="str">
            <v>TUI</v>
          </cell>
          <cell r="H284" t="str">
            <v>TU</v>
          </cell>
          <cell r="I284" t="str">
            <v>TUU</v>
          </cell>
          <cell r="J284" t="str">
            <v>TUQ</v>
          </cell>
          <cell r="K284" t="str">
            <v>TUJ</v>
          </cell>
          <cell r="L284" t="str">
            <v>TUX</v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>EUR</v>
          </cell>
          <cell r="T284">
            <v>100</v>
          </cell>
          <cell r="U284">
            <v>0.01</v>
          </cell>
          <cell r="V284">
            <v>1</v>
          </cell>
          <cell r="W284">
            <v>0.01</v>
          </cell>
          <cell r="X284">
            <v>0.01</v>
          </cell>
          <cell r="Y284" t="str">
            <v>OCP</v>
          </cell>
          <cell r="Z284">
            <v>0.01</v>
          </cell>
          <cell r="AA284">
            <v>999.98</v>
          </cell>
          <cell r="AB284" t="str">
            <v>1 cent</v>
          </cell>
          <cell r="AC284" t="str">
            <v>N</v>
          </cell>
          <cell r="AD284">
            <v>0.33333333333333331</v>
          </cell>
          <cell r="AE284">
            <v>0.70833333333333337</v>
          </cell>
          <cell r="AF284">
            <v>0.6875</v>
          </cell>
          <cell r="AG284">
            <v>0.72222222222222221</v>
          </cell>
          <cell r="AH284">
            <v>0.75</v>
          </cell>
          <cell r="AI284" t="str">
            <v>Expiry+1</v>
          </cell>
          <cell r="AJ284" t="str">
            <v>Expiry+4</v>
          </cell>
          <cell r="AK284" t="str">
            <v>Expiry+1</v>
          </cell>
          <cell r="AL284" t="str">
            <v>Expiry+4</v>
          </cell>
          <cell r="AM284" t="str">
            <v>Euroclear</v>
          </cell>
          <cell r="AN284">
            <v>5700</v>
          </cell>
          <cell r="AO284" t="str">
            <v>Travel &amp; Leisure</v>
          </cell>
          <cell r="AP284" t="str">
            <v>TUIGn.DE</v>
          </cell>
        </row>
        <row r="285">
          <cell r="C285" t="str">
            <v>CH0012032030</v>
          </cell>
          <cell r="D285" t="str">
            <v>UBSN</v>
          </cell>
          <cell r="E285" t="str">
            <v>virt-x</v>
          </cell>
          <cell r="F285" t="str">
            <v>Switzerland</v>
          </cell>
          <cell r="G285" t="str">
            <v>UBS</v>
          </cell>
          <cell r="H285" t="str">
            <v>UB</v>
          </cell>
          <cell r="I285" t="str">
            <v>UBU</v>
          </cell>
          <cell r="J285" t="str">
            <v>UBQ</v>
          </cell>
          <cell r="K285" t="str">
            <v>UBJ</v>
          </cell>
          <cell r="L285" t="str">
            <v>UBX</v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>CHF</v>
          </cell>
          <cell r="T285">
            <v>100</v>
          </cell>
          <cell r="U285">
            <v>0.05</v>
          </cell>
          <cell r="V285">
            <v>5</v>
          </cell>
          <cell r="W285">
            <v>0.05</v>
          </cell>
          <cell r="X285">
            <v>0.05</v>
          </cell>
          <cell r="Y285" t="str">
            <v>OCP</v>
          </cell>
          <cell r="Z285">
            <v>0.1</v>
          </cell>
          <cell r="AA285">
            <v>9999.7999999999993</v>
          </cell>
          <cell r="AB285" t="str">
            <v>5 cents</v>
          </cell>
          <cell r="AC285" t="str">
            <v>N</v>
          </cell>
          <cell r="AD285">
            <v>0.33333333333333331</v>
          </cell>
          <cell r="AE285">
            <v>0.70833333333333337</v>
          </cell>
          <cell r="AF285">
            <v>0.6875</v>
          </cell>
          <cell r="AG285">
            <v>0.72222222222222221</v>
          </cell>
          <cell r="AH285">
            <v>0.75</v>
          </cell>
          <cell r="AI285" t="str">
            <v>Expiry+1</v>
          </cell>
          <cell r="AJ285" t="str">
            <v>Expiry+4</v>
          </cell>
          <cell r="AK285" t="str">
            <v>Expiry+1</v>
          </cell>
          <cell r="AL285" t="str">
            <v>Expiry+4</v>
          </cell>
          <cell r="AM285" t="str">
            <v>Euroclear</v>
          </cell>
          <cell r="AN285">
            <v>8300</v>
          </cell>
          <cell r="AO285" t="str">
            <v>Banks</v>
          </cell>
          <cell r="AP285" t="str">
            <v>UBSN.VX</v>
          </cell>
        </row>
        <row r="286">
          <cell r="C286" t="str">
            <v>BE0003739530</v>
          </cell>
          <cell r="D286" t="str">
            <v>UCB</v>
          </cell>
          <cell r="E286" t="str">
            <v>Euronext Brussels</v>
          </cell>
          <cell r="F286" t="str">
            <v>Belgium</v>
          </cell>
          <cell r="G286" t="str">
            <v>UCB</v>
          </cell>
          <cell r="H286" t="str">
            <v>UE</v>
          </cell>
          <cell r="I286" t="str">
            <v>UEU</v>
          </cell>
          <cell r="J286" t="str">
            <v>UEQ</v>
          </cell>
          <cell r="K286" t="str">
            <v>UEJ</v>
          </cell>
          <cell r="L286" t="str">
            <v>UEX</v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>UCB</v>
          </cell>
          <cell r="R286" t="str">
            <v/>
          </cell>
          <cell r="S286" t="str">
            <v>EUR</v>
          </cell>
          <cell r="T286">
            <v>100</v>
          </cell>
          <cell r="U286">
            <v>0.01</v>
          </cell>
          <cell r="V286">
            <v>1</v>
          </cell>
          <cell r="W286">
            <v>0.01</v>
          </cell>
          <cell r="X286">
            <v>0.01</v>
          </cell>
          <cell r="Y286" t="str">
            <v>OCP</v>
          </cell>
          <cell r="Z286">
            <v>0.01</v>
          </cell>
          <cell r="AA286">
            <v>999.98</v>
          </cell>
          <cell r="AB286" t="str">
            <v>1 cent</v>
          </cell>
          <cell r="AC286" t="str">
            <v>N</v>
          </cell>
          <cell r="AD286">
            <v>0.33333333333333331</v>
          </cell>
          <cell r="AE286">
            <v>0.70833333333333337</v>
          </cell>
          <cell r="AF286">
            <v>0.6875</v>
          </cell>
          <cell r="AG286">
            <v>0.72222222222222221</v>
          </cell>
          <cell r="AH286">
            <v>0.75</v>
          </cell>
          <cell r="AI286" t="str">
            <v>Expiry+1</v>
          </cell>
          <cell r="AJ286" t="str">
            <v>Expiry+4</v>
          </cell>
          <cell r="AK286" t="str">
            <v>Expiry+1</v>
          </cell>
          <cell r="AL286" t="str">
            <v>Expiry+4</v>
          </cell>
          <cell r="AM286" t="str">
            <v>Euroclear</v>
          </cell>
          <cell r="AN286">
            <v>4500</v>
          </cell>
          <cell r="AO286" t="str">
            <v>Health Care</v>
          </cell>
          <cell r="AP286" t="str">
            <v>UCBBt.BR</v>
          </cell>
        </row>
        <row r="287">
          <cell r="C287" t="str">
            <v>BE0003626372</v>
          </cell>
          <cell r="D287" t="str">
            <v>UMI</v>
          </cell>
          <cell r="E287" t="str">
            <v>Euronext Brussels</v>
          </cell>
          <cell r="F287" t="str">
            <v>Belgium</v>
          </cell>
          <cell r="G287" t="str">
            <v>UMI</v>
          </cell>
          <cell r="H287" t="str">
            <v>UM</v>
          </cell>
          <cell r="I287" t="str">
            <v>UMU</v>
          </cell>
          <cell r="J287" t="str">
            <v>UMQ</v>
          </cell>
          <cell r="K287" t="str">
            <v>UMJ</v>
          </cell>
          <cell r="L287" t="str">
            <v>UMX</v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>UMC</v>
          </cell>
          <cell r="R287" t="str">
            <v/>
          </cell>
          <cell r="S287" t="str">
            <v>EUR</v>
          </cell>
          <cell r="T287">
            <v>100</v>
          </cell>
          <cell r="U287">
            <v>0.01</v>
          </cell>
          <cell r="V287">
            <v>1</v>
          </cell>
          <cell r="W287">
            <v>0.01</v>
          </cell>
          <cell r="X287">
            <v>0.01</v>
          </cell>
          <cell r="Y287" t="str">
            <v>OCP</v>
          </cell>
          <cell r="Z287">
            <v>0.01</v>
          </cell>
          <cell r="AA287">
            <v>999.98</v>
          </cell>
          <cell r="AB287" t="str">
            <v>1 cent</v>
          </cell>
          <cell r="AC287" t="str">
            <v>N</v>
          </cell>
          <cell r="AD287">
            <v>0.33333333333333331</v>
          </cell>
          <cell r="AE287">
            <v>0.70833333333333337</v>
          </cell>
          <cell r="AF287">
            <v>0.6875</v>
          </cell>
          <cell r="AG287">
            <v>0.72222222222222221</v>
          </cell>
          <cell r="AH287">
            <v>0.75</v>
          </cell>
          <cell r="AI287" t="str">
            <v>Expiry+1</v>
          </cell>
          <cell r="AJ287" t="str">
            <v>Expiry+4</v>
          </cell>
          <cell r="AK287" t="str">
            <v>Expiry+1</v>
          </cell>
          <cell r="AL287" t="str">
            <v>Expiry+4</v>
          </cell>
          <cell r="AM287" t="str">
            <v>Euroclear</v>
          </cell>
          <cell r="AN287">
            <v>1300</v>
          </cell>
          <cell r="AO287" t="str">
            <v>Chemicals</v>
          </cell>
          <cell r="AP287" t="str">
            <v>ACUMt.BR</v>
          </cell>
        </row>
        <row r="288">
          <cell r="C288" t="str">
            <v>CH0000816824</v>
          </cell>
          <cell r="D288" t="str">
            <v>UNAX</v>
          </cell>
          <cell r="E288" t="str">
            <v>virt-x</v>
          </cell>
          <cell r="F288" t="str">
            <v>Switzerland</v>
          </cell>
          <cell r="G288" t="str">
            <v>UXA</v>
          </cell>
          <cell r="H288" t="str">
            <v>UX</v>
          </cell>
          <cell r="I288" t="str">
            <v>UXU</v>
          </cell>
          <cell r="J288" t="str">
            <v>UXQ</v>
          </cell>
          <cell r="K288" t="str">
            <v>UXJ</v>
          </cell>
          <cell r="L288" t="str">
            <v>UXX</v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>CHF</v>
          </cell>
          <cell r="T288">
            <v>100</v>
          </cell>
          <cell r="U288">
            <v>0.05</v>
          </cell>
          <cell r="V288">
            <v>5</v>
          </cell>
          <cell r="W288">
            <v>0.05</v>
          </cell>
          <cell r="X288">
            <v>0.05</v>
          </cell>
          <cell r="Y288" t="str">
            <v>OCP</v>
          </cell>
          <cell r="Z288">
            <v>0.1</v>
          </cell>
          <cell r="AA288">
            <v>9999.7999999999993</v>
          </cell>
          <cell r="AB288" t="str">
            <v>5 cents</v>
          </cell>
          <cell r="AC288" t="str">
            <v>N</v>
          </cell>
          <cell r="AD288">
            <v>0.33333333333333331</v>
          </cell>
          <cell r="AE288">
            <v>0.70833333333333337</v>
          </cell>
          <cell r="AF288">
            <v>0.6875</v>
          </cell>
          <cell r="AG288">
            <v>0.72222222222222221</v>
          </cell>
          <cell r="AH288">
            <v>0.75</v>
          </cell>
          <cell r="AI288" t="str">
            <v>Expiry+1</v>
          </cell>
          <cell r="AJ288" t="str">
            <v>Expiry+4</v>
          </cell>
          <cell r="AK288" t="str">
            <v>Expiry+1</v>
          </cell>
          <cell r="AL288" t="str">
            <v>Expiry+4</v>
          </cell>
          <cell r="AM288" t="str">
            <v>Euroclear</v>
          </cell>
          <cell r="AN288">
            <v>9500</v>
          </cell>
          <cell r="AO288" t="str">
            <v>Technology</v>
          </cell>
          <cell r="AP288" t="str">
            <v>UNAX.VX</v>
          </cell>
        </row>
        <row r="289">
          <cell r="C289" t="str">
            <v>FR0000124711</v>
          </cell>
          <cell r="D289" t="str">
            <v>UL</v>
          </cell>
          <cell r="E289" t="str">
            <v>Euronext Paris</v>
          </cell>
          <cell r="F289" t="str">
            <v>France</v>
          </cell>
          <cell r="G289" t="str">
            <v>UL</v>
          </cell>
          <cell r="H289" t="str">
            <v>UF</v>
          </cell>
          <cell r="I289" t="str">
            <v>UFU</v>
          </cell>
          <cell r="J289" t="str">
            <v>UFQ</v>
          </cell>
          <cell r="K289" t="str">
            <v>UFJ</v>
          </cell>
          <cell r="L289" t="str">
            <v>UFX</v>
          </cell>
          <cell r="M289" t="str">
            <v/>
          </cell>
          <cell r="N289" t="str">
            <v/>
          </cell>
          <cell r="O289" t="str">
            <v>UL1</v>
          </cell>
          <cell r="P289" t="str">
            <v/>
          </cell>
          <cell r="Q289" t="str">
            <v/>
          </cell>
          <cell r="R289" t="str">
            <v/>
          </cell>
          <cell r="S289" t="str">
            <v>EUR</v>
          </cell>
          <cell r="T289">
            <v>100</v>
          </cell>
          <cell r="U289">
            <v>0.01</v>
          </cell>
          <cell r="V289">
            <v>1</v>
          </cell>
          <cell r="W289">
            <v>0.01</v>
          </cell>
          <cell r="X289">
            <v>0.01</v>
          </cell>
          <cell r="Y289" t="str">
            <v>OCP</v>
          </cell>
          <cell r="Z289">
            <v>0.01</v>
          </cell>
          <cell r="AA289">
            <v>999.98</v>
          </cell>
          <cell r="AB289" t="str">
            <v>1 cent</v>
          </cell>
          <cell r="AC289" t="str">
            <v>N</v>
          </cell>
          <cell r="AD289">
            <v>0.33333333333333331</v>
          </cell>
          <cell r="AE289">
            <v>0.70833333333333337</v>
          </cell>
          <cell r="AF289">
            <v>0.6875</v>
          </cell>
          <cell r="AG289">
            <v>0.72222222222222221</v>
          </cell>
          <cell r="AH289">
            <v>0.75</v>
          </cell>
          <cell r="AI289" t="str">
            <v>Expiry+1</v>
          </cell>
          <cell r="AJ289" t="str">
            <v>Expiry+4</v>
          </cell>
          <cell r="AK289" t="str">
            <v>Expiry+1</v>
          </cell>
          <cell r="AL289" t="str">
            <v>Expiry+4</v>
          </cell>
          <cell r="AM289" t="str">
            <v>Euroclear</v>
          </cell>
          <cell r="AN289">
            <v>8700</v>
          </cell>
          <cell r="AO289" t="str">
            <v>Financial Services</v>
          </cell>
          <cell r="AP289" t="str">
            <v>UNBP.PA</v>
          </cell>
        </row>
        <row r="290">
          <cell r="C290" t="str">
            <v>IT0000064854</v>
          </cell>
          <cell r="D290" t="str">
            <v>UC</v>
          </cell>
          <cell r="E290" t="str">
            <v>Borsa Italiana</v>
          </cell>
          <cell r="F290" t="str">
            <v>Italy</v>
          </cell>
          <cell r="G290" t="str">
            <v>UC</v>
          </cell>
          <cell r="H290" t="str">
            <v>UC</v>
          </cell>
          <cell r="I290" t="str">
            <v>n/a</v>
          </cell>
          <cell r="J290" t="str">
            <v>UCQ</v>
          </cell>
          <cell r="K290" t="str">
            <v>n/a</v>
          </cell>
          <cell r="L290" t="str">
            <v>UCX</v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>EUR</v>
          </cell>
          <cell r="T290">
            <v>1000</v>
          </cell>
          <cell r="U290">
            <v>1E-3</v>
          </cell>
          <cell r="V290">
            <v>1</v>
          </cell>
          <cell r="W290">
            <v>1E-3</v>
          </cell>
          <cell r="X290">
            <v>1E-3</v>
          </cell>
          <cell r="Y290" t="str">
            <v>OCP</v>
          </cell>
          <cell r="Z290">
            <v>0.01</v>
          </cell>
          <cell r="AA290">
            <v>999.98</v>
          </cell>
          <cell r="AB290" t="str">
            <v>1 cent</v>
          </cell>
          <cell r="AC290" t="str">
            <v>N</v>
          </cell>
          <cell r="AD290">
            <v>0.33333333333333331</v>
          </cell>
          <cell r="AE290">
            <v>0.70833333333333337</v>
          </cell>
          <cell r="AF290">
            <v>0.6875</v>
          </cell>
          <cell r="AG290">
            <v>0.72222222222222221</v>
          </cell>
          <cell r="AH290">
            <v>0.75</v>
          </cell>
          <cell r="AI290" t="str">
            <v>n/a</v>
          </cell>
          <cell r="AJ290" t="str">
            <v>Expiry+4</v>
          </cell>
          <cell r="AK290" t="str">
            <v>n/a</v>
          </cell>
          <cell r="AL290" t="str">
            <v>Expiry+4</v>
          </cell>
          <cell r="AM290" t="str">
            <v>Euroclear</v>
          </cell>
          <cell r="AN290">
            <v>8300</v>
          </cell>
          <cell r="AO290" t="str">
            <v>Banks</v>
          </cell>
          <cell r="AP290" t="str">
            <v>CRDI.MI</v>
          </cell>
        </row>
        <row r="291">
          <cell r="C291" t="str">
            <v>NL0000009348</v>
          </cell>
          <cell r="D291" t="str">
            <v>UNA</v>
          </cell>
          <cell r="E291" t="str">
            <v>Euronext Amsterdam</v>
          </cell>
          <cell r="F291" t="str">
            <v>Netherlands</v>
          </cell>
          <cell r="G291" t="str">
            <v>UNA</v>
          </cell>
          <cell r="H291" t="str">
            <v>UN</v>
          </cell>
          <cell r="I291" t="str">
            <v>UNU</v>
          </cell>
          <cell r="J291" t="str">
            <v>UNQ</v>
          </cell>
          <cell r="K291" t="str">
            <v>UNJ</v>
          </cell>
          <cell r="L291" t="str">
            <v>UNX</v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>UN</v>
          </cell>
          <cell r="S291" t="str">
            <v>EUR</v>
          </cell>
          <cell r="T291">
            <v>100</v>
          </cell>
          <cell r="U291">
            <v>0.01</v>
          </cell>
          <cell r="V291">
            <v>1</v>
          </cell>
          <cell r="W291">
            <v>0.01</v>
          </cell>
          <cell r="X291">
            <v>0.01</v>
          </cell>
          <cell r="Y291" t="str">
            <v>OCP</v>
          </cell>
          <cell r="Z291">
            <v>0.01</v>
          </cell>
          <cell r="AA291">
            <v>999.98</v>
          </cell>
          <cell r="AB291" t="str">
            <v>1 cent</v>
          </cell>
          <cell r="AC291" t="str">
            <v>N</v>
          </cell>
          <cell r="AD291">
            <v>0.33333333333333331</v>
          </cell>
          <cell r="AE291">
            <v>0.70833333333333337</v>
          </cell>
          <cell r="AF291">
            <v>0.6875</v>
          </cell>
          <cell r="AG291">
            <v>0.72222222222222221</v>
          </cell>
          <cell r="AH291">
            <v>0.75</v>
          </cell>
          <cell r="AI291" t="str">
            <v>Expiry+1</v>
          </cell>
          <cell r="AJ291" t="str">
            <v>Expiry+4</v>
          </cell>
          <cell r="AK291" t="str">
            <v>Expiry+1</v>
          </cell>
          <cell r="AL291" t="str">
            <v>Expiry+4</v>
          </cell>
          <cell r="AM291" t="str">
            <v>Euroclear</v>
          </cell>
          <cell r="AN291">
            <v>3500</v>
          </cell>
          <cell r="AO291" t="str">
            <v>Food &amp; Beverage</v>
          </cell>
          <cell r="AP291" t="str">
            <v>UNc.AS</v>
          </cell>
        </row>
        <row r="292">
          <cell r="C292" t="str">
            <v>GB0005748735</v>
          </cell>
          <cell r="D292" t="str">
            <v>ULVR</v>
          </cell>
          <cell r="E292" t="str">
            <v>London Stock Exchange</v>
          </cell>
          <cell r="F292" t="str">
            <v>UK</v>
          </cell>
          <cell r="G292" t="str">
            <v>ULV</v>
          </cell>
          <cell r="H292" t="str">
            <v>UL</v>
          </cell>
          <cell r="I292" t="str">
            <v>ULU</v>
          </cell>
          <cell r="J292" t="str">
            <v>ULQ</v>
          </cell>
          <cell r="K292" t="str">
            <v>ULJ</v>
          </cell>
          <cell r="L292" t="str">
            <v>ULX</v>
          </cell>
          <cell r="M292" t="str">
            <v>ULV</v>
          </cell>
          <cell r="N292" t="str">
            <v>ULX</v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>GBX</v>
          </cell>
          <cell r="T292">
            <v>1000</v>
          </cell>
          <cell r="U292">
            <v>0.25</v>
          </cell>
          <cell r="V292">
            <v>250</v>
          </cell>
          <cell r="W292">
            <v>0.25</v>
          </cell>
          <cell r="X292">
            <v>0.25</v>
          </cell>
          <cell r="Y292" t="str">
            <v>OCP</v>
          </cell>
          <cell r="Z292">
            <v>1</v>
          </cell>
          <cell r="AA292">
            <v>99998</v>
          </cell>
          <cell r="AB292" t="str">
            <v>1 pence</v>
          </cell>
          <cell r="AC292" t="str">
            <v>Y</v>
          </cell>
          <cell r="AD292">
            <v>0.33333333333333331</v>
          </cell>
          <cell r="AE292">
            <v>0.70833333333333337</v>
          </cell>
          <cell r="AF292">
            <v>0.6875</v>
          </cell>
          <cell r="AG292">
            <v>0.72222222222222221</v>
          </cell>
          <cell r="AH292">
            <v>0.75</v>
          </cell>
          <cell r="AI292" t="str">
            <v>Expiry+1</v>
          </cell>
          <cell r="AJ292" t="str">
            <v>Expiry+4</v>
          </cell>
          <cell r="AK292" t="str">
            <v>Expiry+1</v>
          </cell>
          <cell r="AL292" t="str">
            <v>Expiry+4</v>
          </cell>
          <cell r="AM292" t="str">
            <v>CREST</v>
          </cell>
          <cell r="AN292">
            <v>3500</v>
          </cell>
          <cell r="AO292" t="str">
            <v>Food &amp; Beverage</v>
          </cell>
          <cell r="AP292" t="str">
            <v>ULVR.L</v>
          </cell>
        </row>
        <row r="293">
          <cell r="C293" t="str">
            <v>ES0181380017</v>
          </cell>
          <cell r="D293" t="str">
            <v>UNF</v>
          </cell>
          <cell r="E293" t="str">
            <v>Bolsa de Madrid</v>
          </cell>
          <cell r="F293" t="str">
            <v>Spain</v>
          </cell>
          <cell r="G293" t="str">
            <v>UNF</v>
          </cell>
          <cell r="H293" t="str">
            <v>UD</v>
          </cell>
          <cell r="I293" t="str">
            <v>UDU</v>
          </cell>
          <cell r="J293" t="str">
            <v>UDQ</v>
          </cell>
          <cell r="K293" t="str">
            <v>UDJ</v>
          </cell>
          <cell r="L293" t="str">
            <v>UDX</v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>EUR</v>
          </cell>
          <cell r="T293">
            <v>100</v>
          </cell>
          <cell r="U293">
            <v>0.01</v>
          </cell>
          <cell r="V293">
            <v>1</v>
          </cell>
          <cell r="W293">
            <v>0.01</v>
          </cell>
          <cell r="X293">
            <v>0.01</v>
          </cell>
          <cell r="Y293" t="str">
            <v>OCP</v>
          </cell>
          <cell r="Z293">
            <v>0.01</v>
          </cell>
          <cell r="AA293">
            <v>999.98</v>
          </cell>
          <cell r="AB293" t="str">
            <v>1 cent</v>
          </cell>
          <cell r="AC293" t="str">
            <v>N</v>
          </cell>
          <cell r="AD293">
            <v>0.33333333333333331</v>
          </cell>
          <cell r="AE293">
            <v>0.70833333333333337</v>
          </cell>
          <cell r="AF293">
            <v>0.6875</v>
          </cell>
          <cell r="AG293">
            <v>0.72222222222222221</v>
          </cell>
          <cell r="AH293">
            <v>0.75</v>
          </cell>
          <cell r="AI293" t="str">
            <v>Expiry+1</v>
          </cell>
          <cell r="AJ293" t="str">
            <v>Expiry+4</v>
          </cell>
          <cell r="AK293" t="str">
            <v>Expiry+1</v>
          </cell>
          <cell r="AL293" t="str">
            <v>Expiry+4</v>
          </cell>
          <cell r="AM293" t="str">
            <v>Euroclear</v>
          </cell>
          <cell r="AN293">
            <v>7500</v>
          </cell>
          <cell r="AO293" t="str">
            <v>Utilities</v>
          </cell>
          <cell r="AP293" t="str">
            <v>UNF.MC</v>
          </cell>
        </row>
        <row r="294">
          <cell r="C294" t="str">
            <v>GB0006462336</v>
          </cell>
          <cell r="D294" t="str">
            <v>UU.</v>
          </cell>
          <cell r="E294" t="str">
            <v>London Stock Exchange</v>
          </cell>
          <cell r="F294" t="str">
            <v>UK</v>
          </cell>
          <cell r="G294" t="str">
            <v>UUL</v>
          </cell>
          <cell r="H294" t="str">
            <v>UU</v>
          </cell>
          <cell r="I294" t="str">
            <v>UUU</v>
          </cell>
          <cell r="J294" t="str">
            <v>UUQ</v>
          </cell>
          <cell r="K294" t="str">
            <v>UUJ</v>
          </cell>
          <cell r="L294" t="str">
            <v>UUX</v>
          </cell>
          <cell r="M294" t="str">
            <v>UUL</v>
          </cell>
          <cell r="N294" t="str">
            <v>UUX</v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>GBX</v>
          </cell>
          <cell r="T294">
            <v>1000</v>
          </cell>
          <cell r="U294">
            <v>0.5</v>
          </cell>
          <cell r="V294">
            <v>500</v>
          </cell>
          <cell r="W294">
            <v>0.5</v>
          </cell>
          <cell r="X294">
            <v>0.5</v>
          </cell>
          <cell r="Y294" t="str">
            <v>OCP</v>
          </cell>
          <cell r="Z294">
            <v>1</v>
          </cell>
          <cell r="AA294">
            <v>99998</v>
          </cell>
          <cell r="AB294" t="str">
            <v>1 pence</v>
          </cell>
          <cell r="AC294" t="str">
            <v>Y</v>
          </cell>
          <cell r="AD294">
            <v>0.33333333333333331</v>
          </cell>
          <cell r="AE294">
            <v>0.70833333333333337</v>
          </cell>
          <cell r="AF294">
            <v>0.6875</v>
          </cell>
          <cell r="AG294">
            <v>0.72222222222222221</v>
          </cell>
          <cell r="AH294">
            <v>0.75</v>
          </cell>
          <cell r="AI294" t="str">
            <v>Expiry+1</v>
          </cell>
          <cell r="AJ294" t="str">
            <v>Expiry+4</v>
          </cell>
          <cell r="AK294" t="str">
            <v>Expiry+1</v>
          </cell>
          <cell r="AL294" t="str">
            <v>Expiry+4</v>
          </cell>
          <cell r="AM294" t="str">
            <v>CREST</v>
          </cell>
          <cell r="AN294">
            <v>7500</v>
          </cell>
          <cell r="AO294" t="str">
            <v>Utilities</v>
          </cell>
          <cell r="AP294" t="str">
            <v>UU.L</v>
          </cell>
        </row>
        <row r="295">
          <cell r="C295" t="str">
            <v>FI0009005987</v>
          </cell>
          <cell r="D295" t="str">
            <v>UPM1V</v>
          </cell>
          <cell r="E295" t="str">
            <v>Helsinki Stock Exchange</v>
          </cell>
          <cell r="F295" t="str">
            <v>Finland</v>
          </cell>
          <cell r="G295" t="str">
            <v>UPX</v>
          </cell>
          <cell r="H295" t="str">
            <v>UA</v>
          </cell>
          <cell r="I295" t="str">
            <v>UAU</v>
          </cell>
          <cell r="J295" t="str">
            <v>UAQ</v>
          </cell>
          <cell r="K295" t="str">
            <v>UAJ</v>
          </cell>
          <cell r="L295" t="str">
            <v>UAX</v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>EUR</v>
          </cell>
          <cell r="T295">
            <v>100</v>
          </cell>
          <cell r="U295">
            <v>0.01</v>
          </cell>
          <cell r="V295">
            <v>1</v>
          </cell>
          <cell r="W295">
            <v>0.01</v>
          </cell>
          <cell r="X295">
            <v>0.01</v>
          </cell>
          <cell r="Y295" t="str">
            <v>OCP</v>
          </cell>
          <cell r="Z295">
            <v>0.01</v>
          </cell>
          <cell r="AA295">
            <v>999.98</v>
          </cell>
          <cell r="AB295" t="str">
            <v>1 cent</v>
          </cell>
          <cell r="AC295" t="str">
            <v>N</v>
          </cell>
          <cell r="AD295">
            <v>0.33333333333333331</v>
          </cell>
          <cell r="AE295">
            <v>0.70833333333333337</v>
          </cell>
          <cell r="AF295">
            <v>0.6875</v>
          </cell>
          <cell r="AG295">
            <v>0.72222222222222221</v>
          </cell>
          <cell r="AH295">
            <v>0.75</v>
          </cell>
          <cell r="AI295" t="str">
            <v>Expiry+1</v>
          </cell>
          <cell r="AJ295" t="str">
            <v>Expiry+4</v>
          </cell>
          <cell r="AK295" t="str">
            <v>Expiry+1</v>
          </cell>
          <cell r="AL295" t="str">
            <v>Expiry+4</v>
          </cell>
          <cell r="AM295" t="str">
            <v>Euroclear</v>
          </cell>
          <cell r="AN295">
            <v>1700</v>
          </cell>
          <cell r="AO295" t="str">
            <v>Basic Resources</v>
          </cell>
          <cell r="AP295" t="str">
            <v>UPM1V.HE</v>
          </cell>
        </row>
        <row r="296">
          <cell r="C296" t="str">
            <v>NL0000390854</v>
          </cell>
          <cell r="D296" t="str">
            <v>VDOR</v>
          </cell>
          <cell r="E296" t="str">
            <v>Euronext Amsterdam</v>
          </cell>
          <cell r="F296" t="str">
            <v>Netherlands</v>
          </cell>
          <cell r="G296" t="str">
            <v>VDR</v>
          </cell>
          <cell r="H296" t="str">
            <v>VD</v>
          </cell>
          <cell r="I296" t="str">
            <v>VDU</v>
          </cell>
          <cell r="J296" t="str">
            <v>VDQ</v>
          </cell>
          <cell r="K296" t="str">
            <v>VDJ</v>
          </cell>
          <cell r="L296" t="str">
            <v>VDX</v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>VDR</v>
          </cell>
          <cell r="S296" t="str">
            <v>EUR</v>
          </cell>
          <cell r="T296">
            <v>100</v>
          </cell>
          <cell r="U296">
            <v>0.01</v>
          </cell>
          <cell r="V296">
            <v>1</v>
          </cell>
          <cell r="W296">
            <v>0.01</v>
          </cell>
          <cell r="X296">
            <v>0.01</v>
          </cell>
          <cell r="Y296" t="str">
            <v>OCP</v>
          </cell>
          <cell r="Z296">
            <v>0.01</v>
          </cell>
          <cell r="AA296">
            <v>999.98</v>
          </cell>
          <cell r="AB296" t="str">
            <v>1 cent</v>
          </cell>
          <cell r="AC296" t="str">
            <v>N</v>
          </cell>
          <cell r="AD296">
            <v>0.33333333333333331</v>
          </cell>
          <cell r="AE296">
            <v>0.70833333333333337</v>
          </cell>
          <cell r="AF296">
            <v>0.6875</v>
          </cell>
          <cell r="AG296">
            <v>0.72222222222222221</v>
          </cell>
          <cell r="AH296">
            <v>0.75</v>
          </cell>
          <cell r="AI296" t="str">
            <v>Expiry+1</v>
          </cell>
          <cell r="AJ296" t="str">
            <v>Expiry+4</v>
          </cell>
          <cell r="AK296" t="str">
            <v>Expiry+1</v>
          </cell>
          <cell r="AL296" t="str">
            <v>Expiry+4</v>
          </cell>
          <cell r="AM296" t="str">
            <v>Euroclear</v>
          </cell>
          <cell r="AN296">
            <v>2700</v>
          </cell>
          <cell r="AO296" t="str">
            <v>Industrial Goods &amp; Services</v>
          </cell>
          <cell r="AP296" t="str">
            <v>VDOR.AS</v>
          </cell>
        </row>
        <row r="297">
          <cell r="C297" t="str">
            <v>FR0000124141</v>
          </cell>
          <cell r="D297" t="str">
            <v>VIE</v>
          </cell>
          <cell r="E297" t="str">
            <v>Euronext Paris</v>
          </cell>
          <cell r="F297" t="str">
            <v>France</v>
          </cell>
          <cell r="G297" t="str">
            <v>VIE</v>
          </cell>
          <cell r="H297" t="str">
            <v>VI</v>
          </cell>
          <cell r="I297" t="str">
            <v>VIU</v>
          </cell>
          <cell r="J297" t="str">
            <v>VIQ</v>
          </cell>
          <cell r="K297" t="str">
            <v>VIJ</v>
          </cell>
          <cell r="L297" t="str">
            <v>VIX</v>
          </cell>
          <cell r="M297" t="str">
            <v/>
          </cell>
          <cell r="N297" t="str">
            <v/>
          </cell>
          <cell r="O297" t="str">
            <v>VI1</v>
          </cell>
          <cell r="Q297" t="str">
            <v/>
          </cell>
          <cell r="R297" t="str">
            <v/>
          </cell>
          <cell r="S297" t="str">
            <v>EUR</v>
          </cell>
          <cell r="T297">
            <v>100</v>
          </cell>
          <cell r="U297">
            <v>0.01</v>
          </cell>
          <cell r="V297">
            <v>1</v>
          </cell>
          <cell r="W297">
            <v>0.01</v>
          </cell>
          <cell r="X297">
            <v>0.01</v>
          </cell>
          <cell r="Y297" t="str">
            <v>OCP</v>
          </cell>
          <cell r="Z297">
            <v>0.01</v>
          </cell>
          <cell r="AA297">
            <v>999.98</v>
          </cell>
          <cell r="AB297" t="str">
            <v>1 cent</v>
          </cell>
          <cell r="AC297" t="str">
            <v>N</v>
          </cell>
          <cell r="AD297">
            <v>0.33333333333333331</v>
          </cell>
          <cell r="AE297">
            <v>0.70833333333333337</v>
          </cell>
          <cell r="AF297">
            <v>0.6875</v>
          </cell>
          <cell r="AG297">
            <v>0.72222222222222221</v>
          </cell>
          <cell r="AH297">
            <v>0.75</v>
          </cell>
          <cell r="AI297" t="str">
            <v>Expiry+1</v>
          </cell>
          <cell r="AJ297" t="str">
            <v>Expiry+4</v>
          </cell>
          <cell r="AK297" t="str">
            <v>Expiry+1</v>
          </cell>
          <cell r="AL297" t="str">
            <v>Expiry+4</v>
          </cell>
          <cell r="AM297" t="str">
            <v>Euroclear</v>
          </cell>
          <cell r="AN297">
            <v>7500</v>
          </cell>
          <cell r="AO297" t="str">
            <v>Utilities</v>
          </cell>
          <cell r="AP297" t="str">
            <v>VIE.PA</v>
          </cell>
        </row>
        <row r="298">
          <cell r="C298" t="str">
            <v>FR0000125486</v>
          </cell>
          <cell r="D298" t="str">
            <v>DG</v>
          </cell>
          <cell r="E298" t="str">
            <v>Euronext Paris</v>
          </cell>
          <cell r="F298" t="str">
            <v>France</v>
          </cell>
          <cell r="G298" t="str">
            <v>DG</v>
          </cell>
          <cell r="H298" t="str">
            <v>DF</v>
          </cell>
          <cell r="I298" t="str">
            <v>DFU</v>
          </cell>
          <cell r="J298" t="str">
            <v>DFQ</v>
          </cell>
          <cell r="K298" t="str">
            <v>DFJ</v>
          </cell>
          <cell r="L298" t="str">
            <v>DFX</v>
          </cell>
          <cell r="M298" t="str">
            <v/>
          </cell>
          <cell r="N298" t="str">
            <v/>
          </cell>
          <cell r="O298" t="str">
            <v>DG1</v>
          </cell>
          <cell r="Q298" t="str">
            <v/>
          </cell>
          <cell r="R298" t="str">
            <v/>
          </cell>
          <cell r="S298" t="str">
            <v>EUR</v>
          </cell>
          <cell r="T298">
            <v>100</v>
          </cell>
          <cell r="U298">
            <v>0.01</v>
          </cell>
          <cell r="V298">
            <v>1</v>
          </cell>
          <cell r="W298">
            <v>0.01</v>
          </cell>
          <cell r="X298">
            <v>0.01</v>
          </cell>
          <cell r="Y298" t="str">
            <v>OCP</v>
          </cell>
          <cell r="Z298">
            <v>0.01</v>
          </cell>
          <cell r="AA298">
            <v>999.98</v>
          </cell>
          <cell r="AB298" t="str">
            <v>1 cent</v>
          </cell>
          <cell r="AC298" t="str">
            <v>N</v>
          </cell>
          <cell r="AD298">
            <v>0.33333333333333331</v>
          </cell>
          <cell r="AE298">
            <v>0.70833333333333337</v>
          </cell>
          <cell r="AF298">
            <v>0.6875</v>
          </cell>
          <cell r="AG298">
            <v>0.72222222222222221</v>
          </cell>
          <cell r="AH298">
            <v>0.75</v>
          </cell>
          <cell r="AI298" t="str">
            <v>Expiry+1</v>
          </cell>
          <cell r="AJ298" t="str">
            <v>Expiry+4</v>
          </cell>
          <cell r="AK298" t="str">
            <v>Expiry+1</v>
          </cell>
          <cell r="AL298" t="str">
            <v>Expiry+4</v>
          </cell>
          <cell r="AM298" t="str">
            <v>Euroclear</v>
          </cell>
          <cell r="AN298">
            <v>2300</v>
          </cell>
          <cell r="AO298" t="str">
            <v>Construction &amp; Materials</v>
          </cell>
          <cell r="AP298" t="str">
            <v>SGEF.PA</v>
          </cell>
        </row>
        <row r="299">
          <cell r="C299" t="str">
            <v>FR0000127771</v>
          </cell>
          <cell r="D299" t="str">
            <v>EX</v>
          </cell>
          <cell r="E299" t="str">
            <v>Euronext Paris</v>
          </cell>
          <cell r="F299" t="str">
            <v>France</v>
          </cell>
          <cell r="G299" t="str">
            <v>VIV</v>
          </cell>
          <cell r="H299" t="str">
            <v>EX</v>
          </cell>
          <cell r="I299" t="str">
            <v>EXU</v>
          </cell>
          <cell r="J299" t="str">
            <v>EXQ</v>
          </cell>
          <cell r="K299" t="str">
            <v>EXJ</v>
          </cell>
          <cell r="L299" t="str">
            <v>EXX</v>
          </cell>
          <cell r="M299" t="str">
            <v/>
          </cell>
          <cell r="N299" t="str">
            <v/>
          </cell>
          <cell r="O299" t="str">
            <v>EX1</v>
          </cell>
          <cell r="Q299" t="str">
            <v/>
          </cell>
          <cell r="R299" t="str">
            <v/>
          </cell>
          <cell r="S299" t="str">
            <v>EUR</v>
          </cell>
          <cell r="T299">
            <v>100</v>
          </cell>
          <cell r="U299">
            <v>0.01</v>
          </cell>
          <cell r="V299">
            <v>1</v>
          </cell>
          <cell r="W299">
            <v>0.01</v>
          </cell>
          <cell r="X299">
            <v>0.01</v>
          </cell>
          <cell r="Y299" t="str">
            <v>OCP</v>
          </cell>
          <cell r="Z299">
            <v>0.01</v>
          </cell>
          <cell r="AA299">
            <v>999.98</v>
          </cell>
          <cell r="AB299" t="str">
            <v>1 cent</v>
          </cell>
          <cell r="AC299" t="str">
            <v>N</v>
          </cell>
          <cell r="AD299">
            <v>0.33333333333333331</v>
          </cell>
          <cell r="AE299">
            <v>0.70833333333333337</v>
          </cell>
          <cell r="AF299">
            <v>0.6875</v>
          </cell>
          <cell r="AG299">
            <v>0.72222222222222221</v>
          </cell>
          <cell r="AH299">
            <v>0.75</v>
          </cell>
          <cell r="AI299" t="str">
            <v>Expiry+1</v>
          </cell>
          <cell r="AJ299" t="str">
            <v>Expiry+4</v>
          </cell>
          <cell r="AK299" t="str">
            <v>Expiry+1</v>
          </cell>
          <cell r="AL299" t="str">
            <v>Expiry+4</v>
          </cell>
          <cell r="AM299" t="str">
            <v>Euroclear</v>
          </cell>
          <cell r="AN299">
            <v>5500</v>
          </cell>
          <cell r="AO299" t="str">
            <v>Media</v>
          </cell>
          <cell r="AP299" t="str">
            <v>EAUG.PA</v>
          </cell>
        </row>
        <row r="300">
          <cell r="C300" t="str">
            <v>NL0000389872</v>
          </cell>
          <cell r="D300" t="str">
            <v>VNUA</v>
          </cell>
          <cell r="E300" t="str">
            <v>Euronext Amsterdam</v>
          </cell>
          <cell r="F300" t="str">
            <v>Netherlands</v>
          </cell>
          <cell r="G300" t="str">
            <v>VNU</v>
          </cell>
          <cell r="H300" t="str">
            <v>VE</v>
          </cell>
          <cell r="I300" t="str">
            <v>VEU</v>
          </cell>
          <cell r="J300" t="str">
            <v>VEQ</v>
          </cell>
          <cell r="K300" t="str">
            <v>VEJ</v>
          </cell>
          <cell r="L300" t="str">
            <v>VEX</v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>VNU</v>
          </cell>
          <cell r="S300" t="str">
            <v>EUR</v>
          </cell>
          <cell r="T300">
            <v>100</v>
          </cell>
          <cell r="U300">
            <v>0.01</v>
          </cell>
          <cell r="V300">
            <v>1</v>
          </cell>
          <cell r="W300">
            <v>0.01</v>
          </cell>
          <cell r="X300">
            <v>0.01</v>
          </cell>
          <cell r="Y300" t="str">
            <v>OCP</v>
          </cell>
          <cell r="Z300">
            <v>0.01</v>
          </cell>
          <cell r="AA300">
            <v>999.98</v>
          </cell>
          <cell r="AB300" t="str">
            <v>1 cent</v>
          </cell>
          <cell r="AC300" t="str">
            <v>N</v>
          </cell>
          <cell r="AD300">
            <v>0.33333333333333331</v>
          </cell>
          <cell r="AE300">
            <v>0.70833333333333337</v>
          </cell>
          <cell r="AF300">
            <v>0.6875</v>
          </cell>
          <cell r="AG300">
            <v>0.72222222222222221</v>
          </cell>
          <cell r="AH300">
            <v>0.75</v>
          </cell>
          <cell r="AI300" t="str">
            <v>Expiry+1</v>
          </cell>
          <cell r="AJ300" t="str">
            <v>Expiry+4</v>
          </cell>
          <cell r="AK300" t="str">
            <v>Expiry+1</v>
          </cell>
          <cell r="AL300" t="str">
            <v>Expiry+4</v>
          </cell>
          <cell r="AM300" t="str">
            <v>Euroclear</v>
          </cell>
          <cell r="AN300">
            <v>5500</v>
          </cell>
          <cell r="AO300" t="str">
            <v>Media</v>
          </cell>
          <cell r="AP300" t="str">
            <v>VNUN.AS</v>
          </cell>
        </row>
        <row r="301">
          <cell r="C301" t="str">
            <v>GB0007192106</v>
          </cell>
          <cell r="D301" t="str">
            <v>VOD</v>
          </cell>
          <cell r="E301" t="str">
            <v>London Stock Exchange</v>
          </cell>
          <cell r="F301" t="str">
            <v>UK</v>
          </cell>
          <cell r="G301" t="str">
            <v>VOD</v>
          </cell>
          <cell r="H301" t="str">
            <v>VO</v>
          </cell>
          <cell r="I301" t="str">
            <v>VOU</v>
          </cell>
          <cell r="J301" t="str">
            <v>VOQ</v>
          </cell>
          <cell r="K301" t="str">
            <v>VOJ</v>
          </cell>
          <cell r="L301" t="str">
            <v>VOX</v>
          </cell>
          <cell r="M301" t="str">
            <v>VOD</v>
          </cell>
          <cell r="N301" t="str">
            <v>VOX</v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>GBX</v>
          </cell>
          <cell r="T301">
            <v>1000</v>
          </cell>
          <cell r="U301">
            <v>0.25</v>
          </cell>
          <cell r="V301">
            <v>250</v>
          </cell>
          <cell r="W301">
            <v>0.25</v>
          </cell>
          <cell r="X301">
            <v>0.25</v>
          </cell>
          <cell r="Y301" t="str">
            <v>OCP</v>
          </cell>
          <cell r="Z301">
            <v>1</v>
          </cell>
          <cell r="AA301">
            <v>99998</v>
          </cell>
          <cell r="AB301" t="str">
            <v>1 pence</v>
          </cell>
          <cell r="AC301" t="str">
            <v>Y</v>
          </cell>
          <cell r="AD301">
            <v>0.33333333333333331</v>
          </cell>
          <cell r="AE301">
            <v>0.70833333333333337</v>
          </cell>
          <cell r="AF301">
            <v>0.6875</v>
          </cell>
          <cell r="AG301">
            <v>0.72222222222222221</v>
          </cell>
          <cell r="AH301">
            <v>0.75</v>
          </cell>
          <cell r="AI301" t="str">
            <v>Expiry+1</v>
          </cell>
          <cell r="AJ301" t="str">
            <v>Expiry+4</v>
          </cell>
          <cell r="AK301" t="str">
            <v>Expiry+1</v>
          </cell>
          <cell r="AL301" t="str">
            <v>Expiry+4</v>
          </cell>
          <cell r="AM301" t="str">
            <v>CREST</v>
          </cell>
          <cell r="AN301">
            <v>6500</v>
          </cell>
          <cell r="AO301" t="str">
            <v>Telecommunications</v>
          </cell>
          <cell r="AP301" t="str">
            <v>VOD.L</v>
          </cell>
        </row>
        <row r="302">
          <cell r="C302" t="str">
            <v>DE0007664005</v>
          </cell>
          <cell r="D302" t="str">
            <v>VOW</v>
          </cell>
          <cell r="E302" t="str">
            <v>Deutsche Borse</v>
          </cell>
          <cell r="F302" t="str">
            <v>Germany</v>
          </cell>
          <cell r="G302" t="str">
            <v>VOW</v>
          </cell>
          <cell r="H302" t="str">
            <v>VB</v>
          </cell>
          <cell r="I302" t="str">
            <v>VBU</v>
          </cell>
          <cell r="J302" t="str">
            <v>VBQ</v>
          </cell>
          <cell r="K302" t="str">
            <v>VBJ</v>
          </cell>
          <cell r="L302" t="str">
            <v>VBX</v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>EUR</v>
          </cell>
          <cell r="T302">
            <v>100</v>
          </cell>
          <cell r="U302">
            <v>0.01</v>
          </cell>
          <cell r="V302">
            <v>1</v>
          </cell>
          <cell r="W302">
            <v>0.01</v>
          </cell>
          <cell r="X302">
            <v>0.01</v>
          </cell>
          <cell r="Y302" t="str">
            <v>OCP</v>
          </cell>
          <cell r="Z302">
            <v>0.01</v>
          </cell>
          <cell r="AA302">
            <v>999.98</v>
          </cell>
          <cell r="AB302" t="str">
            <v>1 cent</v>
          </cell>
          <cell r="AC302" t="str">
            <v>N</v>
          </cell>
          <cell r="AD302">
            <v>0.33333333333333331</v>
          </cell>
          <cell r="AE302">
            <v>0.70833333333333337</v>
          </cell>
          <cell r="AF302">
            <v>0.6875</v>
          </cell>
          <cell r="AG302">
            <v>0.72222222222222221</v>
          </cell>
          <cell r="AH302">
            <v>0.75</v>
          </cell>
          <cell r="AI302" t="str">
            <v>Expiry+1</v>
          </cell>
          <cell r="AJ302" t="str">
            <v>Expiry+4</v>
          </cell>
          <cell r="AK302" t="str">
            <v>Expiry+1</v>
          </cell>
          <cell r="AL302" t="str">
            <v>Expiry+4</v>
          </cell>
          <cell r="AM302" t="str">
            <v>Euroclear</v>
          </cell>
          <cell r="AN302">
            <v>3300</v>
          </cell>
          <cell r="AO302" t="str">
            <v>Automobiles &amp; Parts</v>
          </cell>
          <cell r="AP302" t="str">
            <v>VOWG.DE</v>
          </cell>
        </row>
        <row r="303">
          <cell r="C303" t="str">
            <v>SE0000115446</v>
          </cell>
          <cell r="D303" t="str">
            <v>VOLV B</v>
          </cell>
          <cell r="E303" t="str">
            <v>Stockholmborsen</v>
          </cell>
          <cell r="F303" t="str">
            <v>Sweden</v>
          </cell>
          <cell r="G303" t="str">
            <v>VLV</v>
          </cell>
          <cell r="H303" t="str">
            <v>VC</v>
          </cell>
          <cell r="I303" t="str">
            <v>VCU</v>
          </cell>
          <cell r="J303" t="str">
            <v>VCQ</v>
          </cell>
          <cell r="K303" t="str">
            <v>VCJ</v>
          </cell>
          <cell r="L303" t="str">
            <v>VCX</v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>SEK</v>
          </cell>
          <cell r="T303">
            <v>100</v>
          </cell>
          <cell r="U303">
            <v>0.01</v>
          </cell>
          <cell r="V303">
            <v>1</v>
          </cell>
          <cell r="W303">
            <v>0.01</v>
          </cell>
          <cell r="X303">
            <v>0.01</v>
          </cell>
          <cell r="Y303" t="str">
            <v>OCP</v>
          </cell>
          <cell r="Z303">
            <v>0.01</v>
          </cell>
          <cell r="AA303">
            <v>999.98</v>
          </cell>
          <cell r="AB303" t="str">
            <v>1 cent</v>
          </cell>
          <cell r="AC303" t="str">
            <v>N</v>
          </cell>
          <cell r="AD303">
            <v>0.33333333333333331</v>
          </cell>
          <cell r="AE303">
            <v>0.70833333333333337</v>
          </cell>
          <cell r="AF303">
            <v>0.6875</v>
          </cell>
          <cell r="AG303">
            <v>0.72222222222222221</v>
          </cell>
          <cell r="AH303">
            <v>0.75</v>
          </cell>
          <cell r="AI303" t="str">
            <v>Expiry+1</v>
          </cell>
          <cell r="AJ303" t="str">
            <v>Expiry+4</v>
          </cell>
          <cell r="AK303" t="str">
            <v>Expiry+1</v>
          </cell>
          <cell r="AL303" t="str">
            <v>Expiry+4</v>
          </cell>
          <cell r="AM303" t="str">
            <v>Euroclear</v>
          </cell>
          <cell r="AN303">
            <v>2700</v>
          </cell>
          <cell r="AO303" t="str">
            <v>Industrial Goods &amp; Services</v>
          </cell>
          <cell r="AP303" t="str">
            <v>VOLVb.ST</v>
          </cell>
        </row>
        <row r="304">
          <cell r="C304" t="str">
            <v>GB00B07FNF32</v>
          </cell>
          <cell r="D304" t="str">
            <v>WTB</v>
          </cell>
          <cell r="E304" t="str">
            <v>London Stock Exchange</v>
          </cell>
          <cell r="F304" t="str">
            <v>UK</v>
          </cell>
          <cell r="G304" t="str">
            <v>WTB</v>
          </cell>
          <cell r="H304" t="str">
            <v>WT</v>
          </cell>
          <cell r="I304" t="str">
            <v>WTU</v>
          </cell>
          <cell r="J304" t="str">
            <v>WTQ</v>
          </cell>
          <cell r="K304" t="str">
            <v>WTJ</v>
          </cell>
          <cell r="L304" t="str">
            <v>WTX</v>
          </cell>
          <cell r="M304" t="str">
            <v>WTB</v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>GBX</v>
          </cell>
          <cell r="T304">
            <v>1000</v>
          </cell>
          <cell r="U304">
            <v>0.5</v>
          </cell>
          <cell r="V304">
            <v>500</v>
          </cell>
          <cell r="W304">
            <v>0.5</v>
          </cell>
          <cell r="X304">
            <v>0.5</v>
          </cell>
          <cell r="Y304" t="str">
            <v>OCP</v>
          </cell>
          <cell r="Z304">
            <v>1</v>
          </cell>
          <cell r="AA304">
            <v>99998</v>
          </cell>
          <cell r="AB304" t="str">
            <v>1 pence</v>
          </cell>
          <cell r="AC304" t="str">
            <v>Y</v>
          </cell>
          <cell r="AD304">
            <v>0.33333333333333331</v>
          </cell>
          <cell r="AE304">
            <v>0.70833333333333337</v>
          </cell>
          <cell r="AF304">
            <v>0.6875</v>
          </cell>
          <cell r="AG304">
            <v>0.72222222222222221</v>
          </cell>
          <cell r="AH304">
            <v>0.75</v>
          </cell>
          <cell r="AI304" t="str">
            <v>Expiry+1</v>
          </cell>
          <cell r="AJ304" t="str">
            <v>Expiry+4</v>
          </cell>
          <cell r="AK304" t="str">
            <v>Expiry+1</v>
          </cell>
          <cell r="AL304" t="str">
            <v>Expiry+4</v>
          </cell>
          <cell r="AM304" t="str">
            <v>CREST</v>
          </cell>
          <cell r="AN304">
            <v>5700</v>
          </cell>
          <cell r="AO304" t="str">
            <v>Travel &amp; Leisure</v>
          </cell>
          <cell r="AP304" t="str">
            <v>WTB.L</v>
          </cell>
        </row>
        <row r="305">
          <cell r="C305" t="str">
            <v>GB0031698896</v>
          </cell>
          <cell r="D305" t="str">
            <v>WMH</v>
          </cell>
          <cell r="E305" t="str">
            <v>London Stock Exchange</v>
          </cell>
          <cell r="F305" t="str">
            <v>UK</v>
          </cell>
          <cell r="G305" t="str">
            <v>WHL</v>
          </cell>
          <cell r="H305" t="str">
            <v>WA</v>
          </cell>
          <cell r="I305" t="str">
            <v>WAU</v>
          </cell>
          <cell r="J305" t="str">
            <v>WAQ</v>
          </cell>
          <cell r="K305" t="str">
            <v>WAJ</v>
          </cell>
          <cell r="L305" t="str">
            <v>WAX</v>
          </cell>
          <cell r="M305" t="str">
            <v>WHL</v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>GBX</v>
          </cell>
          <cell r="T305">
            <v>1000</v>
          </cell>
          <cell r="U305">
            <v>0.5</v>
          </cell>
          <cell r="V305">
            <v>500</v>
          </cell>
          <cell r="W305">
            <v>0.5</v>
          </cell>
          <cell r="X305">
            <v>0.5</v>
          </cell>
          <cell r="Y305" t="str">
            <v>OCP</v>
          </cell>
          <cell r="Z305">
            <v>1</v>
          </cell>
          <cell r="AA305">
            <v>99998</v>
          </cell>
          <cell r="AB305" t="str">
            <v>1 pence</v>
          </cell>
          <cell r="AC305" t="str">
            <v>Y</v>
          </cell>
          <cell r="AD305">
            <v>0.33333333333333331</v>
          </cell>
          <cell r="AE305">
            <v>0.70833333333333337</v>
          </cell>
          <cell r="AF305">
            <v>0.6875</v>
          </cell>
          <cell r="AG305">
            <v>0.72222222222222221</v>
          </cell>
          <cell r="AH305">
            <v>0.75</v>
          </cell>
          <cell r="AI305" t="str">
            <v>Expiry+1</v>
          </cell>
          <cell r="AJ305" t="str">
            <v>Expiry+4</v>
          </cell>
          <cell r="AK305" t="str">
            <v>Expiry+1</v>
          </cell>
          <cell r="AL305" t="str">
            <v>Expiry+4</v>
          </cell>
          <cell r="AM305" t="str">
            <v>CREST</v>
          </cell>
          <cell r="AN305">
            <v>5700</v>
          </cell>
          <cell r="AO305" t="str">
            <v>Travel &amp; Leisure</v>
          </cell>
          <cell r="AP305" t="str">
            <v>WMH.L</v>
          </cell>
        </row>
        <row r="306">
          <cell r="C306" t="str">
            <v>NL0000395887</v>
          </cell>
          <cell r="D306" t="str">
            <v>WKL</v>
          </cell>
          <cell r="E306" t="str">
            <v>Euronext Amsterdam</v>
          </cell>
          <cell r="F306" t="str">
            <v>Netherlands</v>
          </cell>
          <cell r="G306" t="str">
            <v>WLS</v>
          </cell>
          <cell r="H306" t="str">
            <v>WK</v>
          </cell>
          <cell r="I306" t="str">
            <v>WKU</v>
          </cell>
          <cell r="J306" t="str">
            <v>WKQ</v>
          </cell>
          <cell r="K306" t="str">
            <v>WKJ</v>
          </cell>
          <cell r="L306" t="str">
            <v>WKX</v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>WKL</v>
          </cell>
          <cell r="S306" t="str">
            <v>EUR</v>
          </cell>
          <cell r="T306">
            <v>100</v>
          </cell>
          <cell r="U306">
            <v>0.01</v>
          </cell>
          <cell r="V306">
            <v>1</v>
          </cell>
          <cell r="W306">
            <v>0.01</v>
          </cell>
          <cell r="X306">
            <v>0.01</v>
          </cell>
          <cell r="Y306" t="str">
            <v>OCP</v>
          </cell>
          <cell r="Z306">
            <v>0.01</v>
          </cell>
          <cell r="AA306">
            <v>999.98</v>
          </cell>
          <cell r="AB306" t="str">
            <v>1 cent</v>
          </cell>
          <cell r="AC306" t="str">
            <v>N</v>
          </cell>
          <cell r="AD306">
            <v>0.33333333333333331</v>
          </cell>
          <cell r="AE306">
            <v>0.70833333333333337</v>
          </cell>
          <cell r="AF306">
            <v>0.6875</v>
          </cell>
          <cell r="AG306">
            <v>0.72222222222222221</v>
          </cell>
          <cell r="AH306">
            <v>0.75</v>
          </cell>
          <cell r="AI306" t="str">
            <v>Expiry+1</v>
          </cell>
          <cell r="AJ306" t="str">
            <v>Expiry+4</v>
          </cell>
          <cell r="AK306" t="str">
            <v>Expiry+1</v>
          </cell>
          <cell r="AL306" t="str">
            <v>Expiry+4</v>
          </cell>
          <cell r="AM306" t="str">
            <v>Euroclear</v>
          </cell>
          <cell r="AN306">
            <v>5500</v>
          </cell>
          <cell r="AO306" t="str">
            <v>Media</v>
          </cell>
          <cell r="AP306" t="str">
            <v>WLSNc.AS</v>
          </cell>
        </row>
        <row r="307">
          <cell r="C307" t="str">
            <v>GB00B0J6N107</v>
          </cell>
          <cell r="D307" t="str">
            <v>WPP</v>
          </cell>
          <cell r="E307" t="str">
            <v>London Stock Exchange</v>
          </cell>
          <cell r="F307" t="str">
            <v>UK</v>
          </cell>
          <cell r="G307" t="str">
            <v>WPP</v>
          </cell>
          <cell r="H307" t="str">
            <v>WP</v>
          </cell>
          <cell r="I307" t="str">
            <v>WPU</v>
          </cell>
          <cell r="J307" t="str">
            <v>WPQ</v>
          </cell>
          <cell r="K307" t="str">
            <v>WPJ</v>
          </cell>
          <cell r="L307" t="str">
            <v>WPX</v>
          </cell>
          <cell r="M307" t="str">
            <v>WPP</v>
          </cell>
          <cell r="N307" t="str">
            <v>WPX</v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>GBX</v>
          </cell>
          <cell r="T307">
            <v>1000</v>
          </cell>
          <cell r="U307">
            <v>0.5</v>
          </cell>
          <cell r="V307">
            <v>500</v>
          </cell>
          <cell r="W307">
            <v>0.5</v>
          </cell>
          <cell r="X307">
            <v>0.5</v>
          </cell>
          <cell r="Y307" t="str">
            <v>OCP</v>
          </cell>
          <cell r="Z307">
            <v>1</v>
          </cell>
          <cell r="AA307">
            <v>99998</v>
          </cell>
          <cell r="AB307" t="str">
            <v>1 pence</v>
          </cell>
          <cell r="AC307" t="str">
            <v>Y</v>
          </cell>
          <cell r="AD307">
            <v>0.33333333333333331</v>
          </cell>
          <cell r="AE307">
            <v>0.70833333333333337</v>
          </cell>
          <cell r="AF307">
            <v>0.6875</v>
          </cell>
          <cell r="AG307">
            <v>0.72222222222222221</v>
          </cell>
          <cell r="AH307">
            <v>0.75</v>
          </cell>
          <cell r="AI307" t="str">
            <v>Expiry+1</v>
          </cell>
          <cell r="AJ307" t="str">
            <v>Expiry+4</v>
          </cell>
          <cell r="AK307" t="str">
            <v>Expiry+1</v>
          </cell>
          <cell r="AL307" t="str">
            <v>Expiry+4</v>
          </cell>
          <cell r="AM307" t="str">
            <v>CREST</v>
          </cell>
          <cell r="AN307">
            <v>5500</v>
          </cell>
          <cell r="AO307" t="str">
            <v>Media</v>
          </cell>
          <cell r="AP307" t="str">
            <v>WPP.L</v>
          </cell>
        </row>
        <row r="308">
          <cell r="C308" t="str">
            <v>CH0011075394</v>
          </cell>
          <cell r="D308" t="str">
            <v>ZURN</v>
          </cell>
          <cell r="E308" t="str">
            <v>virt-x</v>
          </cell>
          <cell r="F308" t="str">
            <v>Switzerland</v>
          </cell>
          <cell r="G308" t="str">
            <v>ZUR</v>
          </cell>
          <cell r="H308" t="str">
            <v>ZU</v>
          </cell>
          <cell r="I308" t="str">
            <v>ZUU</v>
          </cell>
          <cell r="J308" t="str">
            <v>ZUQ</v>
          </cell>
          <cell r="K308" t="str">
            <v>ZUJ</v>
          </cell>
          <cell r="L308" t="str">
            <v>ZUX</v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>CHF</v>
          </cell>
          <cell r="T308">
            <v>100</v>
          </cell>
          <cell r="U308">
            <v>0.1</v>
          </cell>
          <cell r="V308">
            <v>10</v>
          </cell>
          <cell r="W308">
            <v>0.1</v>
          </cell>
          <cell r="X308">
            <v>0.1</v>
          </cell>
          <cell r="Y308" t="str">
            <v>OCP</v>
          </cell>
          <cell r="Z308">
            <v>0.1</v>
          </cell>
          <cell r="AA308">
            <v>9999.7999999999993</v>
          </cell>
          <cell r="AB308" t="str">
            <v>10 cents</v>
          </cell>
          <cell r="AC308" t="str">
            <v>N</v>
          </cell>
          <cell r="AD308">
            <v>0.33333333333333331</v>
          </cell>
          <cell r="AE308">
            <v>0.70833333333333337</v>
          </cell>
          <cell r="AF308">
            <v>0.6875</v>
          </cell>
          <cell r="AG308">
            <v>0.72222222222222221</v>
          </cell>
          <cell r="AH308">
            <v>0.75</v>
          </cell>
          <cell r="AI308" t="str">
            <v>Expiry+1</v>
          </cell>
          <cell r="AJ308" t="str">
            <v>Expiry+4</v>
          </cell>
          <cell r="AK308" t="str">
            <v>Expiry+1</v>
          </cell>
          <cell r="AL308" t="str">
            <v>Expiry+4</v>
          </cell>
          <cell r="AM308" t="str">
            <v>Euroclear</v>
          </cell>
          <cell r="AN308">
            <v>8500</v>
          </cell>
          <cell r="AO308" t="str">
            <v>Insurance</v>
          </cell>
          <cell r="AP308" t="str">
            <v>ZURN.VX</v>
          </cell>
        </row>
      </sheetData>
      <sheetData sheetId="1" refreshError="1"/>
      <sheetData sheetId="2"/>
      <sheetData sheetId="3" refreshError="1"/>
      <sheetData sheetId="4">
        <row r="7">
          <cell r="AE7" t="str">
            <v>Athens Exchange</v>
          </cell>
          <cell r="AF7">
            <v>100</v>
          </cell>
          <cell r="AG7">
            <v>100</v>
          </cell>
          <cell r="AH7">
            <v>500</v>
          </cell>
          <cell r="AI7">
            <v>100</v>
          </cell>
        </row>
        <row r="8">
          <cell r="AE8" t="str">
            <v>Bolsa de Madrid</v>
          </cell>
          <cell r="AF8">
            <v>100</v>
          </cell>
          <cell r="AG8">
            <v>100</v>
          </cell>
          <cell r="AH8">
            <v>500</v>
          </cell>
          <cell r="AI8">
            <v>100</v>
          </cell>
        </row>
        <row r="9">
          <cell r="AE9" t="str">
            <v>Borsa Italiana</v>
          </cell>
          <cell r="AF9">
            <v>100</v>
          </cell>
          <cell r="AG9">
            <v>100</v>
          </cell>
          <cell r="AH9">
            <v>500</v>
          </cell>
          <cell r="AI9">
            <v>100</v>
          </cell>
        </row>
        <row r="10">
          <cell r="AE10" t="str">
            <v>Copenhagen Stock Exchange</v>
          </cell>
          <cell r="AF10">
            <v>250</v>
          </cell>
          <cell r="AG10">
            <v>100</v>
          </cell>
          <cell r="AH10">
            <v>500</v>
          </cell>
          <cell r="AI10">
            <v>100</v>
          </cell>
        </row>
        <row r="11">
          <cell r="AE11" t="str">
            <v>Deutsche Borse</v>
          </cell>
          <cell r="AF11">
            <v>100</v>
          </cell>
          <cell r="AG11">
            <v>100</v>
          </cell>
          <cell r="AH11">
            <v>500</v>
          </cell>
          <cell r="AI11">
            <v>100</v>
          </cell>
        </row>
        <row r="12">
          <cell r="AE12" t="str">
            <v>Euronext Amsterdam</v>
          </cell>
          <cell r="AF12">
            <v>250</v>
          </cell>
          <cell r="AG12">
            <v>100</v>
          </cell>
          <cell r="AH12">
            <v>500</v>
          </cell>
          <cell r="AI12">
            <v>100</v>
          </cell>
        </row>
        <row r="13">
          <cell r="AE13" t="str">
            <v>Euronext Brussels</v>
          </cell>
          <cell r="AF13">
            <v>500</v>
          </cell>
          <cell r="AG13">
            <v>100</v>
          </cell>
          <cell r="AH13">
            <v>500</v>
          </cell>
          <cell r="AI13">
            <v>100</v>
          </cell>
        </row>
        <row r="14">
          <cell r="AE14" t="str">
            <v>Euronext Paris</v>
          </cell>
          <cell r="AF14">
            <v>500</v>
          </cell>
          <cell r="AG14">
            <v>100</v>
          </cell>
          <cell r="AH14">
            <v>500</v>
          </cell>
          <cell r="AI14">
            <v>100</v>
          </cell>
        </row>
        <row r="15">
          <cell r="AE15" t="str">
            <v>Irish Stock Exchange</v>
          </cell>
          <cell r="AF15">
            <v>100</v>
          </cell>
          <cell r="AG15">
            <v>100</v>
          </cell>
          <cell r="AH15">
            <v>500</v>
          </cell>
          <cell r="AI15">
            <v>100</v>
          </cell>
        </row>
        <row r="16">
          <cell r="AE16" t="str">
            <v>London Stock Exchange</v>
          </cell>
          <cell r="AF16">
            <v>250</v>
          </cell>
          <cell r="AG16">
            <v>100</v>
          </cell>
          <cell r="AH16">
            <v>500</v>
          </cell>
          <cell r="AI16">
            <v>100</v>
          </cell>
        </row>
        <row r="17">
          <cell r="AE17" t="str">
            <v>Stockholmborsen</v>
          </cell>
          <cell r="AF17">
            <v>500</v>
          </cell>
          <cell r="AG17">
            <v>100</v>
          </cell>
          <cell r="AH17">
            <v>500</v>
          </cell>
          <cell r="AI17">
            <v>100</v>
          </cell>
        </row>
        <row r="18">
          <cell r="AE18" t="str">
            <v>virt-x</v>
          </cell>
          <cell r="AF18">
            <v>100</v>
          </cell>
          <cell r="AG18">
            <v>100</v>
          </cell>
          <cell r="AH18">
            <v>500</v>
          </cell>
          <cell r="AI18">
            <v>100</v>
          </cell>
        </row>
        <row r="19">
          <cell r="AE19" t="str">
            <v>Euronext Lisbon</v>
          </cell>
          <cell r="AF19">
            <v>100</v>
          </cell>
          <cell r="AG19">
            <v>100</v>
          </cell>
          <cell r="AH19">
            <v>500</v>
          </cell>
          <cell r="AI19">
            <v>100</v>
          </cell>
        </row>
        <row r="20">
          <cell r="AE20" t="str">
            <v>Oslo Bors</v>
          </cell>
          <cell r="AF20">
            <v>250</v>
          </cell>
          <cell r="AG20">
            <v>100</v>
          </cell>
          <cell r="AH20">
            <v>500</v>
          </cell>
          <cell r="AI20">
            <v>100</v>
          </cell>
        </row>
        <row r="21">
          <cell r="AE21" t="str">
            <v>Helsinki Stock Exchange</v>
          </cell>
          <cell r="AF21">
            <v>250</v>
          </cell>
          <cell r="AG21">
            <v>100</v>
          </cell>
          <cell r="AH21">
            <v>500</v>
          </cell>
          <cell r="AI21">
            <v>100</v>
          </cell>
        </row>
        <row r="22">
          <cell r="AE22" t="str">
            <v>Wiener Borse</v>
          </cell>
          <cell r="AF22">
            <v>100</v>
          </cell>
          <cell r="AG22">
            <v>100</v>
          </cell>
          <cell r="AH22">
            <v>500</v>
          </cell>
          <cell r="AI22">
            <v>100</v>
          </cell>
        </row>
      </sheetData>
      <sheetData sheetId="5">
        <row r="4">
          <cell r="A4" t="str">
            <v>BankAusCredit</v>
          </cell>
          <cell r="F4" t="str">
            <v>AT0000995006</v>
          </cell>
        </row>
        <row r="5">
          <cell r="A5" t="str">
            <v>ErsteBank</v>
          </cell>
          <cell r="F5" t="str">
            <v>AT0000652011</v>
          </cell>
        </row>
        <row r="6">
          <cell r="A6" t="str">
            <v>OMV</v>
          </cell>
          <cell r="F6" t="str">
            <v>AT0000743059</v>
          </cell>
        </row>
        <row r="7">
          <cell r="A7" t="str">
            <v>TelecomAustria</v>
          </cell>
          <cell r="F7" t="str">
            <v>AT0000720008</v>
          </cell>
        </row>
        <row r="8">
          <cell r="A8" t="str">
            <v>Andritz</v>
          </cell>
          <cell r="F8" t="str">
            <v>AT0000730007</v>
          </cell>
        </row>
        <row r="9">
          <cell r="A9" t="str">
            <v>AustrianA</v>
          </cell>
          <cell r="F9" t="str">
            <v>AT0000620158</v>
          </cell>
        </row>
        <row r="10">
          <cell r="A10" t="str">
            <v>BETandWIN</v>
          </cell>
          <cell r="F10" t="str">
            <v>AT0000767553</v>
          </cell>
        </row>
        <row r="11">
          <cell r="A11" t="str">
            <v>BoehlerU</v>
          </cell>
          <cell r="F11" t="str">
            <v>AT0000903851</v>
          </cell>
        </row>
        <row r="12">
          <cell r="A12" t="str">
            <v>BWT</v>
          </cell>
          <cell r="F12" t="str">
            <v>AT0000737705</v>
          </cell>
        </row>
        <row r="13">
          <cell r="A13" t="str">
            <v>EVN</v>
          </cell>
          <cell r="F13" t="str">
            <v>AT0000741053</v>
          </cell>
        </row>
        <row r="14">
          <cell r="A14" t="str">
            <v>FlughafenW</v>
          </cell>
          <cell r="F14" t="str">
            <v>AT0000911805</v>
          </cell>
        </row>
        <row r="15">
          <cell r="A15" t="str">
            <v>GHoldingV</v>
          </cell>
          <cell r="F15" t="str">
            <v>AT0000661350</v>
          </cell>
        </row>
        <row r="16">
          <cell r="A16" t="str">
            <v>MayrM</v>
          </cell>
          <cell r="F16" t="str">
            <v>AT0000938204</v>
          </cell>
        </row>
        <row r="17">
          <cell r="A17" t="str">
            <v>Palfinger</v>
          </cell>
          <cell r="F17" t="str">
            <v>AT0000758305</v>
          </cell>
        </row>
        <row r="18">
          <cell r="A18" t="str">
            <v>RHI</v>
          </cell>
          <cell r="F18" t="str">
            <v>AT0000676903</v>
          </cell>
        </row>
        <row r="19">
          <cell r="A19" t="str">
            <v>Semperit</v>
          </cell>
          <cell r="F19" t="str">
            <v>AT0000785555</v>
          </cell>
        </row>
        <row r="20">
          <cell r="A20" t="str">
            <v>UNIQAV</v>
          </cell>
          <cell r="F20" t="str">
            <v>AT0000821103</v>
          </cell>
        </row>
        <row r="21">
          <cell r="A21" t="str">
            <v>VATech</v>
          </cell>
          <cell r="F21" t="str">
            <v>AT0000937453</v>
          </cell>
        </row>
        <row r="22">
          <cell r="A22" t="str">
            <v>VerbundKat</v>
          </cell>
          <cell r="F22" t="str">
            <v>AT0000746409</v>
          </cell>
        </row>
        <row r="23">
          <cell r="A23" t="str">
            <v>Voestalpine</v>
          </cell>
          <cell r="F23" t="str">
            <v>AT0000937503</v>
          </cell>
        </row>
        <row r="24">
          <cell r="A24" t="str">
            <v>Wienerberger</v>
          </cell>
          <cell r="F24" t="str">
            <v>AT0000831706</v>
          </cell>
        </row>
        <row r="25">
          <cell r="A25" t="str">
            <v>Wolford</v>
          </cell>
          <cell r="F25" t="str">
            <v>AT0000834007</v>
          </cell>
        </row>
        <row r="26">
          <cell r="A26" t="str">
            <v>Agfa</v>
          </cell>
          <cell r="F26" t="str">
            <v>BE0003755692</v>
          </cell>
        </row>
        <row r="27">
          <cell r="A27" t="str">
            <v>Barco</v>
          </cell>
          <cell r="F27" t="str">
            <v>BE0003790079</v>
          </cell>
        </row>
        <row r="28">
          <cell r="A28" t="str">
            <v>Bekaert</v>
          </cell>
          <cell r="F28" t="str">
            <v>BE0003780948</v>
          </cell>
        </row>
        <row r="29">
          <cell r="A29" t="str">
            <v>Belgacom</v>
          </cell>
          <cell r="F29" t="str">
            <v>BE0003810273</v>
          </cell>
        </row>
        <row r="30">
          <cell r="A30" t="str">
            <v>BruxellesLambert</v>
          </cell>
          <cell r="F30" t="str">
            <v>BE0003797140</v>
          </cell>
        </row>
        <row r="31">
          <cell r="A31" t="str">
            <v>Cofinimmo</v>
          </cell>
          <cell r="F31" t="str">
            <v>BE0003593044</v>
          </cell>
        </row>
        <row r="32">
          <cell r="A32" t="str">
            <v>Colruyt</v>
          </cell>
          <cell r="F32" t="str">
            <v>BE0003775898</v>
          </cell>
        </row>
        <row r="33">
          <cell r="A33" t="str">
            <v>Delhaize</v>
          </cell>
          <cell r="F33" t="str">
            <v>BE0003562700</v>
          </cell>
        </row>
        <row r="34">
          <cell r="A34" t="str">
            <v>Dieteren</v>
          </cell>
          <cell r="F34" t="str">
            <v>BE0003669802</v>
          </cell>
        </row>
        <row r="35">
          <cell r="A35" t="str">
            <v>Electrabel</v>
          </cell>
          <cell r="F35" t="str">
            <v>BE0003637486</v>
          </cell>
        </row>
        <row r="36">
          <cell r="A36" t="str">
            <v>InBev</v>
          </cell>
          <cell r="F36" t="str">
            <v>BE0003793107</v>
          </cell>
        </row>
        <row r="37">
          <cell r="A37" t="str">
            <v>KBCG</v>
          </cell>
          <cell r="F37" t="str">
            <v>BE0003565737</v>
          </cell>
        </row>
        <row r="38">
          <cell r="A38" t="str">
            <v>Mobistar</v>
          </cell>
          <cell r="F38" t="str">
            <v>BE0003735496</v>
          </cell>
        </row>
        <row r="39">
          <cell r="A39" t="str">
            <v>OmegaPh</v>
          </cell>
          <cell r="F39" t="str">
            <v>BE0003785020</v>
          </cell>
        </row>
        <row r="40">
          <cell r="A40" t="str">
            <v>RTL</v>
          </cell>
          <cell r="F40" t="str">
            <v>LU0061462528</v>
          </cell>
        </row>
        <row r="41">
          <cell r="A41" t="str">
            <v>Solvay</v>
          </cell>
          <cell r="F41" t="str">
            <v>BE0003470755</v>
          </cell>
        </row>
        <row r="42">
          <cell r="A42" t="str">
            <v>UCB</v>
          </cell>
          <cell r="F42" t="str">
            <v>BE0003739530</v>
          </cell>
        </row>
        <row r="43">
          <cell r="A43" t="str">
            <v>Umicore</v>
          </cell>
          <cell r="F43" t="str">
            <v>BE0003626372</v>
          </cell>
        </row>
        <row r="44">
          <cell r="A44" t="str">
            <v>Dexia</v>
          </cell>
          <cell r="F44" t="str">
            <v>BE0003796134</v>
          </cell>
        </row>
        <row r="45">
          <cell r="A45" t="str">
            <v>DexiaEurex</v>
          </cell>
          <cell r="F45" t="str">
            <v>BE0003796134</v>
          </cell>
        </row>
        <row r="46">
          <cell r="A46" t="str">
            <v>Alcan</v>
          </cell>
          <cell r="F46" t="str">
            <v>CA0137161059</v>
          </cell>
        </row>
        <row r="47">
          <cell r="A47" t="str">
            <v>ATITechnologies</v>
          </cell>
          <cell r="F47" t="str">
            <v>CA0019411036</v>
          </cell>
        </row>
        <row r="48">
          <cell r="A48" t="str">
            <v>BankOfMontreal</v>
          </cell>
          <cell r="F48" t="str">
            <v>CA0636711016</v>
          </cell>
        </row>
        <row r="49">
          <cell r="A49" t="str">
            <v>BankOfNovaScotia</v>
          </cell>
          <cell r="F49" t="str">
            <v>CA0641491075</v>
          </cell>
        </row>
        <row r="50">
          <cell r="A50" t="str">
            <v>BarrickGold</v>
          </cell>
          <cell r="F50" t="str">
            <v>CA0679011084</v>
          </cell>
        </row>
        <row r="51">
          <cell r="A51" t="str">
            <v>BCE</v>
          </cell>
          <cell r="F51" t="str">
            <v>CA05534B1094</v>
          </cell>
        </row>
        <row r="52">
          <cell r="A52" t="str">
            <v>Bombardier</v>
          </cell>
          <cell r="F52" t="str">
            <v>CA0977512007</v>
          </cell>
        </row>
        <row r="53">
          <cell r="A53" t="str">
            <v>CanadianNationalRail</v>
          </cell>
          <cell r="F53" t="str">
            <v>CA1363751027</v>
          </cell>
        </row>
        <row r="54">
          <cell r="A54" t="str">
            <v>CIBC</v>
          </cell>
          <cell r="F54" t="str">
            <v>CA1360691010</v>
          </cell>
        </row>
        <row r="55">
          <cell r="A55" t="str">
            <v>Cognos</v>
          </cell>
          <cell r="F55" t="str">
            <v>CA19244C1095</v>
          </cell>
        </row>
        <row r="56">
          <cell r="A56" t="str">
            <v>EnCana</v>
          </cell>
          <cell r="F56" t="str">
            <v>CA2925051047</v>
          </cell>
        </row>
        <row r="57">
          <cell r="A57" t="str">
            <v>Manulife</v>
          </cell>
          <cell r="F57" t="str">
            <v>CA56501R1064</v>
          </cell>
        </row>
        <row r="58">
          <cell r="A58" t="str">
            <v>NortelNetworks</v>
          </cell>
          <cell r="F58" t="str">
            <v>CA6565681021</v>
          </cell>
        </row>
        <row r="59">
          <cell r="A59" t="str">
            <v>PetroCanada</v>
          </cell>
          <cell r="F59" t="str">
            <v>CA71644E1025</v>
          </cell>
        </row>
        <row r="60">
          <cell r="A60" t="str">
            <v>RoyalBankOfCanada</v>
          </cell>
          <cell r="F60" t="str">
            <v>CA7800871021</v>
          </cell>
        </row>
        <row r="61">
          <cell r="A61" t="str">
            <v>SunLifeFinancial</v>
          </cell>
          <cell r="F61" t="str">
            <v>CA8667961053</v>
          </cell>
        </row>
        <row r="62">
          <cell r="A62" t="str">
            <v>TELUS</v>
          </cell>
          <cell r="F62" t="str">
            <v>CA87971M1032</v>
          </cell>
        </row>
        <row r="63">
          <cell r="A63" t="str">
            <v>TorontoDominionBank</v>
          </cell>
          <cell r="F63" t="str">
            <v>CA8911605092</v>
          </cell>
        </row>
        <row r="64">
          <cell r="A64" t="str">
            <v>TransCanada</v>
          </cell>
          <cell r="F64" t="str">
            <v>CA89353D1078</v>
          </cell>
        </row>
        <row r="65">
          <cell r="A65" t="str">
            <v>Falconb</v>
          </cell>
          <cell r="F65" t="str">
            <v>CA3061041008</v>
          </cell>
        </row>
        <row r="66">
          <cell r="A66" t="str">
            <v>ImperialO</v>
          </cell>
          <cell r="F66" t="str">
            <v>CA4530384086</v>
          </cell>
        </row>
        <row r="67">
          <cell r="A67" t="str">
            <v>JNRResources</v>
          </cell>
          <cell r="F67" t="str">
            <v>CA4659271015</v>
          </cell>
        </row>
        <row r="68">
          <cell r="A68" t="str">
            <v>MegaBloksInc</v>
          </cell>
          <cell r="F68" t="str">
            <v>CA58515N1050</v>
          </cell>
        </row>
        <row r="69">
          <cell r="A69" t="str">
            <v>NelsonRes</v>
          </cell>
          <cell r="F69" t="str">
            <v>BMG641801052</v>
          </cell>
        </row>
        <row r="70">
          <cell r="A70" t="str">
            <v>NorwoodRes</v>
          </cell>
          <cell r="F70" t="str">
            <v>CA6699581006</v>
          </cell>
        </row>
        <row r="71">
          <cell r="A71" t="str">
            <v>AdidasSalomon</v>
          </cell>
          <cell r="F71" t="str">
            <v>DE0005003404</v>
          </cell>
        </row>
        <row r="72">
          <cell r="A72" t="str">
            <v>Altana</v>
          </cell>
          <cell r="F72" t="str">
            <v>DE0007600801</v>
          </cell>
        </row>
        <row r="73">
          <cell r="A73" t="str">
            <v>Bayer</v>
          </cell>
          <cell r="F73" t="str">
            <v>DE0005752000</v>
          </cell>
        </row>
        <row r="74">
          <cell r="A74" t="str">
            <v>BMW</v>
          </cell>
          <cell r="F74" t="str">
            <v>DE0005190003</v>
          </cell>
        </row>
        <row r="75">
          <cell r="A75" t="str">
            <v>Commerzbank</v>
          </cell>
          <cell r="F75" t="str">
            <v>DE0008032004</v>
          </cell>
        </row>
        <row r="76">
          <cell r="A76" t="str">
            <v>Continental</v>
          </cell>
          <cell r="F76" t="str">
            <v>DE0005439004</v>
          </cell>
        </row>
        <row r="77">
          <cell r="A77" t="str">
            <v>DeutscheBoerse</v>
          </cell>
          <cell r="F77" t="str">
            <v>DE0005810055</v>
          </cell>
        </row>
        <row r="78">
          <cell r="A78" t="str">
            <v>DeutschePost</v>
          </cell>
          <cell r="F78" t="str">
            <v>DE0005552004</v>
          </cell>
        </row>
        <row r="79">
          <cell r="A79" t="str">
            <v>FreseniusMedi</v>
          </cell>
          <cell r="F79" t="str">
            <v>DE0005785802</v>
          </cell>
        </row>
        <row r="80">
          <cell r="A80" t="str">
            <v>HenkelKGAA</v>
          </cell>
          <cell r="F80" t="str">
            <v>DE0006048432</v>
          </cell>
        </row>
        <row r="81">
          <cell r="A81" t="str">
            <v>HypoVereinsbank</v>
          </cell>
          <cell r="F81" t="str">
            <v>DE0008022005</v>
          </cell>
        </row>
        <row r="82">
          <cell r="A82" t="str">
            <v>Infineon</v>
          </cell>
          <cell r="F82" t="str">
            <v>DE0006231004</v>
          </cell>
        </row>
        <row r="83">
          <cell r="A83" t="str">
            <v>Linde</v>
          </cell>
          <cell r="F83" t="str">
            <v>DE0006483001</v>
          </cell>
        </row>
        <row r="84">
          <cell r="A84" t="str">
            <v>Lufthansa</v>
          </cell>
          <cell r="F84" t="str">
            <v>DE0008232125</v>
          </cell>
        </row>
        <row r="85">
          <cell r="A85" t="str">
            <v>MAN</v>
          </cell>
          <cell r="F85" t="str">
            <v>DE0005937007</v>
          </cell>
        </row>
        <row r="86">
          <cell r="A86" t="str">
            <v>MetroAG</v>
          </cell>
          <cell r="F86" t="str">
            <v>DE0007257503</v>
          </cell>
        </row>
        <row r="87">
          <cell r="A87" t="str">
            <v>MunchenerRueck</v>
          </cell>
          <cell r="F87" t="str">
            <v>DE0008430026</v>
          </cell>
        </row>
        <row r="88">
          <cell r="A88" t="str">
            <v>RWE</v>
          </cell>
          <cell r="F88" t="str">
            <v>DE0007037129</v>
          </cell>
        </row>
        <row r="89">
          <cell r="A89" t="str">
            <v>Schering</v>
          </cell>
          <cell r="F89" t="str">
            <v>DE0007172009</v>
          </cell>
        </row>
        <row r="90">
          <cell r="A90" t="str">
            <v>ThyssenKrupp</v>
          </cell>
          <cell r="F90" t="str">
            <v>DE0007500001</v>
          </cell>
        </row>
        <row r="91">
          <cell r="A91" t="str">
            <v>TUI</v>
          </cell>
          <cell r="F91" t="str">
            <v>DE000TUAG000</v>
          </cell>
        </row>
        <row r="92">
          <cell r="A92" t="str">
            <v>Volkswagen</v>
          </cell>
          <cell r="F92" t="str">
            <v>DE0007664005</v>
          </cell>
        </row>
        <row r="93">
          <cell r="A93" t="str">
            <v>MNX</v>
          </cell>
          <cell r="F93" t="str">
            <v>N/A</v>
          </cell>
        </row>
        <row r="94">
          <cell r="A94" t="str">
            <v>S&amp;P500Indexoptions</v>
          </cell>
          <cell r="F94" t="str">
            <v>N/A</v>
          </cell>
        </row>
        <row r="95">
          <cell r="A95" t="str">
            <v>DJESAutomobiles</v>
          </cell>
          <cell r="F95" t="str">
            <v>EU0009658301</v>
          </cell>
        </row>
        <row r="96">
          <cell r="A96" t="str">
            <v>DJESBanks</v>
          </cell>
          <cell r="F96" t="str">
            <v>EU0009658426</v>
          </cell>
        </row>
        <row r="97">
          <cell r="A97" t="str">
            <v>DJESOil&amp;gas</v>
          </cell>
          <cell r="F97" t="str">
            <v>EU0009658400</v>
          </cell>
        </row>
        <row r="98">
          <cell r="A98" t="str">
            <v>DJESFinancials</v>
          </cell>
          <cell r="F98" t="str">
            <v>EU0009658467</v>
          </cell>
        </row>
        <row r="99">
          <cell r="A99" t="str">
            <v>DJESHealthcare</v>
          </cell>
          <cell r="F99" t="str">
            <v>EU0009658343</v>
          </cell>
        </row>
        <row r="100">
          <cell r="A100" t="str">
            <v>DJESInsurance</v>
          </cell>
          <cell r="F100" t="str">
            <v>EU0009658442</v>
          </cell>
        </row>
        <row r="101">
          <cell r="A101" t="str">
            <v>DJESMedia</v>
          </cell>
          <cell r="F101" t="str">
            <v>EU0009658269</v>
          </cell>
        </row>
        <row r="102">
          <cell r="A102" t="str">
            <v>DJESTechnology</v>
          </cell>
          <cell r="F102" t="str">
            <v>EU0009658541</v>
          </cell>
        </row>
        <row r="103">
          <cell r="A103" t="str">
            <v>DJESTelecom</v>
          </cell>
          <cell r="F103" t="str">
            <v>EU0009658566</v>
          </cell>
        </row>
        <row r="104">
          <cell r="A104" t="str">
            <v>DJEStoxx50</v>
          </cell>
          <cell r="F104" t="str">
            <v>EU0009658145</v>
          </cell>
        </row>
        <row r="105">
          <cell r="A105" t="str">
            <v>DJESUtilities</v>
          </cell>
          <cell r="F105" t="str">
            <v>EU0009658582</v>
          </cell>
        </row>
        <row r="106">
          <cell r="A106" t="str">
            <v>DJStoxx50</v>
          </cell>
          <cell r="F106" t="str">
            <v>EU0009658160</v>
          </cell>
        </row>
        <row r="107">
          <cell r="A107" t="str">
            <v>DowJonesItalyTitans30</v>
          </cell>
          <cell r="F107" t="str">
            <v>XC0005303174</v>
          </cell>
        </row>
        <row r="108">
          <cell r="A108" t="str">
            <v>SX4E</v>
          </cell>
          <cell r="F108" t="str">
            <v>EU0009658228</v>
          </cell>
        </row>
        <row r="109">
          <cell r="A109" t="str">
            <v>SX3E</v>
          </cell>
          <cell r="F109" t="str">
            <v>EU0009658368</v>
          </cell>
        </row>
        <row r="110">
          <cell r="A110" t="str">
            <v>SXNE</v>
          </cell>
          <cell r="F110" t="str">
            <v>EU0009658525</v>
          </cell>
        </row>
        <row r="111">
          <cell r="A111" t="str">
            <v>DJGTE</v>
          </cell>
          <cell r="F111" t="str">
            <v>XC0006606526</v>
          </cell>
        </row>
        <row r="112">
          <cell r="A112" t="str">
            <v>FortisAGENXBE</v>
          </cell>
          <cell r="F112" t="str">
            <v>BE0003801181</v>
          </cell>
        </row>
        <row r="113">
          <cell r="A113" t="str">
            <v>Allianz</v>
          </cell>
          <cell r="F113" t="str">
            <v>DE0008404005</v>
          </cell>
        </row>
        <row r="114">
          <cell r="A114" t="str">
            <v>BASF</v>
          </cell>
          <cell r="F114" t="str">
            <v>DE0005151005</v>
          </cell>
        </row>
        <row r="115">
          <cell r="A115" t="str">
            <v>DaimlerChrysler</v>
          </cell>
          <cell r="F115" t="str">
            <v>DE0007100000</v>
          </cell>
        </row>
        <row r="116">
          <cell r="A116" t="str">
            <v>DeutscheBank</v>
          </cell>
          <cell r="F116" t="str">
            <v>DE0005140008</v>
          </cell>
        </row>
        <row r="117">
          <cell r="A117" t="str">
            <v>DeutscheTelekom</v>
          </cell>
          <cell r="F117" t="str">
            <v>DE0005557508</v>
          </cell>
        </row>
        <row r="118">
          <cell r="A118" t="str">
            <v>E.ON</v>
          </cell>
          <cell r="F118" t="str">
            <v>DE0007614406</v>
          </cell>
        </row>
        <row r="119">
          <cell r="A119" t="str">
            <v>SAP</v>
          </cell>
          <cell r="F119" t="str">
            <v>DE0007164600</v>
          </cell>
        </row>
        <row r="120">
          <cell r="A120" t="str">
            <v>Siemens</v>
          </cell>
          <cell r="F120" t="str">
            <v>DE0007236101</v>
          </cell>
        </row>
        <row r="121">
          <cell r="A121" t="str">
            <v>ABNAMRO</v>
          </cell>
          <cell r="F121" t="str">
            <v>NL0000301109</v>
          </cell>
        </row>
        <row r="122">
          <cell r="A122" t="str">
            <v>ABNAMROEurex</v>
          </cell>
          <cell r="F122" t="str">
            <v>NL0000301109</v>
          </cell>
        </row>
        <row r="123">
          <cell r="A123" t="str">
            <v>ING</v>
          </cell>
          <cell r="F123" t="str">
            <v>NL0000303600</v>
          </cell>
        </row>
        <row r="124">
          <cell r="A124" t="str">
            <v>INGEurex</v>
          </cell>
          <cell r="F124" t="str">
            <v>NL0000303600</v>
          </cell>
        </row>
        <row r="125">
          <cell r="A125" t="str">
            <v>Philips</v>
          </cell>
          <cell r="F125" t="str">
            <v>NL0000009538</v>
          </cell>
        </row>
        <row r="126">
          <cell r="A126" t="str">
            <v>PhilipsEurex</v>
          </cell>
          <cell r="F126" t="str">
            <v>NL0000009538</v>
          </cell>
        </row>
        <row r="127">
          <cell r="A127" t="str">
            <v>Unilever</v>
          </cell>
          <cell r="F127" t="str">
            <v>NL0000009348</v>
          </cell>
        </row>
        <row r="128">
          <cell r="A128" t="str">
            <v>UnileverEurex</v>
          </cell>
          <cell r="F128" t="str">
            <v>NL0000009348</v>
          </cell>
        </row>
        <row r="129">
          <cell r="A129" t="str">
            <v>AXA</v>
          </cell>
          <cell r="F129" t="str">
            <v>FR0000120628</v>
          </cell>
        </row>
        <row r="130">
          <cell r="A130" t="str">
            <v>AXAEurex</v>
          </cell>
          <cell r="F130" t="str">
            <v>FR0000120628</v>
          </cell>
        </row>
        <row r="131">
          <cell r="A131" t="str">
            <v>BNPParibas</v>
          </cell>
          <cell r="F131" t="str">
            <v>FR0000131104</v>
          </cell>
        </row>
        <row r="132">
          <cell r="A132" t="str">
            <v>BNPParibasEurex</v>
          </cell>
          <cell r="F132" t="str">
            <v>FR0000131104</v>
          </cell>
        </row>
        <row r="133">
          <cell r="A133" t="str">
            <v>Carrefour</v>
          </cell>
          <cell r="F133" t="str">
            <v>FR0000120172</v>
          </cell>
        </row>
        <row r="134">
          <cell r="A134" t="str">
            <v>CarrefourEurex</v>
          </cell>
          <cell r="F134" t="str">
            <v>FR0000120172</v>
          </cell>
        </row>
        <row r="135">
          <cell r="A135" t="str">
            <v>Loreal</v>
          </cell>
          <cell r="F135" t="str">
            <v>FR0000120321</v>
          </cell>
        </row>
        <row r="136">
          <cell r="A136" t="str">
            <v>LorealEurex</v>
          </cell>
          <cell r="F136" t="str">
            <v>FR0000120321</v>
          </cell>
        </row>
        <row r="137">
          <cell r="A137" t="str">
            <v>SocieteGenerale</v>
          </cell>
          <cell r="F137" t="str">
            <v>FR0000130809</v>
          </cell>
        </row>
        <row r="138">
          <cell r="A138" t="str">
            <v>SocieteGeneraleEurex</v>
          </cell>
          <cell r="F138" t="str">
            <v>FR0000130809</v>
          </cell>
        </row>
        <row r="139">
          <cell r="A139" t="str">
            <v>SuezLyonnaise</v>
          </cell>
          <cell r="F139" t="str">
            <v>FR0000120529</v>
          </cell>
        </row>
        <row r="140">
          <cell r="A140" t="str">
            <v>SuezLyonnaiseEurex</v>
          </cell>
          <cell r="F140" t="str">
            <v>FR0000120529</v>
          </cell>
        </row>
        <row r="141">
          <cell r="A141" t="str">
            <v>Total</v>
          </cell>
          <cell r="F141" t="str">
            <v>FR0000120271</v>
          </cell>
        </row>
        <row r="142">
          <cell r="A142" t="str">
            <v>TotalEurex</v>
          </cell>
          <cell r="F142" t="str">
            <v>FR0000120271</v>
          </cell>
        </row>
        <row r="143">
          <cell r="A143" t="str">
            <v>Eni</v>
          </cell>
          <cell r="F143" t="str">
            <v>IT0003132476</v>
          </cell>
        </row>
        <row r="144">
          <cell r="A144" t="str">
            <v>Generali</v>
          </cell>
          <cell r="F144" t="str">
            <v>IT0000062072</v>
          </cell>
        </row>
        <row r="145">
          <cell r="A145" t="str">
            <v>GeneraliEurex</v>
          </cell>
          <cell r="F145" t="str">
            <v>IT0000062072</v>
          </cell>
        </row>
        <row r="146">
          <cell r="A146" t="str">
            <v>TelecomItalia</v>
          </cell>
          <cell r="F146" t="str">
            <v>IT0003497168</v>
          </cell>
        </row>
        <row r="147">
          <cell r="A147" t="str">
            <v>TelecomItaliaEurex</v>
          </cell>
          <cell r="F147" t="str">
            <v>IT0003497168</v>
          </cell>
        </row>
        <row r="148">
          <cell r="A148" t="str">
            <v>Ericsson</v>
          </cell>
          <cell r="F148" t="str">
            <v>SE0000108656</v>
          </cell>
        </row>
        <row r="149">
          <cell r="A149" t="str">
            <v>NOK1V</v>
          </cell>
          <cell r="F149" t="str">
            <v>FI0009000681</v>
          </cell>
        </row>
        <row r="150">
          <cell r="A150" t="str">
            <v>Nokia</v>
          </cell>
          <cell r="F150" t="str">
            <v>SE0000539942</v>
          </cell>
        </row>
        <row r="151">
          <cell r="A151" t="str">
            <v>BancoBilbaoVizcayaArgentaria</v>
          </cell>
          <cell r="F151" t="str">
            <v>ES0113211835</v>
          </cell>
        </row>
        <row r="152">
          <cell r="A152" t="str">
            <v>BSCH</v>
          </cell>
          <cell r="F152" t="str">
            <v>ES0113900J37</v>
          </cell>
        </row>
        <row r="153">
          <cell r="A153" t="str">
            <v>Telefonica</v>
          </cell>
          <cell r="F153" t="str">
            <v>ES0178430E18</v>
          </cell>
        </row>
        <row r="154">
          <cell r="A154" t="str">
            <v>CreditSuisseGroup</v>
          </cell>
          <cell r="F154" t="str">
            <v>CH0012138530</v>
          </cell>
        </row>
        <row r="155">
          <cell r="A155" t="str">
            <v>Nestle</v>
          </cell>
          <cell r="F155" t="str">
            <v>CH0012056047</v>
          </cell>
        </row>
        <row r="156">
          <cell r="A156" t="str">
            <v>Novartis</v>
          </cell>
          <cell r="F156" t="str">
            <v>CH0012005267</v>
          </cell>
        </row>
        <row r="157">
          <cell r="A157" t="str">
            <v>RocheGroup</v>
          </cell>
          <cell r="F157" t="str">
            <v>CH0012032048</v>
          </cell>
        </row>
        <row r="158">
          <cell r="A158" t="str">
            <v>SwissRe</v>
          </cell>
          <cell r="F158" t="str">
            <v>CH0012332372</v>
          </cell>
        </row>
        <row r="159">
          <cell r="A159" t="str">
            <v>UBS</v>
          </cell>
          <cell r="F159" t="str">
            <v>CH0012032030</v>
          </cell>
        </row>
        <row r="160">
          <cell r="A160" t="str">
            <v>AngloAmerican</v>
          </cell>
          <cell r="F160" t="str">
            <v>GB0004901517</v>
          </cell>
        </row>
        <row r="161">
          <cell r="A161" t="str">
            <v>AstraZenecaUK</v>
          </cell>
          <cell r="F161" t="str">
            <v>GB0009895292</v>
          </cell>
        </row>
        <row r="162">
          <cell r="A162" t="str">
            <v>Aviva</v>
          </cell>
          <cell r="F162" t="str">
            <v>GB0002162385</v>
          </cell>
        </row>
        <row r="163">
          <cell r="A163" t="str">
            <v>BarclaysBank</v>
          </cell>
          <cell r="F163" t="str">
            <v>GB0031348658</v>
          </cell>
        </row>
        <row r="164">
          <cell r="A164" t="str">
            <v>BP</v>
          </cell>
          <cell r="F164" t="str">
            <v>GB0007980591</v>
          </cell>
        </row>
        <row r="165">
          <cell r="A165" t="str">
            <v>BTGroup</v>
          </cell>
          <cell r="F165" t="str">
            <v>GB0030913577</v>
          </cell>
        </row>
        <row r="166">
          <cell r="A166" t="str">
            <v>Diageo</v>
          </cell>
          <cell r="F166" t="str">
            <v>GB0002374006</v>
          </cell>
        </row>
        <row r="167">
          <cell r="A167" t="str">
            <v>GlaxoSK</v>
          </cell>
          <cell r="F167" t="str">
            <v>GB0009252882</v>
          </cell>
        </row>
        <row r="168">
          <cell r="A168" t="str">
            <v>HBOS</v>
          </cell>
          <cell r="F168" t="str">
            <v>GB0030587504</v>
          </cell>
        </row>
        <row r="169">
          <cell r="A169" t="str">
            <v>HSBCHoldings</v>
          </cell>
          <cell r="F169" t="str">
            <v>GB0005405286</v>
          </cell>
        </row>
        <row r="170">
          <cell r="A170" t="str">
            <v>LloydsBank</v>
          </cell>
          <cell r="F170" t="str">
            <v>GB0008706128</v>
          </cell>
        </row>
        <row r="171">
          <cell r="A171" t="str">
            <v>RBS</v>
          </cell>
          <cell r="F171" t="str">
            <v>GB0007547838</v>
          </cell>
        </row>
        <row r="172">
          <cell r="A172" t="str">
            <v>RoyalDShellLonA</v>
          </cell>
          <cell r="F172" t="str">
            <v>GB00B03MLX29</v>
          </cell>
        </row>
        <row r="173">
          <cell r="A173" t="str">
            <v>RoyalDShellLonB</v>
          </cell>
          <cell r="F173" t="str">
            <v>GB00B03MM408</v>
          </cell>
        </row>
        <row r="174">
          <cell r="A174" t="str">
            <v>Tesco</v>
          </cell>
          <cell r="F174" t="str">
            <v>GB0008847096</v>
          </cell>
        </row>
        <row r="175">
          <cell r="A175" t="str">
            <v>VodafoneGroup</v>
          </cell>
          <cell r="F175" t="str">
            <v>GB0007192106</v>
          </cell>
        </row>
        <row r="176">
          <cell r="A176" t="str">
            <v>Aegon</v>
          </cell>
          <cell r="F176" t="str">
            <v>NL0000301760</v>
          </cell>
        </row>
        <row r="177">
          <cell r="A177" t="str">
            <v>AegonEurex</v>
          </cell>
          <cell r="F177" t="str">
            <v>NL0000301760</v>
          </cell>
        </row>
        <row r="178">
          <cell r="A178" t="str">
            <v>AholdEurex</v>
          </cell>
          <cell r="F178" t="str">
            <v>NL0000331817</v>
          </cell>
        </row>
        <row r="179">
          <cell r="A179" t="str">
            <v>Ahold</v>
          </cell>
          <cell r="F179" t="str">
            <v>NL0000331817</v>
          </cell>
        </row>
        <row r="180">
          <cell r="A180" t="str">
            <v>AkzoNobel</v>
          </cell>
          <cell r="F180" t="str">
            <v>NL0000009132</v>
          </cell>
        </row>
        <row r="181">
          <cell r="A181" t="str">
            <v>AkzoNobelEurex</v>
          </cell>
          <cell r="F181" t="str">
            <v>NL0000009132</v>
          </cell>
        </row>
        <row r="182">
          <cell r="A182" t="str">
            <v>ASMLithography</v>
          </cell>
          <cell r="F182" t="str">
            <v>NL0000334365</v>
          </cell>
        </row>
        <row r="183">
          <cell r="A183" t="str">
            <v>ASMLithographyEurex</v>
          </cell>
          <cell r="F183" t="str">
            <v>NL0000334365</v>
          </cell>
        </row>
        <row r="184">
          <cell r="A184" t="str">
            <v>Buhrmann</v>
          </cell>
          <cell r="F184" t="str">
            <v>NL0000343135</v>
          </cell>
        </row>
        <row r="185">
          <cell r="A185" t="str">
            <v>BuhrmannEurex</v>
          </cell>
          <cell r="F185" t="str">
            <v>NL0000343135</v>
          </cell>
        </row>
        <row r="186">
          <cell r="A186" t="str">
            <v>Corio</v>
          </cell>
          <cell r="F186" t="str">
            <v>NL0000288967</v>
          </cell>
        </row>
        <row r="187">
          <cell r="A187" t="str">
            <v>CSM</v>
          </cell>
          <cell r="F187" t="str">
            <v>NL0000344265</v>
          </cell>
        </row>
        <row r="188">
          <cell r="A188" t="str">
            <v>DrakaH</v>
          </cell>
          <cell r="F188" t="str">
            <v>NL0000347813</v>
          </cell>
        </row>
        <row r="189">
          <cell r="A189" t="str">
            <v>DSM</v>
          </cell>
          <cell r="F189" t="str">
            <v>NL0000009819</v>
          </cell>
        </row>
        <row r="190">
          <cell r="A190" t="str">
            <v>DSMEurex</v>
          </cell>
          <cell r="F190" t="str">
            <v>NL0000009819</v>
          </cell>
        </row>
        <row r="191">
          <cell r="A191" t="str">
            <v>Elsevier</v>
          </cell>
          <cell r="F191" t="str">
            <v>NL0000349488</v>
          </cell>
        </row>
        <row r="192">
          <cell r="A192" t="str">
            <v>ElsevierEurex</v>
          </cell>
          <cell r="F192" t="str">
            <v>NL0000349488</v>
          </cell>
        </row>
        <row r="193">
          <cell r="A193" t="str">
            <v>FortisENXNL</v>
          </cell>
          <cell r="F193" t="str">
            <v>BE0003801181</v>
          </cell>
        </row>
        <row r="194">
          <cell r="A194" t="str">
            <v>FortisEurex</v>
          </cell>
          <cell r="F194" t="str">
            <v>BE0003801181</v>
          </cell>
        </row>
        <row r="195">
          <cell r="A195" t="str">
            <v>Fugro</v>
          </cell>
          <cell r="F195" t="str">
            <v>NL0000352565</v>
          </cell>
        </row>
        <row r="196">
          <cell r="A196" t="str">
            <v>Getronics</v>
          </cell>
          <cell r="F196" t="str">
            <v>NL0000355915</v>
          </cell>
        </row>
        <row r="197">
          <cell r="A197" t="str">
            <v>GetronicsEurex</v>
          </cell>
          <cell r="F197" t="str">
            <v>NL0000355915</v>
          </cell>
        </row>
        <row r="198">
          <cell r="A198" t="str">
            <v>Hagemeyer</v>
          </cell>
          <cell r="F198" t="str">
            <v>NL0000355477</v>
          </cell>
        </row>
        <row r="199">
          <cell r="A199" t="str">
            <v>HagemeyerEurex</v>
          </cell>
          <cell r="F199" t="str">
            <v>NL0000355477</v>
          </cell>
        </row>
        <row r="200">
          <cell r="A200" t="str">
            <v>Heineken</v>
          </cell>
          <cell r="F200" t="str">
            <v>NL0000009165</v>
          </cell>
        </row>
        <row r="201">
          <cell r="A201" t="str">
            <v>HeinekenEurex</v>
          </cell>
          <cell r="F201" t="str">
            <v>NL0000009165</v>
          </cell>
        </row>
        <row r="202">
          <cell r="A202" t="str">
            <v>HeinekenHolding</v>
          </cell>
          <cell r="F202" t="str">
            <v>NL0000008977</v>
          </cell>
        </row>
        <row r="203">
          <cell r="A203" t="str">
            <v>KPN</v>
          </cell>
          <cell r="F203" t="str">
            <v>NL0000009082</v>
          </cell>
        </row>
        <row r="204">
          <cell r="A204" t="str">
            <v>KPNEurex</v>
          </cell>
          <cell r="F204" t="str">
            <v>NL0000009082</v>
          </cell>
        </row>
        <row r="205">
          <cell r="A205" t="str">
            <v>Laurus</v>
          </cell>
          <cell r="F205" t="str">
            <v>NL0000340776</v>
          </cell>
        </row>
        <row r="206">
          <cell r="A206" t="str">
            <v>Numico</v>
          </cell>
          <cell r="F206" t="str">
            <v>NL0000375616</v>
          </cell>
        </row>
        <row r="207">
          <cell r="A207" t="str">
            <v>NumicoEurex</v>
          </cell>
          <cell r="F207" t="str">
            <v>NL0000375616</v>
          </cell>
        </row>
        <row r="208">
          <cell r="A208" t="str">
            <v>Nutreco</v>
          </cell>
          <cell r="F208" t="str">
            <v>NL0000375400</v>
          </cell>
        </row>
        <row r="209">
          <cell r="A209" t="str">
            <v>OCE</v>
          </cell>
          <cell r="F209" t="str">
            <v>NL0000354934</v>
          </cell>
        </row>
        <row r="210">
          <cell r="A210" t="str">
            <v>Ordina</v>
          </cell>
          <cell r="F210" t="str">
            <v>NL0000440584</v>
          </cell>
        </row>
        <row r="211">
          <cell r="A211" t="str">
            <v>PoNed</v>
          </cell>
          <cell r="F211" t="str">
            <v>NL0000009983</v>
          </cell>
        </row>
        <row r="212">
          <cell r="A212" t="str">
            <v>PoNedEurex</v>
          </cell>
          <cell r="F212" t="str">
            <v>NL0000009983</v>
          </cell>
        </row>
        <row r="213">
          <cell r="A213" t="str">
            <v>RandstadHold</v>
          </cell>
          <cell r="F213" t="str">
            <v>NL0000379121</v>
          </cell>
        </row>
        <row r="214">
          <cell r="A214" t="str">
            <v>RodamcoEurope</v>
          </cell>
          <cell r="F214" t="str">
            <v>NL0000289320</v>
          </cell>
        </row>
        <row r="215">
          <cell r="A215" t="str">
            <v>RoyalDutchShellA</v>
          </cell>
          <cell r="F215" t="str">
            <v>GB00B03MLX29</v>
          </cell>
        </row>
        <row r="216">
          <cell r="A216" t="str">
            <v>RoyalDutchShellAEurex</v>
          </cell>
          <cell r="F216" t="str">
            <v>GB00B03MLX29</v>
          </cell>
        </row>
        <row r="217">
          <cell r="A217" t="str">
            <v>RoyalDutchShellB</v>
          </cell>
          <cell r="F217" t="str">
            <v>GB00B03MM408</v>
          </cell>
        </row>
        <row r="218">
          <cell r="A218" t="str">
            <v>SBMOffshore</v>
          </cell>
          <cell r="F218" t="str">
            <v>NL0000360600</v>
          </cell>
        </row>
        <row r="219">
          <cell r="A219" t="str">
            <v>SBMOffshoreEurex</v>
          </cell>
          <cell r="F219" t="str">
            <v>NL0000360600</v>
          </cell>
        </row>
        <row r="220">
          <cell r="A220" t="str">
            <v>Stork</v>
          </cell>
          <cell r="F220" t="str">
            <v>NL0000390664</v>
          </cell>
        </row>
        <row r="221">
          <cell r="A221" t="str">
            <v>TNT</v>
          </cell>
          <cell r="F221" t="str">
            <v>NL0000009066</v>
          </cell>
        </row>
        <row r="222">
          <cell r="A222" t="str">
            <v>TNTEurex</v>
          </cell>
          <cell r="F222" t="str">
            <v>NL0000009066</v>
          </cell>
        </row>
        <row r="223">
          <cell r="A223" t="str">
            <v>Tomtom</v>
          </cell>
          <cell r="F223" t="str">
            <v>NL0000387058</v>
          </cell>
        </row>
        <row r="224">
          <cell r="A224" t="str">
            <v>VanderMoolen</v>
          </cell>
          <cell r="F224" t="str">
            <v>NL0000370179</v>
          </cell>
        </row>
        <row r="225">
          <cell r="A225" t="str">
            <v>VanderMoolenEurex</v>
          </cell>
          <cell r="F225" t="str">
            <v>NL0000370179</v>
          </cell>
        </row>
        <row r="226">
          <cell r="A226" t="str">
            <v>Vedior</v>
          </cell>
          <cell r="F226" t="str">
            <v>NL0000390854</v>
          </cell>
        </row>
        <row r="227">
          <cell r="A227" t="str">
            <v>VediorEurex</v>
          </cell>
          <cell r="F227" t="str">
            <v>NL0000390854</v>
          </cell>
        </row>
        <row r="228">
          <cell r="A228" t="str">
            <v>Wereldhave</v>
          </cell>
          <cell r="F228" t="str">
            <v>NL0000289213</v>
          </cell>
        </row>
        <row r="229">
          <cell r="A229" t="str">
            <v>Versatel</v>
          </cell>
          <cell r="F229" t="str">
            <v>NL0000391266</v>
          </cell>
        </row>
        <row r="230">
          <cell r="A230" t="str">
            <v>VersatelEurex</v>
          </cell>
          <cell r="F230" t="str">
            <v>NL0000391266</v>
          </cell>
        </row>
        <row r="231">
          <cell r="A231" t="str">
            <v>VNU</v>
          </cell>
          <cell r="F231" t="str">
            <v>NL0000389872</v>
          </cell>
        </row>
        <row r="232">
          <cell r="A232" t="str">
            <v>VNUEurex</v>
          </cell>
          <cell r="F232" t="str">
            <v>NL0000389872</v>
          </cell>
        </row>
        <row r="233">
          <cell r="A233" t="str">
            <v>WoltersKluwer</v>
          </cell>
          <cell r="F233" t="str">
            <v>NL0000395887</v>
          </cell>
        </row>
        <row r="234">
          <cell r="A234" t="str">
            <v>WoltersKluwerEurex</v>
          </cell>
          <cell r="F234" t="str">
            <v>NL0000395887</v>
          </cell>
        </row>
        <row r="235">
          <cell r="A235" t="str">
            <v>KPNQwest</v>
          </cell>
          <cell r="F235" t="str">
            <v>NL0000364925</v>
          </cell>
        </row>
        <row r="236">
          <cell r="A236" t="str">
            <v>RobecoNV</v>
          </cell>
          <cell r="F236" t="str">
            <v>NL0000289783</v>
          </cell>
        </row>
        <row r="237">
          <cell r="A237" t="str">
            <v>EuroBobl</v>
          </cell>
          <cell r="F237" t="str">
            <v>DE0009652651</v>
          </cell>
        </row>
        <row r="238">
          <cell r="A238" t="str">
            <v>EuroBund</v>
          </cell>
          <cell r="F238" t="str">
            <v>DE0009652644</v>
          </cell>
        </row>
        <row r="239">
          <cell r="A239" t="str">
            <v>Accor</v>
          </cell>
          <cell r="F239" t="str">
            <v>FR0000120404</v>
          </cell>
        </row>
        <row r="240">
          <cell r="A240" t="str">
            <v>AccorEurex</v>
          </cell>
          <cell r="F240" t="str">
            <v>FR0000120404</v>
          </cell>
        </row>
        <row r="241">
          <cell r="A241" t="str">
            <v>AGF</v>
          </cell>
          <cell r="F241" t="str">
            <v>FR0000125924</v>
          </cell>
        </row>
        <row r="242">
          <cell r="A242" t="str">
            <v>AGFEurex</v>
          </cell>
          <cell r="F242" t="str">
            <v>FR0000125924</v>
          </cell>
        </row>
        <row r="243">
          <cell r="A243" t="str">
            <v>AirFrance</v>
          </cell>
          <cell r="F243" t="str">
            <v>FR0000031122</v>
          </cell>
        </row>
        <row r="244">
          <cell r="A244" t="str">
            <v>AirFranceEurex</v>
          </cell>
          <cell r="F244" t="str">
            <v>FR0000031122</v>
          </cell>
        </row>
        <row r="245">
          <cell r="A245" t="str">
            <v>AirLiquide</v>
          </cell>
          <cell r="F245" t="str">
            <v>FR0000120073</v>
          </cell>
        </row>
        <row r="246">
          <cell r="A246" t="str">
            <v>AirLiquideEurex</v>
          </cell>
          <cell r="F246" t="str">
            <v>FR0000120073</v>
          </cell>
        </row>
        <row r="247">
          <cell r="A247" t="str">
            <v>Alcatel</v>
          </cell>
          <cell r="F247" t="str">
            <v>FR0000130007</v>
          </cell>
        </row>
        <row r="248">
          <cell r="A248" t="str">
            <v>AlcatelEurex</v>
          </cell>
          <cell r="F248" t="str">
            <v>FR0000130007</v>
          </cell>
        </row>
        <row r="249">
          <cell r="A249" t="str">
            <v>Alstom</v>
          </cell>
          <cell r="F249" t="str">
            <v>FR0000120198</v>
          </cell>
        </row>
        <row r="250">
          <cell r="A250" t="str">
            <v>Arcelor</v>
          </cell>
          <cell r="F250" t="str">
            <v>LU0140205948</v>
          </cell>
        </row>
        <row r="251">
          <cell r="A251" t="str">
            <v>AtosOrigin</v>
          </cell>
          <cell r="F251" t="str">
            <v>FR0000051732</v>
          </cell>
        </row>
        <row r="252">
          <cell r="A252" t="str">
            <v>Autoroutes</v>
          </cell>
          <cell r="F252" t="str">
            <v>FR0005512555</v>
          </cell>
        </row>
        <row r="253">
          <cell r="A253" t="str">
            <v>Aventis</v>
          </cell>
          <cell r="F253" t="str">
            <v>FR0000130460</v>
          </cell>
        </row>
        <row r="254">
          <cell r="A254" t="str">
            <v>AventisEurex</v>
          </cell>
          <cell r="F254" t="str">
            <v>FR0000130460</v>
          </cell>
        </row>
        <row r="255">
          <cell r="A255" t="str">
            <v>Bouygues</v>
          </cell>
          <cell r="F255" t="str">
            <v>FR0000120503</v>
          </cell>
        </row>
        <row r="256">
          <cell r="A256" t="str">
            <v>BouyguesEurex</v>
          </cell>
          <cell r="F256" t="str">
            <v>FR0000120503</v>
          </cell>
        </row>
        <row r="257">
          <cell r="A257" t="str">
            <v>CAPGeminiENXFR</v>
          </cell>
          <cell r="F257" t="str">
            <v>FR0000125338</v>
          </cell>
        </row>
        <row r="258">
          <cell r="A258" t="str">
            <v>CAPGeminiEurex</v>
          </cell>
          <cell r="F258" t="str">
            <v>FR0000125338</v>
          </cell>
        </row>
        <row r="259">
          <cell r="A259" t="str">
            <v>CasinoGuichard</v>
          </cell>
          <cell r="F259" t="str">
            <v>FR0000125585</v>
          </cell>
        </row>
        <row r="260">
          <cell r="A260" t="str">
            <v>CasinoGuichardEurex</v>
          </cell>
          <cell r="F260" t="str">
            <v>FR0000125585</v>
          </cell>
        </row>
        <row r="261">
          <cell r="A261" t="str">
            <v>ChristianDior</v>
          </cell>
          <cell r="F261" t="str">
            <v>FR0000130403</v>
          </cell>
        </row>
        <row r="262">
          <cell r="A262" t="str">
            <v>Clarins</v>
          </cell>
          <cell r="F262" t="str">
            <v>FR0000130296</v>
          </cell>
        </row>
        <row r="263">
          <cell r="A263" t="str">
            <v>CNPAssurances</v>
          </cell>
          <cell r="F263" t="str">
            <v>FR0000120222</v>
          </cell>
        </row>
        <row r="264">
          <cell r="A264" t="str">
            <v>CreditAgricole</v>
          </cell>
          <cell r="F264" t="str">
            <v>FR0000045072</v>
          </cell>
        </row>
        <row r="265">
          <cell r="A265" t="str">
            <v>CreditAgricoleEurex</v>
          </cell>
          <cell r="F265" t="str">
            <v>FR0000045072</v>
          </cell>
        </row>
        <row r="266">
          <cell r="A266" t="str">
            <v>Danone</v>
          </cell>
          <cell r="F266" t="str">
            <v>FR0000120644</v>
          </cell>
        </row>
        <row r="267">
          <cell r="A267" t="str">
            <v>DanoneEurex</v>
          </cell>
          <cell r="F267" t="str">
            <v>FR0000120644</v>
          </cell>
        </row>
        <row r="268">
          <cell r="A268" t="str">
            <v>DassaultSystems</v>
          </cell>
          <cell r="F268" t="str">
            <v>FR0000130650</v>
          </cell>
        </row>
        <row r="269">
          <cell r="A269" t="str">
            <v>EADS</v>
          </cell>
          <cell r="F269" t="str">
            <v>NL0000235190</v>
          </cell>
        </row>
        <row r="270">
          <cell r="A270" t="str">
            <v>EADSEurex</v>
          </cell>
          <cell r="F270" t="str">
            <v>NL0000235190</v>
          </cell>
        </row>
        <row r="271">
          <cell r="A271" t="str">
            <v>EssilorInternational</v>
          </cell>
          <cell r="F271" t="str">
            <v>FR0000121667</v>
          </cell>
        </row>
        <row r="272">
          <cell r="A272" t="str">
            <v>EuroDisney</v>
          </cell>
          <cell r="F272" t="str">
            <v>FR0000125874</v>
          </cell>
        </row>
        <row r="273">
          <cell r="A273" t="str">
            <v>Eurotunnel</v>
          </cell>
          <cell r="F273" t="str">
            <v>FR0000125379</v>
          </cell>
        </row>
        <row r="274">
          <cell r="A274" t="str">
            <v>FranceTelecom</v>
          </cell>
          <cell r="F274" t="str">
            <v>FR0000133308</v>
          </cell>
        </row>
        <row r="275">
          <cell r="A275" t="str">
            <v>FranceTelecomEurex</v>
          </cell>
          <cell r="F275" t="str">
            <v>FR0000133308</v>
          </cell>
        </row>
        <row r="276">
          <cell r="A276" t="str">
            <v>HavasAdvertising</v>
          </cell>
          <cell r="F276" t="str">
            <v>FR0000121881</v>
          </cell>
        </row>
        <row r="277">
          <cell r="A277" t="str">
            <v>InfogramesEntertainment</v>
          </cell>
          <cell r="F277" t="str">
            <v>FR0000052573</v>
          </cell>
        </row>
        <row r="278">
          <cell r="A278" t="str">
            <v>Lafarge</v>
          </cell>
          <cell r="F278" t="str">
            <v>FR0000120537</v>
          </cell>
        </row>
        <row r="279">
          <cell r="A279" t="str">
            <v>LafargeEurex</v>
          </cell>
          <cell r="F279" t="str">
            <v>FR0000120537</v>
          </cell>
        </row>
        <row r="280">
          <cell r="A280" t="str">
            <v>Lagardere</v>
          </cell>
          <cell r="F280" t="str">
            <v>FR0000130213</v>
          </cell>
        </row>
        <row r="281">
          <cell r="A281" t="str">
            <v>LVMH</v>
          </cell>
          <cell r="F281" t="str">
            <v>FR0000121014</v>
          </cell>
        </row>
        <row r="282">
          <cell r="A282" t="str">
            <v>LVMHEurex</v>
          </cell>
          <cell r="F282" t="str">
            <v>FR0000121014</v>
          </cell>
        </row>
        <row r="283">
          <cell r="A283" t="str">
            <v>M6Metropole</v>
          </cell>
          <cell r="F283" t="str">
            <v>FR0000053225</v>
          </cell>
        </row>
        <row r="284">
          <cell r="A284" t="str">
            <v>Michelin</v>
          </cell>
          <cell r="F284" t="str">
            <v>FR0000121261</v>
          </cell>
        </row>
        <row r="285">
          <cell r="A285" t="str">
            <v>NatexisBanques</v>
          </cell>
          <cell r="F285" t="str">
            <v>FR0000120685</v>
          </cell>
        </row>
        <row r="286">
          <cell r="A286" t="str">
            <v>PernodRicard</v>
          </cell>
          <cell r="F286" t="str">
            <v>FR0000120693</v>
          </cell>
        </row>
        <row r="287">
          <cell r="A287" t="str">
            <v>Peugeot</v>
          </cell>
          <cell r="F287" t="str">
            <v>FR0000121501</v>
          </cell>
        </row>
        <row r="288">
          <cell r="A288" t="str">
            <v>PeugeotEurex</v>
          </cell>
          <cell r="F288" t="str">
            <v>FR0000121501</v>
          </cell>
        </row>
        <row r="289">
          <cell r="A289" t="str">
            <v>PinaultPrintemp</v>
          </cell>
          <cell r="F289" t="str">
            <v>FR0000121485</v>
          </cell>
        </row>
        <row r="290">
          <cell r="A290" t="str">
            <v>PinaultPrintempEurex</v>
          </cell>
          <cell r="F290" t="str">
            <v>FR0000121485</v>
          </cell>
        </row>
        <row r="291">
          <cell r="A291" t="str">
            <v>Publicis</v>
          </cell>
          <cell r="F291" t="str">
            <v>FR0000130577</v>
          </cell>
        </row>
        <row r="292">
          <cell r="A292" t="str">
            <v>Renault</v>
          </cell>
          <cell r="F292" t="str">
            <v>FR0000131906</v>
          </cell>
        </row>
        <row r="293">
          <cell r="A293" t="str">
            <v>RenaultEurex</v>
          </cell>
          <cell r="F293" t="str">
            <v>FR0000131906</v>
          </cell>
        </row>
        <row r="294">
          <cell r="A294" t="str">
            <v>Safran</v>
          </cell>
          <cell r="F294" t="str">
            <v>FR0000073272</v>
          </cell>
        </row>
        <row r="295">
          <cell r="A295" t="str">
            <v>SaintGobain</v>
          </cell>
          <cell r="F295" t="str">
            <v>FR0000125007</v>
          </cell>
        </row>
        <row r="296">
          <cell r="A296" t="str">
            <v>SaintGobainEurex</v>
          </cell>
          <cell r="F296" t="str">
            <v>FR0000125007</v>
          </cell>
        </row>
        <row r="297">
          <cell r="A297" t="str">
            <v>SanofiSynthelabo</v>
          </cell>
          <cell r="F297" t="str">
            <v>FR0000120578</v>
          </cell>
        </row>
        <row r="298">
          <cell r="A298" t="str">
            <v>SanofiSynthelaboEurex</v>
          </cell>
          <cell r="F298" t="str">
            <v>FR0000120578</v>
          </cell>
        </row>
        <row r="299">
          <cell r="A299" t="str">
            <v>SchneiderENXFR</v>
          </cell>
          <cell r="F299" t="str">
            <v>FR0000121972</v>
          </cell>
        </row>
        <row r="300">
          <cell r="A300" t="str">
            <v>SchneiderEurex</v>
          </cell>
          <cell r="F300" t="str">
            <v>FR0000121972</v>
          </cell>
        </row>
        <row r="301">
          <cell r="A301" t="str">
            <v>SodexoAlliance</v>
          </cell>
          <cell r="F301" t="str">
            <v>FR0000121220</v>
          </cell>
        </row>
        <row r="302">
          <cell r="A302" t="str">
            <v>SodexoAllianceEurex</v>
          </cell>
          <cell r="F302" t="str">
            <v>FR0000121220</v>
          </cell>
        </row>
        <row r="303">
          <cell r="A303" t="str">
            <v>Stmicroelectronics</v>
          </cell>
          <cell r="F303" t="str">
            <v>NL0000226223</v>
          </cell>
        </row>
        <row r="304">
          <cell r="A304" t="str">
            <v>StmicroelectronicsEurex</v>
          </cell>
          <cell r="F304" t="str">
            <v>NL0000226223</v>
          </cell>
        </row>
        <row r="305">
          <cell r="A305" t="str">
            <v>TechnipCoflexip</v>
          </cell>
          <cell r="F305" t="str">
            <v>FR0000131708</v>
          </cell>
        </row>
        <row r="306">
          <cell r="A306" t="str">
            <v>TF1</v>
          </cell>
          <cell r="F306" t="str">
            <v>FR0000054900</v>
          </cell>
        </row>
        <row r="307">
          <cell r="A307" t="str">
            <v>TF1Eurex</v>
          </cell>
          <cell r="F307" t="str">
            <v>FR0000054900</v>
          </cell>
        </row>
        <row r="308">
          <cell r="A308" t="str">
            <v>Thales</v>
          </cell>
          <cell r="F308" t="str">
            <v>FR0000121329</v>
          </cell>
        </row>
        <row r="309">
          <cell r="A309" t="str">
            <v>ThalesEurex</v>
          </cell>
          <cell r="F309" t="str">
            <v>FR0000121329</v>
          </cell>
        </row>
        <row r="310">
          <cell r="A310" t="str">
            <v>Thomson</v>
          </cell>
          <cell r="F310" t="str">
            <v>FR0000184533</v>
          </cell>
        </row>
        <row r="311">
          <cell r="A311" t="str">
            <v>ThomsonEurex</v>
          </cell>
          <cell r="F311" t="str">
            <v>FR0000184533</v>
          </cell>
        </row>
        <row r="312">
          <cell r="A312" t="str">
            <v>Unibail</v>
          </cell>
          <cell r="F312" t="str">
            <v>FR0000124711</v>
          </cell>
        </row>
        <row r="313">
          <cell r="A313" t="str">
            <v>Valeo</v>
          </cell>
          <cell r="F313" t="str">
            <v>FR0000130338</v>
          </cell>
        </row>
        <row r="314">
          <cell r="A314" t="str">
            <v>VeoliaEnv</v>
          </cell>
          <cell r="F314" t="str">
            <v>FR0000124141</v>
          </cell>
        </row>
        <row r="315">
          <cell r="A315" t="str">
            <v>VeoliaEnvEurex</v>
          </cell>
          <cell r="F315" t="str">
            <v>FR0000124141</v>
          </cell>
        </row>
        <row r="316">
          <cell r="A316" t="str">
            <v>Vinci</v>
          </cell>
          <cell r="F316" t="str">
            <v>FR0000125486</v>
          </cell>
        </row>
        <row r="317">
          <cell r="A317" t="str">
            <v>VinciEurex</v>
          </cell>
          <cell r="F317" t="str">
            <v>FR0000125486</v>
          </cell>
        </row>
        <row r="318">
          <cell r="A318" t="str">
            <v>VivendiUniversal</v>
          </cell>
          <cell r="F318" t="str">
            <v>FR0000127771</v>
          </cell>
        </row>
        <row r="319">
          <cell r="A319" t="str">
            <v>VivendiUniversalEurex</v>
          </cell>
          <cell r="F319" t="str">
            <v>FR0000127771</v>
          </cell>
        </row>
        <row r="320">
          <cell r="A320" t="str">
            <v>Areva</v>
          </cell>
          <cell r="F320" t="str">
            <v>FR0004275832</v>
          </cell>
        </row>
        <row r="321">
          <cell r="A321" t="str">
            <v>CanalPlus</v>
          </cell>
          <cell r="F321" t="str">
            <v>FR0000125460</v>
          </cell>
        </row>
        <row r="322">
          <cell r="A322" t="str">
            <v>CimentsFrancais</v>
          </cell>
          <cell r="F322" t="str">
            <v>FR0000120982</v>
          </cell>
        </row>
        <row r="323">
          <cell r="A323" t="str">
            <v>DexiaFrance</v>
          </cell>
          <cell r="F323" t="str">
            <v>BE0003796134</v>
          </cell>
        </row>
        <row r="324">
          <cell r="A324" t="str">
            <v>EiffageSA</v>
          </cell>
          <cell r="F324" t="str">
            <v>FR0000130452</v>
          </cell>
        </row>
        <row r="325">
          <cell r="A325" t="str">
            <v>EulerHermes</v>
          </cell>
          <cell r="F325" t="str">
            <v>FR0004254035</v>
          </cell>
        </row>
        <row r="326">
          <cell r="A326" t="str">
            <v>Euronext</v>
          </cell>
          <cell r="F326" t="str">
            <v>NL0000241511</v>
          </cell>
        </row>
        <row r="327">
          <cell r="A327" t="str">
            <v>Faurecia</v>
          </cell>
          <cell r="F327" t="str">
            <v>FR0000121147</v>
          </cell>
        </row>
        <row r="328">
          <cell r="A328" t="str">
            <v>GazDeFrance</v>
          </cell>
          <cell r="F328" t="str">
            <v>FR0010208488</v>
          </cell>
        </row>
        <row r="329">
          <cell r="A329" t="str">
            <v>Gecina</v>
          </cell>
          <cell r="F329" t="str">
            <v>FR0010040865</v>
          </cell>
        </row>
        <row r="330">
          <cell r="A330" t="str">
            <v>HologramInd</v>
          </cell>
          <cell r="F330" t="str">
            <v>FR0000062168</v>
          </cell>
        </row>
        <row r="331">
          <cell r="A331" t="str">
            <v>Imerys</v>
          </cell>
          <cell r="F331" t="str">
            <v>FR0000120859</v>
          </cell>
        </row>
        <row r="332">
          <cell r="A332" t="str">
            <v>KaufmanBroad</v>
          </cell>
          <cell r="F332" t="str">
            <v>FR0004007813</v>
          </cell>
        </row>
        <row r="333">
          <cell r="A333" t="str">
            <v>MarionnaudPar</v>
          </cell>
          <cell r="F333" t="str">
            <v>FR0000064941</v>
          </cell>
        </row>
        <row r="334">
          <cell r="A334" t="str">
            <v>MarocTel</v>
          </cell>
          <cell r="F334" t="str">
            <v>MA0000011371</v>
          </cell>
        </row>
        <row r="335">
          <cell r="A335" t="str">
            <v>Neopost</v>
          </cell>
          <cell r="F335" t="str">
            <v>FR0000120560</v>
          </cell>
        </row>
        <row r="336">
          <cell r="A336" t="str">
            <v>OrcoProp</v>
          </cell>
          <cell r="F336" t="str">
            <v>LU0122624777</v>
          </cell>
        </row>
        <row r="337">
          <cell r="A337" t="str">
            <v>RemyCointreau</v>
          </cell>
          <cell r="F337" t="str">
            <v>FR0000130395</v>
          </cell>
        </row>
        <row r="338">
          <cell r="A338" t="str">
            <v>Rhodia</v>
          </cell>
          <cell r="F338" t="str">
            <v>FR0000120131</v>
          </cell>
        </row>
        <row r="339">
          <cell r="A339" t="str">
            <v>SANEF</v>
          </cell>
          <cell r="F339" t="str">
            <v>FR0004151561</v>
          </cell>
        </row>
        <row r="340">
          <cell r="A340" t="str">
            <v>Scor</v>
          </cell>
          <cell r="F340" t="str">
            <v>FR0000130304</v>
          </cell>
        </row>
        <row r="341">
          <cell r="A341" t="str">
            <v>Vallourec</v>
          </cell>
          <cell r="F341" t="str">
            <v>FR0000120354</v>
          </cell>
        </row>
        <row r="342">
          <cell r="A342" t="str">
            <v>Zodiac</v>
          </cell>
          <cell r="F342" t="str">
            <v>FR0000125684</v>
          </cell>
        </row>
        <row r="343">
          <cell r="A343" t="str">
            <v>Aixtron</v>
          </cell>
          <cell r="F343" t="str">
            <v>DE0005066203</v>
          </cell>
        </row>
        <row r="344">
          <cell r="A344" t="str">
            <v>Beiersdorf</v>
          </cell>
          <cell r="F344" t="str">
            <v>DE0005200000</v>
          </cell>
        </row>
        <row r="345">
          <cell r="A345" t="str">
            <v>Celesio</v>
          </cell>
          <cell r="F345" t="str">
            <v>DE0005858005</v>
          </cell>
        </row>
        <row r="346">
          <cell r="A346" t="str">
            <v>Degussa</v>
          </cell>
          <cell r="F346" t="str">
            <v>DE0005421903</v>
          </cell>
        </row>
        <row r="347">
          <cell r="A347" t="str">
            <v>Depfa</v>
          </cell>
          <cell r="F347" t="str">
            <v>IE0072559994</v>
          </cell>
        </row>
        <row r="348">
          <cell r="A348" t="str">
            <v>DeutschePostbank</v>
          </cell>
          <cell r="F348" t="str">
            <v>DE0008001009</v>
          </cell>
        </row>
        <row r="349">
          <cell r="A349" t="str">
            <v>Epcos</v>
          </cell>
          <cell r="F349" t="str">
            <v>DE0005128003</v>
          </cell>
        </row>
        <row r="350">
          <cell r="A350" t="str">
            <v>FreseniusMediv2</v>
          </cell>
          <cell r="F350" t="str">
            <v>DE0005785836</v>
          </cell>
        </row>
        <row r="351">
          <cell r="A351" t="str">
            <v>HannoverRuck</v>
          </cell>
          <cell r="F351" t="str">
            <v>DE0008402215</v>
          </cell>
        </row>
        <row r="352">
          <cell r="A352" t="str">
            <v>Henkel</v>
          </cell>
          <cell r="F352" t="str">
            <v>DE0006048408</v>
          </cell>
        </row>
        <row r="353">
          <cell r="A353" t="str">
            <v>HypoRealEstate</v>
          </cell>
          <cell r="F353" t="str">
            <v>DE0008027707</v>
          </cell>
        </row>
        <row r="354">
          <cell r="A354" t="str">
            <v>KarstadtQuelle</v>
          </cell>
          <cell r="F354" t="str">
            <v>DE0006275001</v>
          </cell>
        </row>
        <row r="355">
          <cell r="A355" t="str">
            <v>MerckKG</v>
          </cell>
          <cell r="F355" t="str">
            <v>DE0006599905</v>
          </cell>
        </row>
        <row r="356">
          <cell r="A356" t="str">
            <v>MLP</v>
          </cell>
          <cell r="F356" t="str">
            <v>DE0006569908</v>
          </cell>
        </row>
        <row r="357">
          <cell r="A357" t="str">
            <v>Mobilcom</v>
          </cell>
          <cell r="F357" t="str">
            <v>DE0006622400</v>
          </cell>
        </row>
        <row r="358">
          <cell r="A358" t="str">
            <v>POR3</v>
          </cell>
          <cell r="F358" t="str">
            <v>DE0006937733</v>
          </cell>
        </row>
        <row r="359">
          <cell r="A359" t="str">
            <v>Puma</v>
          </cell>
          <cell r="F359" t="str">
            <v>DE0006969603</v>
          </cell>
        </row>
        <row r="360">
          <cell r="A360" t="str">
            <v>Qiagen</v>
          </cell>
          <cell r="F360" t="str">
            <v>NL0000240000</v>
          </cell>
        </row>
        <row r="361">
          <cell r="A361" t="str">
            <v>T-Online</v>
          </cell>
          <cell r="F361" t="str">
            <v>DE0005557706</v>
          </cell>
        </row>
        <row r="362">
          <cell r="A362" t="str">
            <v>CanoPetroleumGer</v>
          </cell>
          <cell r="F362" t="str">
            <v>US1378011068</v>
          </cell>
        </row>
        <row r="363">
          <cell r="A363" t="str">
            <v>EMTVAg</v>
          </cell>
          <cell r="F363" t="str">
            <v>DE0009147207</v>
          </cell>
        </row>
        <row r="364">
          <cell r="A364" t="str">
            <v>LGElectronicsInc</v>
          </cell>
          <cell r="F364" t="str">
            <v>US50186Q2021</v>
          </cell>
        </row>
        <row r="365">
          <cell r="A365" t="str">
            <v>NorthwesternMineralV</v>
          </cell>
          <cell r="F365" t="str">
            <v>CA6681301074</v>
          </cell>
        </row>
        <row r="366">
          <cell r="A366" t="str">
            <v>O2DieselCorp</v>
          </cell>
          <cell r="F366" t="str">
            <v>US67106S1006</v>
          </cell>
        </row>
        <row r="367">
          <cell r="A367" t="str">
            <v>SoftnetTechnologyCorp</v>
          </cell>
          <cell r="F367" t="str">
            <v>US83403K1043</v>
          </cell>
        </row>
        <row r="368">
          <cell r="A368" t="str">
            <v>StreamComm</v>
          </cell>
          <cell r="F368" t="str">
            <v>CA86323N1087</v>
          </cell>
        </row>
        <row r="369">
          <cell r="A369" t="str">
            <v>Suedzucker</v>
          </cell>
          <cell r="F369" t="str">
            <v>DE0007297004</v>
          </cell>
        </row>
        <row r="370">
          <cell r="A370" t="str">
            <v>AlphaBank</v>
          </cell>
          <cell r="F370" t="str">
            <v>GRS015013006</v>
          </cell>
        </row>
        <row r="371">
          <cell r="A371" t="str">
            <v>Cosmote</v>
          </cell>
          <cell r="F371" t="str">
            <v>GRS408333003</v>
          </cell>
        </row>
        <row r="372">
          <cell r="A372" t="str">
            <v>Ergasias</v>
          </cell>
          <cell r="F372" t="str">
            <v>GRS323013003</v>
          </cell>
        </row>
        <row r="373">
          <cell r="A373" t="str">
            <v>HellenicTele</v>
          </cell>
          <cell r="F373" t="str">
            <v>GRS260333000</v>
          </cell>
        </row>
        <row r="374">
          <cell r="A374" t="str">
            <v>NatBankGreece</v>
          </cell>
          <cell r="F374" t="str">
            <v>GRS003013000</v>
          </cell>
        </row>
        <row r="375">
          <cell r="A375" t="str">
            <v>Opap</v>
          </cell>
          <cell r="F375" t="str">
            <v>GRS419003009</v>
          </cell>
        </row>
        <row r="376">
          <cell r="A376" t="str">
            <v>PublicPower</v>
          </cell>
          <cell r="F376" t="str">
            <v>GRS434003000</v>
          </cell>
        </row>
        <row r="377">
          <cell r="A377" t="str">
            <v>HSI</v>
          </cell>
          <cell r="F377" t="str">
            <v>N/A</v>
          </cell>
        </row>
        <row r="378">
          <cell r="A378" t="str">
            <v>JSETop40</v>
          </cell>
          <cell r="F378" t="str">
            <v>N/A</v>
          </cell>
        </row>
        <row r="379">
          <cell r="A379" t="str">
            <v>Acea</v>
          </cell>
          <cell r="F379" t="str">
            <v>IT0001207098</v>
          </cell>
        </row>
        <row r="380">
          <cell r="A380" t="str">
            <v>AEM</v>
          </cell>
          <cell r="F380" t="str">
            <v>IT0001233417</v>
          </cell>
        </row>
        <row r="381">
          <cell r="A381" t="str">
            <v>Alitalia</v>
          </cell>
          <cell r="F381" t="str">
            <v>IT0003918577</v>
          </cell>
        </row>
        <row r="382">
          <cell r="A382" t="str">
            <v>AlleanzaASS</v>
          </cell>
          <cell r="F382" t="str">
            <v>IT0000078193</v>
          </cell>
        </row>
        <row r="383">
          <cell r="A383" t="str">
            <v>Autogrill</v>
          </cell>
          <cell r="F383" t="str">
            <v>IT0001137345</v>
          </cell>
        </row>
        <row r="384">
          <cell r="A384" t="str">
            <v>Autostrade</v>
          </cell>
          <cell r="F384" t="str">
            <v>IT0003506190</v>
          </cell>
        </row>
        <row r="385">
          <cell r="A385" t="str">
            <v>AutostradeEurex</v>
          </cell>
          <cell r="F385" t="str">
            <v>IT0003506190</v>
          </cell>
        </row>
        <row r="386">
          <cell r="A386" t="str">
            <v>BancaAnton</v>
          </cell>
          <cell r="F386" t="str">
            <v>IT0003270102</v>
          </cell>
        </row>
        <row r="387">
          <cell r="A387" t="str">
            <v>BancaFideuram</v>
          </cell>
          <cell r="F387" t="str">
            <v>IT0000082963</v>
          </cell>
        </row>
        <row r="388">
          <cell r="A388" t="str">
            <v>BancaIntesa</v>
          </cell>
          <cell r="F388" t="str">
            <v>IT0000072618</v>
          </cell>
        </row>
        <row r="389">
          <cell r="A389" t="str">
            <v>BancaIntesaEurex</v>
          </cell>
          <cell r="F389" t="str">
            <v>IT0000072618</v>
          </cell>
        </row>
        <row r="390">
          <cell r="A390" t="str">
            <v>BancaMontePaschiDeiSiena</v>
          </cell>
          <cell r="F390" t="str">
            <v>IT0001334587</v>
          </cell>
        </row>
        <row r="391">
          <cell r="A391" t="str">
            <v>BancaNazionaleDelLavoro</v>
          </cell>
          <cell r="F391" t="str">
            <v>IT0001254884</v>
          </cell>
        </row>
        <row r="392">
          <cell r="A392" t="str">
            <v>BanchePopUni</v>
          </cell>
          <cell r="F392" t="str">
            <v>IT0003487029</v>
          </cell>
        </row>
        <row r="393">
          <cell r="A393" t="str">
            <v>BancoPopdiV</v>
          </cell>
          <cell r="F393" t="str">
            <v>IT0003262513</v>
          </cell>
        </row>
        <row r="394">
          <cell r="A394" t="str">
            <v>Bulgari</v>
          </cell>
          <cell r="F394" t="str">
            <v>IT0001119087</v>
          </cell>
        </row>
        <row r="395">
          <cell r="A395" t="str">
            <v>CapitaliaSpa</v>
          </cell>
          <cell r="F395" t="str">
            <v>IT0003121495</v>
          </cell>
        </row>
        <row r="396">
          <cell r="A396" t="str">
            <v>Edison</v>
          </cell>
          <cell r="F396" t="str">
            <v>IT0003152417</v>
          </cell>
        </row>
        <row r="397">
          <cell r="A397" t="str">
            <v>Enel</v>
          </cell>
          <cell r="F397" t="str">
            <v>IT0003128367</v>
          </cell>
        </row>
        <row r="398">
          <cell r="A398" t="str">
            <v>EnelEurex</v>
          </cell>
          <cell r="F398" t="str">
            <v>IT0003128367</v>
          </cell>
        </row>
        <row r="399">
          <cell r="A399" t="str">
            <v>Fastweb</v>
          </cell>
          <cell r="F399" t="str">
            <v>IT0001423562</v>
          </cell>
        </row>
        <row r="400">
          <cell r="A400" t="str">
            <v>Fiat</v>
          </cell>
          <cell r="F400" t="str">
            <v>IT0001976403</v>
          </cell>
        </row>
        <row r="401">
          <cell r="A401" t="str">
            <v>FiatEurex</v>
          </cell>
          <cell r="F401" t="str">
            <v>IT0001976403</v>
          </cell>
        </row>
        <row r="402">
          <cell r="A402" t="str">
            <v>Finceo</v>
          </cell>
          <cell r="F402" t="str">
            <v>IT0003602155</v>
          </cell>
        </row>
        <row r="403">
          <cell r="A403" t="str">
            <v>Finmeccanica</v>
          </cell>
          <cell r="F403" t="str">
            <v>IT0003856405</v>
          </cell>
        </row>
        <row r="404">
          <cell r="A404" t="str">
            <v>GEdLespresso</v>
          </cell>
          <cell r="F404" t="str">
            <v>IT0001398541</v>
          </cell>
        </row>
        <row r="405">
          <cell r="A405" t="str">
            <v>Luxottica</v>
          </cell>
          <cell r="F405" t="str">
            <v>IT0001479374</v>
          </cell>
        </row>
        <row r="406">
          <cell r="A406" t="str">
            <v>Mediaset</v>
          </cell>
          <cell r="F406" t="str">
            <v>IT0001063210</v>
          </cell>
        </row>
        <row r="407">
          <cell r="A407" t="str">
            <v>Mediobanca</v>
          </cell>
          <cell r="F407" t="str">
            <v>IT0000062957</v>
          </cell>
        </row>
        <row r="408">
          <cell r="A408" t="str">
            <v>Mediolanum</v>
          </cell>
          <cell r="F408" t="str">
            <v>IT0001279501</v>
          </cell>
        </row>
        <row r="409">
          <cell r="A409" t="str">
            <v>Mondadori</v>
          </cell>
          <cell r="F409" t="str">
            <v>IT0001469383</v>
          </cell>
        </row>
        <row r="410">
          <cell r="A410" t="str">
            <v>PirelliC</v>
          </cell>
          <cell r="F410" t="str">
            <v>IT0000072725</v>
          </cell>
        </row>
        <row r="411">
          <cell r="A411" t="str">
            <v>RAS</v>
          </cell>
          <cell r="F411" t="str">
            <v>IT0000062825</v>
          </cell>
        </row>
        <row r="412">
          <cell r="A412" t="str">
            <v>RCSMedia</v>
          </cell>
          <cell r="F412" t="str">
            <v>IT0003039010</v>
          </cell>
        </row>
        <row r="413">
          <cell r="A413" t="str">
            <v>San-PauloIMI</v>
          </cell>
          <cell r="F413" t="str">
            <v>IT0001269361</v>
          </cell>
        </row>
        <row r="414">
          <cell r="A414" t="str">
            <v>San-PauloIMIEurex</v>
          </cell>
          <cell r="F414" t="str">
            <v>IT0001269361</v>
          </cell>
        </row>
        <row r="415">
          <cell r="A415" t="str">
            <v>SeatPagineGialle</v>
          </cell>
          <cell r="F415" t="str">
            <v>IT0003479638</v>
          </cell>
        </row>
        <row r="416">
          <cell r="A416" t="str">
            <v>SnamRete</v>
          </cell>
          <cell r="F416" t="str">
            <v>IT0003153415</v>
          </cell>
        </row>
        <row r="417">
          <cell r="A417" t="str">
            <v>StmicroelectronicsIM+A622</v>
          </cell>
          <cell r="F417" t="str">
            <v>NL0000226223</v>
          </cell>
        </row>
        <row r="418">
          <cell r="A418" t="str">
            <v>TelecomItaliaSaving</v>
          </cell>
          <cell r="F418" t="str">
            <v>IT0003497176</v>
          </cell>
        </row>
        <row r="419">
          <cell r="A419" t="str">
            <v>Terna</v>
          </cell>
          <cell r="F419" t="str">
            <v>IT0003242622</v>
          </cell>
        </row>
        <row r="420">
          <cell r="A420" t="str">
            <v>Unicredito</v>
          </cell>
          <cell r="F420" t="str">
            <v>IT0000064854</v>
          </cell>
        </row>
        <row r="421">
          <cell r="A421" t="str">
            <v>BancaCarigeSpa</v>
          </cell>
          <cell r="F421" t="str">
            <v>IT0003211601</v>
          </cell>
        </row>
        <row r="422">
          <cell r="A422" t="str">
            <v>BeniStabiliSpa</v>
          </cell>
          <cell r="F422" t="str">
            <v>IT0001389631</v>
          </cell>
        </row>
        <row r="423">
          <cell r="A423" t="str">
            <v>CIRSpa</v>
          </cell>
          <cell r="F423" t="str">
            <v>IT0000080447</v>
          </cell>
        </row>
        <row r="424">
          <cell r="A424" t="str">
            <v>DigitalMultimediaTechSpa</v>
          </cell>
          <cell r="F424" t="str">
            <v>IT0003043418</v>
          </cell>
        </row>
        <row r="425">
          <cell r="A425" t="str">
            <v>ERGSpa</v>
          </cell>
          <cell r="F425" t="str">
            <v>IT0001157020</v>
          </cell>
        </row>
        <row r="426">
          <cell r="A426" t="str">
            <v>FondiariaSaiSpa</v>
          </cell>
          <cell r="F426" t="str">
            <v>IT0001463071</v>
          </cell>
        </row>
        <row r="427">
          <cell r="A427" t="str">
            <v>TiscaliSpA</v>
          </cell>
          <cell r="F427" t="str">
            <v>IT0001453924</v>
          </cell>
        </row>
        <row r="428">
          <cell r="A428" t="str">
            <v>NIKKEI225 Index</v>
          </cell>
          <cell r="F428" t="str">
            <v>N/A</v>
          </cell>
        </row>
        <row r="429">
          <cell r="A429" t="str">
            <v>TOPIXIndex</v>
          </cell>
          <cell r="F429" t="str">
            <v>N/A</v>
          </cell>
        </row>
        <row r="430">
          <cell r="A430" t="str">
            <v>AEX</v>
          </cell>
          <cell r="F430" t="str">
            <v>NL0000000107</v>
          </cell>
        </row>
        <row r="431">
          <cell r="A431" t="str">
            <v>ATX</v>
          </cell>
          <cell r="F431" t="str">
            <v>AT0000999982</v>
          </cell>
        </row>
        <row r="432">
          <cell r="A432" t="str">
            <v>BEL20</v>
          </cell>
          <cell r="F432" t="str">
            <v>BE0389555039</v>
          </cell>
        </row>
        <row r="433">
          <cell r="A433" t="str">
            <v>CAC40</v>
          </cell>
          <cell r="F433" t="str">
            <v>FR0003500008</v>
          </cell>
        </row>
        <row r="434">
          <cell r="A434" t="str">
            <v>DAX</v>
          </cell>
          <cell r="F434" t="str">
            <v>DE0008469008</v>
          </cell>
        </row>
        <row r="435">
          <cell r="A435" t="str">
            <v>Eurofirst100</v>
          </cell>
          <cell r="F435" t="str">
            <v>N/A</v>
          </cell>
        </row>
        <row r="436">
          <cell r="A436" t="str">
            <v>Eurofirst80</v>
          </cell>
          <cell r="F436" t="str">
            <v>N/A</v>
          </cell>
        </row>
        <row r="437">
          <cell r="A437" t="str">
            <v>Eurofirst300</v>
          </cell>
          <cell r="F437" t="str">
            <v>N/A</v>
          </cell>
        </row>
        <row r="438">
          <cell r="A438" t="str">
            <v>Eurotop100</v>
          </cell>
          <cell r="F438" t="str">
            <v>N/A</v>
          </cell>
        </row>
        <row r="439">
          <cell r="A439" t="str">
            <v>EuronextTop100</v>
          </cell>
          <cell r="F439" t="str">
            <v>N/A</v>
          </cell>
        </row>
        <row r="440">
          <cell r="A440" t="str">
            <v>FTSE-100</v>
          </cell>
          <cell r="F440" t="str">
            <v>GB0032804899</v>
          </cell>
        </row>
        <row r="441">
          <cell r="A441" t="str">
            <v>FTSE-250</v>
          </cell>
          <cell r="F441" t="str">
            <v>GB0001384287</v>
          </cell>
        </row>
        <row r="442">
          <cell r="A442" t="str">
            <v>HEX25</v>
          </cell>
          <cell r="F442" t="str">
            <v>FI0008805627</v>
          </cell>
        </row>
        <row r="443">
          <cell r="A443" t="str">
            <v>IBEX35</v>
          </cell>
          <cell r="F443" t="str">
            <v>ES0SI0000005</v>
          </cell>
        </row>
        <row r="444">
          <cell r="A444" t="str">
            <v>KFIIndex</v>
          </cell>
          <cell r="F444" t="str">
            <v>DX0000001376</v>
          </cell>
        </row>
        <row r="445">
          <cell r="A445" t="str">
            <v>MIB-30</v>
          </cell>
          <cell r="F445" t="str">
            <v>IT0003137756</v>
          </cell>
        </row>
        <row r="446">
          <cell r="A446" t="str">
            <v>MSCIE</v>
          </cell>
          <cell r="F446" t="str">
            <v>N/A</v>
          </cell>
        </row>
        <row r="447">
          <cell r="A447" t="str">
            <v>MSCIPE</v>
          </cell>
          <cell r="F447" t="str">
            <v>N/A</v>
          </cell>
        </row>
        <row r="448">
          <cell r="A448" t="str">
            <v>Nemax-50</v>
          </cell>
          <cell r="F448" t="str">
            <v>DE0009665133</v>
          </cell>
        </row>
        <row r="449">
          <cell r="A449" t="str">
            <v>OBX</v>
          </cell>
          <cell r="F449" t="str">
            <v>NO0000000021</v>
          </cell>
        </row>
        <row r="450">
          <cell r="A450" t="str">
            <v>OMX</v>
          </cell>
          <cell r="F450" t="str">
            <v>SE0000337842</v>
          </cell>
        </row>
        <row r="451">
          <cell r="A451" t="str">
            <v>PSI20</v>
          </cell>
          <cell r="F451" t="str">
            <v>PTING0200002</v>
          </cell>
        </row>
        <row r="452">
          <cell r="A452" t="str">
            <v>SMI</v>
          </cell>
          <cell r="F452" t="str">
            <v>CH0009980894</v>
          </cell>
        </row>
        <row r="453">
          <cell r="A453" t="str">
            <v>SPMIB</v>
          </cell>
          <cell r="F453" t="str">
            <v>IT0003465736</v>
          </cell>
        </row>
        <row r="454">
          <cell r="A454" t="str">
            <v>SPMIBMini</v>
          </cell>
          <cell r="F454" t="str">
            <v>IT0008039767</v>
          </cell>
        </row>
        <row r="455">
          <cell r="A455" t="str">
            <v>ABBSweden</v>
          </cell>
          <cell r="F455" t="str">
            <v>CH0012221716</v>
          </cell>
        </row>
        <row r="456">
          <cell r="A456" t="str">
            <v>Alfa</v>
          </cell>
          <cell r="F456" t="str">
            <v>SE0000695876</v>
          </cell>
        </row>
        <row r="457">
          <cell r="A457" t="str">
            <v>ApMollerA</v>
          </cell>
          <cell r="F457" t="str">
            <v>DK0010244425</v>
          </cell>
        </row>
        <row r="458">
          <cell r="A458" t="str">
            <v>ApMollerB</v>
          </cell>
          <cell r="F458" t="str">
            <v>DK0010244508</v>
          </cell>
        </row>
        <row r="459">
          <cell r="A459" t="str">
            <v>AssaAbloy</v>
          </cell>
          <cell r="F459" t="str">
            <v>SE0000255648</v>
          </cell>
        </row>
        <row r="460">
          <cell r="A460" t="str">
            <v>AstraZenecaSweden</v>
          </cell>
          <cell r="F460" t="str">
            <v>GB0009895292</v>
          </cell>
        </row>
        <row r="461">
          <cell r="A461" t="str">
            <v>AtlasCopco</v>
          </cell>
          <cell r="F461" t="str">
            <v>SE0000101032</v>
          </cell>
        </row>
        <row r="462">
          <cell r="A462" t="str">
            <v>AtlasCopcoB</v>
          </cell>
          <cell r="F462" t="str">
            <v>SE0000122467</v>
          </cell>
        </row>
        <row r="463">
          <cell r="A463" t="str">
            <v>Autoliv</v>
          </cell>
          <cell r="F463" t="str">
            <v>SE0000382335</v>
          </cell>
        </row>
        <row r="464">
          <cell r="A464" t="str">
            <v>CarlsbergB</v>
          </cell>
          <cell r="F464" t="str">
            <v>DK0010181759</v>
          </cell>
        </row>
        <row r="465">
          <cell r="A465" t="str">
            <v>DanskeBank</v>
          </cell>
          <cell r="F465" t="str">
            <v>DK0010274414</v>
          </cell>
        </row>
        <row r="466">
          <cell r="A466" t="str">
            <v>DenNorskeBank</v>
          </cell>
          <cell r="F466" t="str">
            <v>NO0010031479</v>
          </cell>
        </row>
        <row r="467">
          <cell r="A467" t="str">
            <v>Electrolux</v>
          </cell>
          <cell r="F467" t="str">
            <v>SE0000103814</v>
          </cell>
        </row>
        <row r="468">
          <cell r="A468" t="str">
            <v>ElisaComm</v>
          </cell>
          <cell r="F468" t="str">
            <v>FI0009007884</v>
          </cell>
        </row>
        <row r="469">
          <cell r="A469" t="str">
            <v>ElisaCommEurex</v>
          </cell>
          <cell r="F469" t="str">
            <v>FI0009007884</v>
          </cell>
        </row>
        <row r="470">
          <cell r="A470" t="str">
            <v>Eniro</v>
          </cell>
          <cell r="F470" t="str">
            <v>SE0000718017</v>
          </cell>
        </row>
        <row r="471">
          <cell r="A471" t="str">
            <v>Fabege</v>
          </cell>
          <cell r="F471" t="str">
            <v>SE0000950636</v>
          </cell>
        </row>
        <row r="472">
          <cell r="A472" t="str">
            <v>Foreningssparbanken</v>
          </cell>
          <cell r="F472" t="str">
            <v>SE0000242455</v>
          </cell>
        </row>
        <row r="473">
          <cell r="A473" t="str">
            <v>Fortum</v>
          </cell>
          <cell r="F473" t="str">
            <v>FI0009007132</v>
          </cell>
        </row>
        <row r="474">
          <cell r="A474" t="str">
            <v>FortumEurex</v>
          </cell>
          <cell r="F474" t="str">
            <v>FI0009007132</v>
          </cell>
        </row>
        <row r="475">
          <cell r="A475" t="str">
            <v>GambroB</v>
          </cell>
          <cell r="F475" t="str">
            <v>SE0000164485</v>
          </cell>
        </row>
        <row r="476">
          <cell r="A476" t="str">
            <v>HM</v>
          </cell>
          <cell r="F476" t="str">
            <v>SE0000106270</v>
          </cell>
        </row>
        <row r="477">
          <cell r="A477" t="str">
            <v>Holmen</v>
          </cell>
          <cell r="F477" t="str">
            <v>SE0000109290</v>
          </cell>
        </row>
        <row r="478">
          <cell r="A478" t="str">
            <v>InvestorA</v>
          </cell>
          <cell r="F478" t="str">
            <v>SE0000107401</v>
          </cell>
        </row>
        <row r="479">
          <cell r="A479" t="str">
            <v>InvestorB</v>
          </cell>
          <cell r="F479" t="str">
            <v>SE0000107419</v>
          </cell>
        </row>
        <row r="480">
          <cell r="A480" t="str">
            <v>Kinnevik</v>
          </cell>
          <cell r="F480" t="str">
            <v xml:space="preserve">SE0000164626 </v>
          </cell>
        </row>
        <row r="481">
          <cell r="A481" t="str">
            <v>LundinPet</v>
          </cell>
          <cell r="F481" t="str">
            <v>SE0000825820</v>
          </cell>
        </row>
        <row r="482">
          <cell r="A482" t="str">
            <v>MTG</v>
          </cell>
          <cell r="F482" t="str">
            <v>SE0000412371</v>
          </cell>
        </row>
        <row r="483">
          <cell r="A483" t="str">
            <v>NestleEurex</v>
          </cell>
          <cell r="F483" t="str">
            <v>FI0009013296</v>
          </cell>
        </row>
        <row r="484">
          <cell r="A484" t="str">
            <v>NestleFin</v>
          </cell>
          <cell r="F484" t="str">
            <v>FI0009013296</v>
          </cell>
        </row>
        <row r="485">
          <cell r="A485" t="str">
            <v>Nordea</v>
          </cell>
          <cell r="F485" t="str">
            <v>SE0000427361</v>
          </cell>
        </row>
        <row r="486">
          <cell r="A486" t="str">
            <v>NorskHydro</v>
          </cell>
          <cell r="F486" t="str">
            <v>NO0005052605</v>
          </cell>
        </row>
        <row r="487">
          <cell r="A487" t="str">
            <v>NovoNordisk</v>
          </cell>
          <cell r="F487" t="str">
            <v>DK0010280817</v>
          </cell>
        </row>
        <row r="488">
          <cell r="A488" t="str">
            <v>NovozymesB</v>
          </cell>
          <cell r="F488" t="str">
            <v>DK0010272129</v>
          </cell>
        </row>
        <row r="489">
          <cell r="A489" t="str">
            <v>Orkla</v>
          </cell>
          <cell r="F489" t="str">
            <v>NO0003733800</v>
          </cell>
        </row>
        <row r="490">
          <cell r="A490" t="str">
            <v>Sampo</v>
          </cell>
          <cell r="F490" t="str">
            <v>FI0009003305</v>
          </cell>
        </row>
        <row r="491">
          <cell r="A491" t="str">
            <v>SampoEurex</v>
          </cell>
          <cell r="F491" t="str">
            <v>FI0009003305</v>
          </cell>
        </row>
        <row r="492">
          <cell r="A492" t="str">
            <v>Sandvik</v>
          </cell>
          <cell r="F492" t="str">
            <v>SE0000667891</v>
          </cell>
        </row>
        <row r="493">
          <cell r="A493" t="str">
            <v>SCA</v>
          </cell>
          <cell r="F493" t="str">
            <v>SE0000112724</v>
          </cell>
        </row>
        <row r="494">
          <cell r="A494" t="str">
            <v>Scania</v>
          </cell>
          <cell r="F494" t="str">
            <v>SE0000308280</v>
          </cell>
        </row>
        <row r="495">
          <cell r="A495" t="str">
            <v>SEB</v>
          </cell>
          <cell r="F495" t="str">
            <v>SE0000148884</v>
          </cell>
        </row>
        <row r="496">
          <cell r="A496" t="str">
            <v>Securitas</v>
          </cell>
          <cell r="F496" t="str">
            <v>SE0000163594</v>
          </cell>
        </row>
        <row r="497">
          <cell r="A497" t="str">
            <v>SHB</v>
          </cell>
          <cell r="F497" t="str">
            <v>SE0000193120</v>
          </cell>
        </row>
        <row r="498">
          <cell r="A498" t="str">
            <v>Skandia</v>
          </cell>
          <cell r="F498" t="str">
            <v>SE0000113094</v>
          </cell>
        </row>
        <row r="499">
          <cell r="A499" t="str">
            <v>Skanska</v>
          </cell>
          <cell r="F499" t="str">
            <v>SE0000113250</v>
          </cell>
        </row>
        <row r="500">
          <cell r="A500" t="str">
            <v>SKF</v>
          </cell>
          <cell r="F500" t="str">
            <v>SE0000108227</v>
          </cell>
        </row>
        <row r="501">
          <cell r="A501" t="str">
            <v>SSAB</v>
          </cell>
          <cell r="F501" t="str">
            <v>SE0000171100</v>
          </cell>
        </row>
        <row r="502">
          <cell r="A502" t="str">
            <v>Statoil</v>
          </cell>
          <cell r="F502" t="str">
            <v>NO0010096985</v>
          </cell>
        </row>
        <row r="503">
          <cell r="A503" t="str">
            <v>StoraEnso</v>
          </cell>
          <cell r="F503" t="str">
            <v>FI0009005961</v>
          </cell>
        </row>
        <row r="504">
          <cell r="A504" t="str">
            <v>StoraEnsoEurex</v>
          </cell>
          <cell r="F504" t="str">
            <v>FI0009005961</v>
          </cell>
        </row>
        <row r="505">
          <cell r="A505" t="str">
            <v>SwedishMatch</v>
          </cell>
          <cell r="F505" t="str">
            <v>SE0000310336</v>
          </cell>
        </row>
        <row r="506">
          <cell r="A506" t="str">
            <v>TDC</v>
          </cell>
          <cell r="F506" t="str">
            <v>DK0010253335</v>
          </cell>
        </row>
        <row r="507">
          <cell r="A507" t="str">
            <v>Tele2</v>
          </cell>
          <cell r="F507" t="str">
            <v>SE0000314312</v>
          </cell>
        </row>
        <row r="508">
          <cell r="A508" t="str">
            <v>Telenor</v>
          </cell>
          <cell r="F508" t="str">
            <v>NO0010063308</v>
          </cell>
        </row>
        <row r="509">
          <cell r="A509" t="str">
            <v>TeliaSonera</v>
          </cell>
          <cell r="F509" t="str">
            <v>SE0000667925</v>
          </cell>
        </row>
        <row r="510">
          <cell r="A510" t="str">
            <v>TeliaSoneraEurex</v>
          </cell>
          <cell r="F510" t="str">
            <v>SE0000667925</v>
          </cell>
        </row>
        <row r="511">
          <cell r="A511" t="str">
            <v>TietoEnatorEurex</v>
          </cell>
          <cell r="F511" t="str">
            <v>FI0009000277</v>
          </cell>
        </row>
        <row r="512">
          <cell r="A512" t="str">
            <v>TietoEnatorSweden</v>
          </cell>
          <cell r="F512" t="str">
            <v>FI0009000277</v>
          </cell>
        </row>
        <row r="513">
          <cell r="A513" t="str">
            <v>Trelleborg</v>
          </cell>
          <cell r="F513" t="str">
            <v>SE0000114837</v>
          </cell>
        </row>
        <row r="514">
          <cell r="A514" t="str">
            <v>UPMKymmene</v>
          </cell>
          <cell r="F514" t="str">
            <v>FI0009005987</v>
          </cell>
        </row>
        <row r="515">
          <cell r="A515" t="str">
            <v>UPMKymmeneEurex</v>
          </cell>
          <cell r="F515" t="str">
            <v>FI0009005987</v>
          </cell>
        </row>
        <row r="516">
          <cell r="A516" t="str">
            <v>VestasWind</v>
          </cell>
          <cell r="F516" t="str">
            <v>DK0010268606</v>
          </cell>
        </row>
        <row r="517">
          <cell r="A517" t="str">
            <v>WM-data</v>
          </cell>
          <cell r="F517" t="str">
            <v>SE0000115404</v>
          </cell>
        </row>
        <row r="518">
          <cell r="A518" t="str">
            <v>Volvo</v>
          </cell>
          <cell r="F518" t="str">
            <v>SE0000115420</v>
          </cell>
        </row>
        <row r="519">
          <cell r="A519" t="str">
            <v>VolvoB</v>
          </cell>
          <cell r="F519" t="str">
            <v>SE0000115446</v>
          </cell>
        </row>
        <row r="520">
          <cell r="A520" t="str">
            <v>ColoplastB</v>
          </cell>
          <cell r="F520" t="str">
            <v>DK0010309657</v>
          </cell>
        </row>
        <row r="521">
          <cell r="A521" t="str">
            <v>DaniscoA/S</v>
          </cell>
          <cell r="F521" t="str">
            <v>DK0010207497</v>
          </cell>
        </row>
        <row r="522">
          <cell r="A522" t="str">
            <v>GNStoreNordA/S</v>
          </cell>
          <cell r="F522" t="str">
            <v>DK0010272632</v>
          </cell>
        </row>
        <row r="523">
          <cell r="A523" t="str">
            <v>Group4Securicor Plc</v>
          </cell>
          <cell r="F523" t="str">
            <v>GB00B01FLG62</v>
          </cell>
        </row>
        <row r="524">
          <cell r="A524" t="str">
            <v>HLundbeckA/S</v>
          </cell>
          <cell r="F524" t="str">
            <v>DK0010287234</v>
          </cell>
        </row>
        <row r="525">
          <cell r="A525" t="str">
            <v>NKTHold</v>
          </cell>
          <cell r="F525" t="str">
            <v>DK0010287663</v>
          </cell>
        </row>
        <row r="526">
          <cell r="A526" t="str">
            <v>WilliamDemant</v>
          </cell>
          <cell r="F526" t="str">
            <v>DK0010268440</v>
          </cell>
        </row>
        <row r="527">
          <cell r="A527" t="str">
            <v>AldataSolution</v>
          </cell>
          <cell r="F527" t="str">
            <v>FI0009007918</v>
          </cell>
        </row>
        <row r="528">
          <cell r="A528" t="str">
            <v>AmerSports</v>
          </cell>
          <cell r="F528" t="str">
            <v>FI0009000285</v>
          </cell>
        </row>
        <row r="529">
          <cell r="A529" t="str">
            <v>ElcoteqNetw</v>
          </cell>
          <cell r="F529" t="str">
            <v>FI0009006738</v>
          </cell>
        </row>
        <row r="530">
          <cell r="A530" t="str">
            <v>Fsecure</v>
          </cell>
          <cell r="F530" t="str">
            <v>FI0009801310</v>
          </cell>
        </row>
        <row r="531">
          <cell r="A531" t="str">
            <v>Huhtamaki</v>
          </cell>
          <cell r="F531" t="str">
            <v>FI0009000459</v>
          </cell>
        </row>
        <row r="532">
          <cell r="A532" t="str">
            <v>Kesko</v>
          </cell>
          <cell r="F532" t="str">
            <v>FI0009000202</v>
          </cell>
        </row>
        <row r="533">
          <cell r="A533" t="str">
            <v>Metso</v>
          </cell>
          <cell r="F533" t="str">
            <v>FI0009007835</v>
          </cell>
        </row>
        <row r="534">
          <cell r="A534" t="str">
            <v>Mreal</v>
          </cell>
          <cell r="F534" t="str">
            <v>FI0009000665</v>
          </cell>
        </row>
        <row r="535">
          <cell r="A535" t="str">
            <v>NokianRenkaat</v>
          </cell>
          <cell r="F535" t="str">
            <v>FI0009005318</v>
          </cell>
        </row>
        <row r="536">
          <cell r="A536" t="str">
            <v>NordeaFDR</v>
          </cell>
          <cell r="F536" t="str">
            <v>FI0009902530</v>
          </cell>
        </row>
        <row r="537">
          <cell r="A537" t="str">
            <v>OrionB</v>
          </cell>
          <cell r="F537" t="str">
            <v>FI0009800346</v>
          </cell>
        </row>
        <row r="538">
          <cell r="A538" t="str">
            <v>Outokumpu</v>
          </cell>
          <cell r="F538" t="str">
            <v>FI0009002422</v>
          </cell>
        </row>
        <row r="539">
          <cell r="A539" t="str">
            <v>Perlos</v>
          </cell>
          <cell r="F539" t="str">
            <v>FI0009007819</v>
          </cell>
        </row>
        <row r="540">
          <cell r="A540" t="str">
            <v>PohjolaD</v>
          </cell>
          <cell r="F540" t="str">
            <v>FI0009000145</v>
          </cell>
        </row>
        <row r="541">
          <cell r="A541" t="str">
            <v>RaisioG</v>
          </cell>
          <cell r="F541" t="str">
            <v>FI0009002943</v>
          </cell>
        </row>
        <row r="542">
          <cell r="A542" t="str">
            <v>Rautaruukki</v>
          </cell>
          <cell r="F542" t="str">
            <v>FI0009003552</v>
          </cell>
        </row>
        <row r="543">
          <cell r="A543" t="str">
            <v>Talentum</v>
          </cell>
          <cell r="F543" t="str">
            <v>FI0009900898</v>
          </cell>
        </row>
        <row r="544">
          <cell r="A544" t="str">
            <v>Teleste</v>
          </cell>
          <cell r="F544" t="str">
            <v>FI0009007728</v>
          </cell>
        </row>
        <row r="545">
          <cell r="A545" t="str">
            <v>Uponor</v>
          </cell>
          <cell r="F545" t="str">
            <v>FI0009002158</v>
          </cell>
        </row>
        <row r="546">
          <cell r="A546" t="str">
            <v>WartsilaB</v>
          </cell>
          <cell r="F546" t="str">
            <v>FI0009003727</v>
          </cell>
        </row>
        <row r="547">
          <cell r="A547" t="str">
            <v>YitYhtyma</v>
          </cell>
          <cell r="F547" t="str">
            <v>FI0009800643</v>
          </cell>
        </row>
        <row r="548">
          <cell r="A548" t="str">
            <v>ActaHolding</v>
          </cell>
          <cell r="F548" t="str">
            <v>NO0003108102</v>
          </cell>
        </row>
        <row r="549">
          <cell r="A549" t="str">
            <v>CrewGoldCorp</v>
          </cell>
          <cell r="F549" t="str">
            <v>CA2265341057</v>
          </cell>
        </row>
        <row r="550">
          <cell r="A550" t="str">
            <v>Ementor</v>
          </cell>
          <cell r="F550" t="str">
            <v>NO0004822503</v>
          </cell>
        </row>
        <row r="551">
          <cell r="A551" t="str">
            <v>Frontline</v>
          </cell>
          <cell r="F551" t="str">
            <v>BMG3682E1277</v>
          </cell>
        </row>
        <row r="552">
          <cell r="A552" t="str">
            <v>Kvaerner</v>
          </cell>
          <cell r="F552" t="str">
            <v>NO0004684408</v>
          </cell>
        </row>
        <row r="553">
          <cell r="A553" t="str">
            <v>Nera</v>
          </cell>
          <cell r="F553" t="str">
            <v>NO0003050700</v>
          </cell>
        </row>
        <row r="554">
          <cell r="A554" t="str">
            <v>NorskeSkogindustrier</v>
          </cell>
          <cell r="F554" t="str">
            <v>NO0004135633</v>
          </cell>
        </row>
        <row r="555">
          <cell r="A555" t="str">
            <v>Opticom</v>
          </cell>
          <cell r="F555" t="str">
            <v>NO0003053902</v>
          </cell>
        </row>
        <row r="556">
          <cell r="A556" t="str">
            <v>PanFish</v>
          </cell>
          <cell r="F556" t="str">
            <v>NO0003054108</v>
          </cell>
        </row>
        <row r="557">
          <cell r="A557" t="str">
            <v>PetroleumGeo</v>
          </cell>
          <cell r="F557" t="str">
            <v>NO0010199151</v>
          </cell>
        </row>
        <row r="558">
          <cell r="A558" t="str">
            <v>Polimoon</v>
          </cell>
          <cell r="F558" t="str">
            <v>NO0010263916</v>
          </cell>
        </row>
        <row r="559">
          <cell r="A559" t="str">
            <v>Rieber&amp;So</v>
          </cell>
          <cell r="F559" t="str">
            <v>NO0004951104</v>
          </cell>
        </row>
        <row r="560">
          <cell r="A560" t="str">
            <v>Schibsted</v>
          </cell>
          <cell r="F560" t="str">
            <v>NO0003028904</v>
          </cell>
        </row>
        <row r="561">
          <cell r="A561" t="str">
            <v>SevanMarine</v>
          </cell>
          <cell r="F561" t="str">
            <v>NO0010187032</v>
          </cell>
        </row>
        <row r="562">
          <cell r="A562" t="str">
            <v>StoltNielsen</v>
          </cell>
          <cell r="F562" t="str">
            <v>LU0081746793</v>
          </cell>
        </row>
        <row r="563">
          <cell r="A563" t="str">
            <v>Storebrand</v>
          </cell>
          <cell r="F563" t="str">
            <v>NO0003053605</v>
          </cell>
        </row>
        <row r="564">
          <cell r="A564" t="str">
            <v>Tandberg</v>
          </cell>
          <cell r="F564" t="str">
            <v>NO0005620856</v>
          </cell>
        </row>
        <row r="565">
          <cell r="A565" t="str">
            <v>TandbergTelevision</v>
          </cell>
          <cell r="F565" t="str">
            <v>NO0003070906</v>
          </cell>
        </row>
        <row r="566">
          <cell r="A566" t="str">
            <v>TGSNopecGeo</v>
          </cell>
          <cell r="F566" t="str">
            <v>NO0003078800</v>
          </cell>
        </row>
        <row r="567">
          <cell r="A567" t="str">
            <v>TomraSys</v>
          </cell>
          <cell r="F567" t="str">
            <v>NO0005668905</v>
          </cell>
        </row>
        <row r="568">
          <cell r="A568" t="str">
            <v>YaraInternational</v>
          </cell>
          <cell r="F568" t="str">
            <v>NO0010208051</v>
          </cell>
        </row>
        <row r="569">
          <cell r="A569" t="str">
            <v>IconMedialabInt</v>
          </cell>
          <cell r="F569" t="str">
            <v>SE0000476962</v>
          </cell>
        </row>
        <row r="570">
          <cell r="A570" t="str">
            <v>Novotek</v>
          </cell>
          <cell r="F570" t="str">
            <v>SE0000567752</v>
          </cell>
        </row>
        <row r="571">
          <cell r="A571" t="str">
            <v>OMXAB</v>
          </cell>
          <cell r="F571" t="str">
            <v>SE0000110165</v>
          </cell>
        </row>
        <row r="572">
          <cell r="A572" t="str">
            <v>PricerB</v>
          </cell>
          <cell r="F572" t="str">
            <v>SE0000233934</v>
          </cell>
        </row>
        <row r="573">
          <cell r="A573" t="str">
            <v>RiddarhyttanRes</v>
          </cell>
          <cell r="F573" t="str">
            <v>SE0000383473</v>
          </cell>
        </row>
        <row r="574">
          <cell r="A574" t="str">
            <v>StoraEnsoR</v>
          </cell>
          <cell r="F574" t="str">
            <v>FI0009007611</v>
          </cell>
        </row>
        <row r="575">
          <cell r="A575" t="str">
            <v>BancoEspirito</v>
          </cell>
          <cell r="F575" t="str">
            <v>PTBES0AM0007</v>
          </cell>
        </row>
        <row r="576">
          <cell r="A576" t="str">
            <v>BancoPort</v>
          </cell>
          <cell r="F576" t="str">
            <v>PTBCP0AM0007</v>
          </cell>
        </row>
        <row r="577">
          <cell r="A577" t="str">
            <v>BrisaAuto</v>
          </cell>
          <cell r="F577" t="str">
            <v>PTBRI0AM0000</v>
          </cell>
        </row>
        <row r="578">
          <cell r="A578" t="str">
            <v>EnergiasdePort</v>
          </cell>
          <cell r="F578" t="str">
            <v>PTEDP0AM0009</v>
          </cell>
        </row>
        <row r="579">
          <cell r="A579" t="str">
            <v>PortugalTelecom</v>
          </cell>
          <cell r="F579" t="str">
            <v>PTPTC0AM0009</v>
          </cell>
        </row>
        <row r="580">
          <cell r="A580" t="str">
            <v>Abertis</v>
          </cell>
          <cell r="F580" t="str">
            <v>ES0111845014</v>
          </cell>
        </row>
        <row r="581">
          <cell r="A581" t="str">
            <v>Acerinox</v>
          </cell>
          <cell r="F581" t="str">
            <v>ES0132105018</v>
          </cell>
        </row>
        <row r="582">
          <cell r="A582" t="str">
            <v>ACSActiv</v>
          </cell>
          <cell r="F582" t="str">
            <v>ES0167050915</v>
          </cell>
        </row>
        <row r="583">
          <cell r="A583" t="str">
            <v>Altadis</v>
          </cell>
          <cell r="F583" t="str">
            <v>ES0177040013</v>
          </cell>
        </row>
        <row r="584">
          <cell r="A584" t="str">
            <v>Amadeus</v>
          </cell>
          <cell r="F584" t="str">
            <v>ES0109169013</v>
          </cell>
        </row>
        <row r="585">
          <cell r="A585" t="str">
            <v>BancoPopular</v>
          </cell>
          <cell r="F585" t="str">
            <v>ES0113790531</v>
          </cell>
        </row>
        <row r="586">
          <cell r="A586" t="str">
            <v>BancoSabadell</v>
          </cell>
          <cell r="F586" t="str">
            <v>ES0113860532</v>
          </cell>
        </row>
        <row r="587">
          <cell r="A587" t="str">
            <v>Bankinter</v>
          </cell>
          <cell r="F587" t="str">
            <v>ES0113679338</v>
          </cell>
        </row>
        <row r="588">
          <cell r="A588" t="str">
            <v>CIAEspanola</v>
          </cell>
          <cell r="F588" t="str">
            <v>ES0132580319</v>
          </cell>
        </row>
        <row r="589">
          <cell r="A589" t="str">
            <v>Endesa</v>
          </cell>
          <cell r="F589" t="str">
            <v>ES0130670112</v>
          </cell>
        </row>
        <row r="590">
          <cell r="A590" t="str">
            <v>FormentodeCyC</v>
          </cell>
          <cell r="F590" t="str">
            <v>ES0122060314</v>
          </cell>
        </row>
        <row r="591">
          <cell r="A591" t="str">
            <v>GasNatual</v>
          </cell>
          <cell r="F591" t="str">
            <v>ES0116870314</v>
          </cell>
        </row>
        <row r="592">
          <cell r="A592" t="str">
            <v>GroupFerrovial</v>
          </cell>
          <cell r="F592" t="str">
            <v>ES0162601019</v>
          </cell>
        </row>
        <row r="593">
          <cell r="A593" t="str">
            <v>Iberdrola</v>
          </cell>
          <cell r="F593" t="str">
            <v>ES0144580018</v>
          </cell>
        </row>
        <row r="594">
          <cell r="A594" t="str">
            <v>Inditex</v>
          </cell>
          <cell r="F594" t="str">
            <v>ES0148396015</v>
          </cell>
        </row>
        <row r="595">
          <cell r="A595" t="str">
            <v>Indra</v>
          </cell>
          <cell r="F595" t="str">
            <v>ES0118594417</v>
          </cell>
        </row>
        <row r="596">
          <cell r="A596" t="str">
            <v>Repsol</v>
          </cell>
          <cell r="F596" t="str">
            <v>ES0173516115</v>
          </cell>
        </row>
        <row r="597">
          <cell r="A597" t="str">
            <v>Sogecable</v>
          </cell>
          <cell r="F597" t="str">
            <v>ES0178483139</v>
          </cell>
        </row>
        <row r="598">
          <cell r="A598" t="str">
            <v>TelefonicaMoviles</v>
          </cell>
          <cell r="F598" t="str">
            <v>ES0178401016</v>
          </cell>
        </row>
        <row r="599">
          <cell r="A599" t="str">
            <v>TPIAmarillas</v>
          </cell>
          <cell r="F599" t="str">
            <v>ES0178419117</v>
          </cell>
        </row>
        <row r="600">
          <cell r="A600" t="str">
            <v>UnionFenosa</v>
          </cell>
          <cell r="F600" t="str">
            <v>ES0181380017</v>
          </cell>
        </row>
        <row r="601">
          <cell r="A601" t="str">
            <v>Acciona</v>
          </cell>
          <cell r="F601" t="str">
            <v>ES0125220311</v>
          </cell>
        </row>
        <row r="602">
          <cell r="A602" t="str">
            <v>CorporacionFin</v>
          </cell>
          <cell r="F602" t="str">
            <v>ES0117160111</v>
          </cell>
        </row>
        <row r="603">
          <cell r="A603" t="str">
            <v>GamesaCorporacion</v>
          </cell>
          <cell r="F603" t="str">
            <v>ES0143416115</v>
          </cell>
        </row>
        <row r="604">
          <cell r="A604" t="str">
            <v>GestevisionTelecinco</v>
          </cell>
          <cell r="F604" t="str">
            <v>ES0152503035</v>
          </cell>
        </row>
        <row r="605">
          <cell r="A605" t="str">
            <v>NHHoteles</v>
          </cell>
          <cell r="F605" t="str">
            <v>ES0161560018</v>
          </cell>
        </row>
        <row r="606">
          <cell r="A606" t="str">
            <v>PromotoradeInfo</v>
          </cell>
          <cell r="F606" t="str">
            <v>ES0171743117</v>
          </cell>
        </row>
        <row r="607">
          <cell r="A607" t="str">
            <v>RedElectricadeEsp</v>
          </cell>
          <cell r="F607" t="str">
            <v>ES0173093115</v>
          </cell>
        </row>
        <row r="608">
          <cell r="A608" t="str">
            <v>SolMelia</v>
          </cell>
          <cell r="F608" t="str">
            <v>ES0176252718</v>
          </cell>
        </row>
        <row r="609">
          <cell r="A609" t="str">
            <v>Telepizza</v>
          </cell>
          <cell r="F609" t="str">
            <v>ES0178344117</v>
          </cell>
        </row>
        <row r="610">
          <cell r="A610" t="str">
            <v>Zeltia</v>
          </cell>
          <cell r="F610" t="str">
            <v>ES0184940817</v>
          </cell>
        </row>
        <row r="611">
          <cell r="A611" t="str">
            <v>ABBSwitzerland</v>
          </cell>
          <cell r="F611" t="str">
            <v>CH0012221716</v>
          </cell>
        </row>
        <row r="612">
          <cell r="A612" t="str">
            <v>Adecco</v>
          </cell>
          <cell r="F612" t="str">
            <v>CH0012138605</v>
          </cell>
        </row>
        <row r="613">
          <cell r="A613" t="str">
            <v>Baloise</v>
          </cell>
          <cell r="F613" t="str">
            <v>CH0012410517</v>
          </cell>
        </row>
        <row r="614">
          <cell r="A614" t="str">
            <v>Ciba</v>
          </cell>
          <cell r="F614" t="str">
            <v>CH0005819724</v>
          </cell>
        </row>
        <row r="615">
          <cell r="A615" t="str">
            <v>Clariant</v>
          </cell>
          <cell r="F615" t="str">
            <v>CH0012142631</v>
          </cell>
        </row>
        <row r="616">
          <cell r="A616" t="str">
            <v>Givaudan</v>
          </cell>
          <cell r="F616" t="str">
            <v>CH0010645932</v>
          </cell>
        </row>
        <row r="617">
          <cell r="A617" t="str">
            <v>Holcim</v>
          </cell>
          <cell r="F617" t="str">
            <v>CH0012214059</v>
          </cell>
        </row>
        <row r="618">
          <cell r="A618" t="str">
            <v>JuliusBaer</v>
          </cell>
          <cell r="F618" t="str">
            <v>CH0012083017</v>
          </cell>
        </row>
        <row r="619">
          <cell r="A619" t="str">
            <v>Kudelski</v>
          </cell>
          <cell r="F619" t="str">
            <v>CH0012268360</v>
          </cell>
        </row>
        <row r="620">
          <cell r="A620" t="str">
            <v>Lonza</v>
          </cell>
          <cell r="F620" t="str">
            <v>CH0013841017</v>
          </cell>
        </row>
        <row r="621">
          <cell r="A621" t="str">
            <v>Richemont</v>
          </cell>
          <cell r="F621" t="str">
            <v>CH0012731458</v>
          </cell>
        </row>
        <row r="622">
          <cell r="A622" t="str">
            <v>Serono</v>
          </cell>
          <cell r="F622" t="str">
            <v>CH0010751920</v>
          </cell>
        </row>
        <row r="623">
          <cell r="A623" t="str">
            <v>SGSSurveillance</v>
          </cell>
          <cell r="F623" t="str">
            <v>CH0002497458</v>
          </cell>
        </row>
        <row r="624">
          <cell r="A624" t="str">
            <v>Sulzer</v>
          </cell>
          <cell r="F624" t="str">
            <v>CH0002376454</v>
          </cell>
        </row>
        <row r="625">
          <cell r="A625" t="str">
            <v>SwatchGroup</v>
          </cell>
          <cell r="F625" t="str">
            <v>CH0012255144</v>
          </cell>
        </row>
        <row r="626">
          <cell r="A626" t="str">
            <v>SwatchGroupInhaber</v>
          </cell>
          <cell r="F626" t="str">
            <v>CH0012255151</v>
          </cell>
        </row>
        <row r="627">
          <cell r="A627" t="str">
            <v>Swisscom</v>
          </cell>
          <cell r="F627" t="str">
            <v>CH0008742519</v>
          </cell>
        </row>
        <row r="628">
          <cell r="A628" t="str">
            <v>SwissLife</v>
          </cell>
          <cell r="F628" t="str">
            <v>CH0014852781</v>
          </cell>
        </row>
        <row r="629">
          <cell r="A629" t="str">
            <v>Syngenta</v>
          </cell>
          <cell r="F629" t="str">
            <v>CH0011037469</v>
          </cell>
        </row>
        <row r="630">
          <cell r="A630" t="str">
            <v>Synthes</v>
          </cell>
          <cell r="F630" t="str">
            <v>US87162M4096</v>
          </cell>
        </row>
        <row r="631">
          <cell r="A631" t="str">
            <v>Unaxis</v>
          </cell>
          <cell r="F631" t="str">
            <v>CH0000816824</v>
          </cell>
        </row>
        <row r="632">
          <cell r="A632" t="str">
            <v>ZurichFinancialServices</v>
          </cell>
          <cell r="F632" t="str">
            <v>CH0011075394</v>
          </cell>
        </row>
        <row r="633">
          <cell r="A633" t="str">
            <v>EmsChemie</v>
          </cell>
          <cell r="F633" t="str">
            <v>CH0016440353</v>
          </cell>
        </row>
        <row r="634">
          <cell r="A634" t="str">
            <v>KuehneNagel</v>
          </cell>
          <cell r="F634" t="str">
            <v>CH0012541816</v>
          </cell>
        </row>
        <row r="635">
          <cell r="A635" t="str">
            <v>LogitechIntl</v>
          </cell>
          <cell r="F635" t="str">
            <v>CH0021655334</v>
          </cell>
        </row>
        <row r="636">
          <cell r="A636" t="str">
            <v>MicronasSemicond</v>
          </cell>
          <cell r="F636" t="str">
            <v>CH0012337421</v>
          </cell>
        </row>
        <row r="637">
          <cell r="A637" t="str">
            <v>SezHold</v>
          </cell>
          <cell r="F637" t="str">
            <v>CH0012352065</v>
          </cell>
        </row>
        <row r="638">
          <cell r="A638" t="str">
            <v>SwissairGroup</v>
          </cell>
          <cell r="F638" t="str">
            <v>CH0008815067</v>
          </cell>
        </row>
        <row r="639">
          <cell r="A639" t="str">
            <v>TestInstr</v>
          </cell>
          <cell r="F639" t="str">
            <v>N/A</v>
          </cell>
        </row>
        <row r="640">
          <cell r="A640" t="str">
            <v>A&amp;L</v>
          </cell>
          <cell r="F640" t="str">
            <v>GB0000386143</v>
          </cell>
        </row>
        <row r="641">
          <cell r="A641" t="str">
            <v>ABF</v>
          </cell>
          <cell r="F641" t="str">
            <v>GB0006731235</v>
          </cell>
        </row>
        <row r="642">
          <cell r="A642" t="str">
            <v>AllianceUnichem</v>
          </cell>
          <cell r="F642" t="str">
            <v>GB0009165720</v>
          </cell>
        </row>
        <row r="643">
          <cell r="A643" t="str">
            <v>AlliedIrishBanks</v>
          </cell>
          <cell r="F643" t="str">
            <v>IE0000197834</v>
          </cell>
        </row>
        <row r="644">
          <cell r="A644" t="str">
            <v>Amersham</v>
          </cell>
          <cell r="F644" t="str">
            <v>GB0002747532</v>
          </cell>
        </row>
        <row r="645">
          <cell r="A645" t="str">
            <v>Amvescap</v>
          </cell>
          <cell r="F645" t="str">
            <v>GB0001282697</v>
          </cell>
        </row>
        <row r="646">
          <cell r="A646" t="str">
            <v>AngloIrishBank</v>
          </cell>
          <cell r="F646" t="str">
            <v>IE00B06H8J93</v>
          </cell>
        </row>
        <row r="647">
          <cell r="A647" t="str">
            <v>Antofagasta</v>
          </cell>
          <cell r="F647" t="str">
            <v>GB0000456144</v>
          </cell>
        </row>
        <row r="648">
          <cell r="A648" t="str">
            <v>BAA</v>
          </cell>
          <cell r="F648" t="str">
            <v>GB0000673409</v>
          </cell>
        </row>
        <row r="649">
          <cell r="A649" t="str">
            <v>BAESystems</v>
          </cell>
          <cell r="F649" t="str">
            <v>GB0002634946</v>
          </cell>
        </row>
        <row r="650">
          <cell r="A650" t="str">
            <v>BankIr</v>
          </cell>
          <cell r="F650" t="str">
            <v>IE0030606259</v>
          </cell>
        </row>
        <row r="651">
          <cell r="A651" t="str">
            <v>BAT</v>
          </cell>
          <cell r="F651" t="str">
            <v>GB0002875804</v>
          </cell>
        </row>
        <row r="652">
          <cell r="A652" t="str">
            <v>BGGroup</v>
          </cell>
          <cell r="F652" t="str">
            <v>GB0008762899</v>
          </cell>
        </row>
        <row r="653">
          <cell r="A653" t="str">
            <v>BHPBilliton</v>
          </cell>
          <cell r="F653" t="str">
            <v>GB0000566504</v>
          </cell>
        </row>
        <row r="654">
          <cell r="A654" t="str">
            <v>BOCGroup</v>
          </cell>
          <cell r="F654" t="str">
            <v>GB0001081206</v>
          </cell>
        </row>
        <row r="655">
          <cell r="A655" t="str">
            <v>BootsCo</v>
          </cell>
          <cell r="F655" t="str">
            <v>GB00B0P7Y252</v>
          </cell>
        </row>
        <row r="656">
          <cell r="A656" t="str">
            <v>BritishAirways</v>
          </cell>
          <cell r="F656" t="str">
            <v>GB0001290575</v>
          </cell>
        </row>
        <row r="657">
          <cell r="A657" t="str">
            <v>BritishLand</v>
          </cell>
          <cell r="F657" t="str">
            <v>GB0001367019</v>
          </cell>
        </row>
        <row r="658">
          <cell r="A658" t="str">
            <v>BSkyB</v>
          </cell>
          <cell r="F658" t="str">
            <v>GB0001411924</v>
          </cell>
        </row>
        <row r="659">
          <cell r="A659" t="str">
            <v>Bunzl</v>
          </cell>
          <cell r="F659" t="str">
            <v>GB00B0744B38</v>
          </cell>
        </row>
        <row r="660">
          <cell r="A660" t="str">
            <v>CableWireless</v>
          </cell>
          <cell r="F660" t="str">
            <v>GB0001625572</v>
          </cell>
        </row>
        <row r="661">
          <cell r="A661" t="str">
            <v>CadburySchweppes</v>
          </cell>
          <cell r="F661" t="str">
            <v>GB0006107006</v>
          </cell>
        </row>
        <row r="662">
          <cell r="A662" t="str">
            <v>CairnEnergy</v>
          </cell>
          <cell r="F662" t="str">
            <v>GB0032399312</v>
          </cell>
        </row>
        <row r="663">
          <cell r="A663" t="str">
            <v>CapitaGroup</v>
          </cell>
          <cell r="F663" t="str">
            <v>GB0001734747</v>
          </cell>
        </row>
        <row r="664">
          <cell r="A664" t="str">
            <v>Carnival</v>
          </cell>
          <cell r="F664" t="str">
            <v>GB0031215220</v>
          </cell>
        </row>
        <row r="665">
          <cell r="A665" t="str">
            <v>Centrica</v>
          </cell>
          <cell r="F665" t="str">
            <v>GB00B033F229</v>
          </cell>
        </row>
        <row r="666">
          <cell r="A666" t="str">
            <v>ColtTelecom</v>
          </cell>
          <cell r="F666" t="str">
            <v>GB0004246996</v>
          </cell>
        </row>
        <row r="667">
          <cell r="A667" t="str">
            <v>Compass</v>
          </cell>
          <cell r="F667" t="str">
            <v>GB0005331532</v>
          </cell>
        </row>
        <row r="668">
          <cell r="A668" t="str">
            <v>CorusGroup</v>
          </cell>
          <cell r="F668" t="str">
            <v>GB0008280538</v>
          </cell>
        </row>
        <row r="669">
          <cell r="A669" t="str">
            <v>CRH</v>
          </cell>
          <cell r="F669" t="str">
            <v>IE0001827041</v>
          </cell>
        </row>
        <row r="670">
          <cell r="A670" t="str">
            <v>Dixons</v>
          </cell>
          <cell r="F670" t="str">
            <v>GB0000472455</v>
          </cell>
        </row>
        <row r="671">
          <cell r="A671" t="str">
            <v>DMGT</v>
          </cell>
          <cell r="F671" t="str">
            <v>GB0009457366</v>
          </cell>
        </row>
        <row r="672">
          <cell r="A672" t="str">
            <v>Eircom</v>
          </cell>
          <cell r="F672" t="str">
            <v>IE0007231479</v>
          </cell>
        </row>
        <row r="673">
          <cell r="A673" t="str">
            <v>EircomGroup</v>
          </cell>
          <cell r="F673" t="str">
            <v>GB0034341890</v>
          </cell>
        </row>
        <row r="674">
          <cell r="A674" t="str">
            <v>ElanCorp</v>
          </cell>
          <cell r="F674" t="str">
            <v>IE0003072950</v>
          </cell>
        </row>
        <row r="675">
          <cell r="A675" t="str">
            <v>EMAP</v>
          </cell>
          <cell r="F675" t="str">
            <v>GB0002993037</v>
          </cell>
        </row>
        <row r="676">
          <cell r="A676" t="str">
            <v>EnterpriseInns</v>
          </cell>
          <cell r="F676" t="str">
            <v>GB0033872275</v>
          </cell>
        </row>
        <row r="677">
          <cell r="A677" t="str">
            <v>Exel</v>
          </cell>
          <cell r="F677" t="str">
            <v>GB0004486881</v>
          </cell>
        </row>
        <row r="678">
          <cell r="A678" t="str">
            <v>FriendsProvident</v>
          </cell>
          <cell r="F678" t="str">
            <v>GB0030559776</v>
          </cell>
        </row>
        <row r="679">
          <cell r="A679" t="str">
            <v>Gallaher</v>
          </cell>
          <cell r="F679" t="str">
            <v>GB0003833695</v>
          </cell>
        </row>
        <row r="680">
          <cell r="A680" t="str">
            <v>GUS</v>
          </cell>
          <cell r="F680" t="str">
            <v>GB00B0NH0079</v>
          </cell>
        </row>
        <row r="681">
          <cell r="A681" t="str">
            <v>Hanson</v>
          </cell>
          <cell r="F681" t="str">
            <v>GB0033516088</v>
          </cell>
        </row>
        <row r="682">
          <cell r="A682" t="str">
            <v>Hays</v>
          </cell>
          <cell r="F682" t="str">
            <v>GB0004161021</v>
          </cell>
        </row>
        <row r="683">
          <cell r="A683" t="str">
            <v>Ladbrokes</v>
          </cell>
          <cell r="F683" t="str">
            <v>GB0005002547</v>
          </cell>
        </row>
        <row r="684">
          <cell r="A684" t="str">
            <v>ICI</v>
          </cell>
          <cell r="F684" t="str">
            <v>GB0004594973</v>
          </cell>
        </row>
        <row r="685">
          <cell r="A685" t="str">
            <v>III</v>
          </cell>
          <cell r="F685" t="str">
            <v>GB00B0BL5R37</v>
          </cell>
        </row>
        <row r="686">
          <cell r="A686" t="str">
            <v>ImperialTobacco</v>
          </cell>
          <cell r="F686" t="str">
            <v>GB0004544929</v>
          </cell>
        </row>
        <row r="687">
          <cell r="A687" t="str">
            <v>InterContinentalHotel</v>
          </cell>
          <cell r="F687" t="str">
            <v>GB00B07Q1P26</v>
          </cell>
        </row>
        <row r="688">
          <cell r="A688" t="str">
            <v>InternationalPower</v>
          </cell>
          <cell r="F688" t="str">
            <v>GB0006320161</v>
          </cell>
        </row>
        <row r="689">
          <cell r="A689" t="str">
            <v>Invensys</v>
          </cell>
          <cell r="F689" t="str">
            <v>GB0008070418</v>
          </cell>
        </row>
        <row r="690">
          <cell r="A690" t="str">
            <v>ITV</v>
          </cell>
          <cell r="F690" t="str">
            <v>GB0033986497</v>
          </cell>
        </row>
        <row r="691">
          <cell r="A691" t="str">
            <v>JMatthey</v>
          </cell>
          <cell r="F691" t="str">
            <v>GB0004764071</v>
          </cell>
        </row>
        <row r="692">
          <cell r="A692" t="str">
            <v>Kingfisher</v>
          </cell>
          <cell r="F692" t="str">
            <v>GB0033195214</v>
          </cell>
        </row>
        <row r="693">
          <cell r="A693" t="str">
            <v>L&amp;G</v>
          </cell>
          <cell r="F693" t="str">
            <v>GB0005603997</v>
          </cell>
        </row>
        <row r="694">
          <cell r="A694" t="str">
            <v>LandSecurities</v>
          </cell>
          <cell r="F694" t="str">
            <v>GB0031809436</v>
          </cell>
        </row>
        <row r="695">
          <cell r="A695" t="str">
            <v>LibertyIntl</v>
          </cell>
          <cell r="F695" t="str">
            <v>GB0006834344</v>
          </cell>
        </row>
        <row r="696">
          <cell r="A696" t="str">
            <v>LogicaCMG</v>
          </cell>
          <cell r="F696" t="str">
            <v>GB0005227086</v>
          </cell>
        </row>
        <row r="697">
          <cell r="A697" t="str">
            <v>LSE</v>
          </cell>
          <cell r="F697" t="str">
            <v>GB00B0167W72</v>
          </cell>
        </row>
        <row r="698">
          <cell r="A698" t="str">
            <v>M&amp;S</v>
          </cell>
          <cell r="F698" t="str">
            <v>GB0031274896</v>
          </cell>
        </row>
        <row r="699">
          <cell r="A699" t="str">
            <v>ManGroup</v>
          </cell>
          <cell r="F699" t="str">
            <v>GB0002944055</v>
          </cell>
        </row>
        <row r="700">
          <cell r="A700" t="str">
            <v>MitchellsButlers</v>
          </cell>
          <cell r="F700" t="str">
            <v>GB0033839910</v>
          </cell>
        </row>
        <row r="701">
          <cell r="A701" t="str">
            <v>MorrisonSupermarkets</v>
          </cell>
          <cell r="F701" t="str">
            <v>GB0006043169</v>
          </cell>
        </row>
        <row r="702">
          <cell r="A702" t="str">
            <v>NationalGrid</v>
          </cell>
          <cell r="F702" t="str">
            <v>GB00B08SNH34</v>
          </cell>
        </row>
        <row r="703">
          <cell r="A703" t="str">
            <v>Next</v>
          </cell>
          <cell r="F703" t="str">
            <v>GB0032089863</v>
          </cell>
        </row>
        <row r="704">
          <cell r="A704" t="str">
            <v>NorthernRock</v>
          </cell>
          <cell r="F704" t="str">
            <v>GB0001452795</v>
          </cell>
        </row>
        <row r="705">
          <cell r="A705" t="str">
            <v>O2</v>
          </cell>
          <cell r="F705" t="str">
            <v>GB00B05KYV34</v>
          </cell>
        </row>
        <row r="706">
          <cell r="A706" t="str">
            <v>OldMutual</v>
          </cell>
          <cell r="F706" t="str">
            <v>GB0007389926</v>
          </cell>
        </row>
        <row r="707">
          <cell r="A707" t="str">
            <v>PartyGam</v>
          </cell>
          <cell r="F707" t="str">
            <v>GI000A0ERMF2</v>
          </cell>
        </row>
        <row r="708">
          <cell r="A708" t="str">
            <v>Pearson</v>
          </cell>
          <cell r="F708" t="str">
            <v>GB0006776081</v>
          </cell>
        </row>
        <row r="709">
          <cell r="A709" t="str">
            <v>POSteamNavigation</v>
          </cell>
          <cell r="F709" t="str">
            <v>GB0006800485</v>
          </cell>
        </row>
        <row r="710">
          <cell r="A710" t="str">
            <v>Prudential</v>
          </cell>
          <cell r="F710" t="str">
            <v>GB0007099541</v>
          </cell>
        </row>
        <row r="711">
          <cell r="A711" t="str">
            <v>ReckittBenckiser</v>
          </cell>
          <cell r="F711" t="str">
            <v>GB0007278715</v>
          </cell>
        </row>
        <row r="712">
          <cell r="A712" t="str">
            <v>ReedElsevier</v>
          </cell>
          <cell r="F712" t="str">
            <v>GB0007308355</v>
          </cell>
        </row>
        <row r="713">
          <cell r="A713" t="str">
            <v>RentokilInitial</v>
          </cell>
          <cell r="F713" t="str">
            <v>GB00B082RF11</v>
          </cell>
        </row>
        <row r="714">
          <cell r="A714" t="str">
            <v>Reuters</v>
          </cell>
          <cell r="F714" t="str">
            <v>GB0002369139</v>
          </cell>
        </row>
        <row r="715">
          <cell r="A715" t="str">
            <v>Rexam</v>
          </cell>
          <cell r="F715" t="str">
            <v>GB0004250451</v>
          </cell>
        </row>
        <row r="716">
          <cell r="A716" t="str">
            <v>RioTinto</v>
          </cell>
          <cell r="F716" t="str">
            <v>GB0007188757</v>
          </cell>
        </row>
        <row r="717">
          <cell r="A717" t="str">
            <v>RollsRoyce</v>
          </cell>
          <cell r="F717" t="str">
            <v>GB0032836487</v>
          </cell>
        </row>
        <row r="718">
          <cell r="A718" t="str">
            <v>RoyalSunAlliance</v>
          </cell>
          <cell r="F718" t="str">
            <v>GB0006616899</v>
          </cell>
        </row>
        <row r="719">
          <cell r="A719" t="str">
            <v>Ryanair</v>
          </cell>
          <cell r="F719" t="str">
            <v>IE0031117611</v>
          </cell>
        </row>
        <row r="720">
          <cell r="A720" t="str">
            <v>SABMiller</v>
          </cell>
          <cell r="F720" t="str">
            <v>GB0004835483</v>
          </cell>
        </row>
        <row r="721">
          <cell r="A721" t="str">
            <v>Sage</v>
          </cell>
          <cell r="F721" t="str">
            <v>GB0008021650</v>
          </cell>
        </row>
        <row r="722">
          <cell r="A722" t="str">
            <v>Sainsbury</v>
          </cell>
          <cell r="F722" t="str">
            <v>GB00B019KW72</v>
          </cell>
        </row>
        <row r="723">
          <cell r="A723" t="str">
            <v>Schroders</v>
          </cell>
          <cell r="F723" t="str">
            <v>GB0002405495</v>
          </cell>
        </row>
        <row r="724">
          <cell r="A724" t="str">
            <v>SchrodersNV</v>
          </cell>
          <cell r="F724" t="str">
            <v>GB0002395811</v>
          </cell>
        </row>
        <row r="725">
          <cell r="A725" t="str">
            <v>Scot&amp;N</v>
          </cell>
          <cell r="F725" t="str">
            <v>GB0007839698</v>
          </cell>
        </row>
        <row r="726">
          <cell r="A726" t="str">
            <v>ScottishPower</v>
          </cell>
          <cell r="F726" t="str">
            <v>GB0006900707</v>
          </cell>
        </row>
        <row r="727">
          <cell r="A727" t="str">
            <v>ScottishSouthernEnergy</v>
          </cell>
          <cell r="F727" t="str">
            <v>GB0007908733</v>
          </cell>
        </row>
        <row r="728">
          <cell r="A728" t="str">
            <v>SevernTrent</v>
          </cell>
          <cell r="F728" t="str">
            <v>GB0000546324</v>
          </cell>
        </row>
        <row r="729">
          <cell r="A729" t="str">
            <v>ShirePharmaceuticals</v>
          </cell>
          <cell r="F729" t="str">
            <v>GB00B0KQX869</v>
          </cell>
        </row>
        <row r="730">
          <cell r="A730" t="str">
            <v>Smith&amp;N</v>
          </cell>
          <cell r="F730" t="str">
            <v>GB0009223206</v>
          </cell>
        </row>
        <row r="731">
          <cell r="A731" t="str">
            <v>SmithsGroup</v>
          </cell>
          <cell r="F731" t="str">
            <v>GB0008182700</v>
          </cell>
        </row>
        <row r="732">
          <cell r="A732" t="str">
            <v>StandardChartered</v>
          </cell>
          <cell r="F732" t="str">
            <v>GB0004082847</v>
          </cell>
        </row>
        <row r="733">
          <cell r="A733" t="str">
            <v>Tate&amp;Lyle</v>
          </cell>
          <cell r="F733" t="str">
            <v>GB0008754136</v>
          </cell>
        </row>
        <row r="734">
          <cell r="A734" t="str">
            <v>Tomkins</v>
          </cell>
          <cell r="F734" t="str">
            <v>GB0008962655</v>
          </cell>
        </row>
        <row r="735">
          <cell r="A735" t="str">
            <v>UnileverLon</v>
          </cell>
          <cell r="F735" t="str">
            <v>GB0005748735</v>
          </cell>
        </row>
        <row r="736">
          <cell r="A736" t="str">
            <v>UnitedUtilities</v>
          </cell>
          <cell r="F736" t="str">
            <v>GB0006462336</v>
          </cell>
        </row>
        <row r="737">
          <cell r="A737" t="str">
            <v>Whitbread</v>
          </cell>
          <cell r="F737" t="str">
            <v>GB00B07FNF32</v>
          </cell>
        </row>
        <row r="738">
          <cell r="A738" t="str">
            <v>WilliamHill</v>
          </cell>
          <cell r="F738" t="str">
            <v>GB0031698896</v>
          </cell>
        </row>
        <row r="739">
          <cell r="A739" t="str">
            <v>Wolseley</v>
          </cell>
          <cell r="F739" t="str">
            <v>GB0009764027</v>
          </cell>
        </row>
        <row r="740">
          <cell r="A740" t="str">
            <v>WPPGroup</v>
          </cell>
          <cell r="F740" t="str">
            <v>GB00B0J6N107</v>
          </cell>
        </row>
        <row r="741">
          <cell r="A741" t="str">
            <v>Xstrata</v>
          </cell>
          <cell r="F741" t="str">
            <v>GB0031411001</v>
          </cell>
        </row>
        <row r="742">
          <cell r="A742" t="str">
            <v>YellGroup</v>
          </cell>
          <cell r="F742" t="str">
            <v>GB0031718066</v>
          </cell>
        </row>
        <row r="743">
          <cell r="A743" t="str">
            <v>AberforthSmaller</v>
          </cell>
          <cell r="F743" t="str">
            <v>GB0000066554</v>
          </cell>
        </row>
        <row r="744">
          <cell r="A744" t="str">
            <v>AfricanDiamonds</v>
          </cell>
          <cell r="F744" t="str">
            <v>GB0033110999</v>
          </cell>
        </row>
        <row r="745">
          <cell r="A745" t="str">
            <v>ARMHoldings</v>
          </cell>
          <cell r="F745" t="str">
            <v>GB0000595859</v>
          </cell>
        </row>
        <row r="746">
          <cell r="A746" t="str">
            <v>ArrivaPlc</v>
          </cell>
          <cell r="F746" t="str">
            <v>GB0002303468</v>
          </cell>
        </row>
        <row r="747">
          <cell r="A747" t="str">
            <v>AutonomyCorp</v>
          </cell>
          <cell r="F747" t="str">
            <v>GB0055007982</v>
          </cell>
        </row>
        <row r="748">
          <cell r="A748" t="str">
            <v>AvocetMining</v>
          </cell>
          <cell r="F748" t="str">
            <v>GB0000663038</v>
          </cell>
        </row>
        <row r="749">
          <cell r="A749" t="str">
            <v>BerkeleyTech</v>
          </cell>
          <cell r="F749" t="str">
            <v>GB0000942184</v>
          </cell>
        </row>
        <row r="750">
          <cell r="A750" t="str">
            <v>Bradford&amp;Bingley</v>
          </cell>
          <cell r="F750" t="str">
            <v>GB0002228152</v>
          </cell>
        </row>
        <row r="751">
          <cell r="A751" t="str">
            <v>BritishEnergy</v>
          </cell>
          <cell r="F751" t="str">
            <v>GB00B04QKW59</v>
          </cell>
        </row>
        <row r="752">
          <cell r="A752" t="str">
            <v>Carpetright</v>
          </cell>
          <cell r="F752" t="str">
            <v>GB0001772945</v>
          </cell>
        </row>
        <row r="753">
          <cell r="A753" t="str">
            <v>CCHInternational</v>
          </cell>
          <cell r="F753" t="str">
            <v>GB0030488034</v>
          </cell>
        </row>
        <row r="754">
          <cell r="A754" t="str">
            <v>Chrysalis</v>
          </cell>
          <cell r="F754" t="str">
            <v>GB0003118097</v>
          </cell>
        </row>
        <row r="755">
          <cell r="A755" t="str">
            <v>Cookson</v>
          </cell>
          <cell r="F755" t="str">
            <v>GB00B07V4P80</v>
          </cell>
        </row>
        <row r="756">
          <cell r="A756" t="str">
            <v>CromaGroup</v>
          </cell>
          <cell r="F756" t="str">
            <v>GB0009222679</v>
          </cell>
        </row>
        <row r="757">
          <cell r="A757" t="str">
            <v>DankaBusiness</v>
          </cell>
          <cell r="F757" t="str">
            <v>GB0002536448</v>
          </cell>
        </row>
        <row r="758">
          <cell r="A758" t="str">
            <v>Easyjet</v>
          </cell>
          <cell r="F758" t="str">
            <v>GB0001641991</v>
          </cell>
        </row>
        <row r="759">
          <cell r="A759" t="str">
            <v>Electrocomponents</v>
          </cell>
          <cell r="F759" t="str">
            <v>GB0003096442</v>
          </cell>
        </row>
        <row r="760">
          <cell r="A760" t="str">
            <v>EMIGroup</v>
          </cell>
          <cell r="F760" t="str">
            <v>GB0000444736</v>
          </cell>
        </row>
        <row r="761">
          <cell r="A761" t="str">
            <v>Enodis</v>
          </cell>
          <cell r="F761" t="str">
            <v>GB0000931526</v>
          </cell>
        </row>
        <row r="762">
          <cell r="A762" t="str">
            <v>EuropeanDiamonds</v>
          </cell>
          <cell r="F762" t="str">
            <v>GB0002998978</v>
          </cell>
        </row>
        <row r="763">
          <cell r="A763" t="str">
            <v>FirstTechnology</v>
          </cell>
          <cell r="F763" t="str">
            <v>GB0003391355</v>
          </cell>
        </row>
        <row r="764">
          <cell r="A764" t="str">
            <v>GKN</v>
          </cell>
          <cell r="F764" t="str">
            <v>GB0030646508</v>
          </cell>
        </row>
        <row r="765">
          <cell r="A765" t="str">
            <v>GoldshieldGroup</v>
          </cell>
          <cell r="F765" t="str">
            <v>GB0002893823</v>
          </cell>
        </row>
        <row r="766">
          <cell r="A766" t="str">
            <v>HighburyHouseComms</v>
          </cell>
          <cell r="F766" t="str">
            <v>GB0004113121</v>
          </cell>
        </row>
        <row r="767">
          <cell r="A767" t="str">
            <v>Inchcape</v>
          </cell>
          <cell r="F767" t="str">
            <v>GB0006799729</v>
          </cell>
        </row>
        <row r="768">
          <cell r="A768" t="str">
            <v>JohnstonPress</v>
          </cell>
          <cell r="F768" t="str">
            <v>GB0004769682</v>
          </cell>
        </row>
        <row r="769">
          <cell r="A769" t="str">
            <v>KerryGroup</v>
          </cell>
          <cell r="F769" t="str">
            <v>IE0004906560</v>
          </cell>
        </row>
        <row r="770">
          <cell r="A770" t="str">
            <v>Telent</v>
          </cell>
          <cell r="F770" t="str">
            <v>GB0033354423</v>
          </cell>
        </row>
        <row r="771">
          <cell r="A771" t="str">
            <v>MillenniumCopthorneHotel</v>
          </cell>
          <cell r="F771" t="str">
            <v>GB0005622542</v>
          </cell>
        </row>
        <row r="772">
          <cell r="A772" t="str">
            <v>Misys</v>
          </cell>
          <cell r="F772" t="str">
            <v>GB0003857850</v>
          </cell>
        </row>
        <row r="773">
          <cell r="A773" t="str">
            <v>NationalExpressGroup</v>
          </cell>
          <cell r="F773" t="str">
            <v>GB0006215205</v>
          </cell>
        </row>
        <row r="774">
          <cell r="A774" t="str">
            <v>NextFifteenComm</v>
          </cell>
          <cell r="F774" t="str">
            <v>GB0030026057</v>
          </cell>
        </row>
        <row r="775">
          <cell r="A775" t="str">
            <v>NorthumbrianWaterGroup</v>
          </cell>
          <cell r="F775" t="str">
            <v>GB0033029744</v>
          </cell>
        </row>
        <row r="776">
          <cell r="A776" t="str">
            <v>OrielResources</v>
          </cell>
          <cell r="F776" t="str">
            <v>GB0034246743</v>
          </cell>
        </row>
        <row r="777">
          <cell r="A777" t="str">
            <v>Ottakars</v>
          </cell>
          <cell r="F777" t="str">
            <v>GB0002651882</v>
          </cell>
        </row>
        <row r="778">
          <cell r="A778" t="str">
            <v>OxusGold</v>
          </cell>
          <cell r="F778" t="str">
            <v>GB0030632714</v>
          </cell>
        </row>
        <row r="779">
          <cell r="A779" t="str">
            <v>PeacockGroup</v>
          </cell>
          <cell r="F779" t="str">
            <v>GB0009231522</v>
          </cell>
        </row>
        <row r="780">
          <cell r="A780" t="str">
            <v>Persimmon</v>
          </cell>
          <cell r="F780" t="str">
            <v>GB0006825383</v>
          </cell>
        </row>
        <row r="781">
          <cell r="A781" t="str">
            <v>Polar CapitalTechnology</v>
          </cell>
          <cell r="F781" t="str">
            <v>GB0004220025</v>
          </cell>
        </row>
        <row r="782">
          <cell r="A782" t="str">
            <v>RegalPetroleum</v>
          </cell>
          <cell r="F782" t="str">
            <v>GB0031775819</v>
          </cell>
        </row>
        <row r="783">
          <cell r="A783" t="str">
            <v>Senior</v>
          </cell>
          <cell r="F783" t="str">
            <v>GB0007958233</v>
          </cell>
        </row>
        <row r="784">
          <cell r="A784" t="str">
            <v>Spirent</v>
          </cell>
          <cell r="F784" t="str">
            <v>GB0004726096</v>
          </cell>
        </row>
        <row r="785">
          <cell r="A785" t="str">
            <v>Sportingbet</v>
          </cell>
          <cell r="F785" t="str">
            <v>GB0009516252</v>
          </cell>
        </row>
        <row r="786">
          <cell r="A786" t="str">
            <v>SVBHoldings</v>
          </cell>
          <cell r="F786" t="str">
            <v>GB0008646480</v>
          </cell>
        </row>
        <row r="787">
          <cell r="A787" t="str">
            <v>TelecomPlus</v>
          </cell>
          <cell r="F787" t="str">
            <v>GB0008794710</v>
          </cell>
        </row>
        <row r="788">
          <cell r="A788" t="str">
            <v>TRPropInvestment</v>
          </cell>
          <cell r="F788" t="str">
            <v>GB0009064097</v>
          </cell>
        </row>
        <row r="789">
          <cell r="A789" t="str">
            <v>TriplePlateJunction</v>
          </cell>
          <cell r="F789" t="str">
            <v>GB0034039965</v>
          </cell>
        </row>
        <row r="790">
          <cell r="A790" t="str">
            <v xml:space="preserve">SVMUK </v>
          </cell>
          <cell r="F790" t="str">
            <v>GB0009115444</v>
          </cell>
        </row>
        <row r="791">
          <cell r="A791" t="str">
            <v>Unite BusinessMedia</v>
          </cell>
          <cell r="F791" t="str">
            <v>GB00B0B2LQ71</v>
          </cell>
        </row>
        <row r="792">
          <cell r="A792" t="str">
            <v>VedantaResources</v>
          </cell>
          <cell r="F792" t="str">
            <v>GB0033277061</v>
          </cell>
        </row>
        <row r="793">
          <cell r="A793" t="str">
            <v>VentureProduction</v>
          </cell>
          <cell r="F793" t="str">
            <v>GB0031423188</v>
          </cell>
        </row>
        <row r="794">
          <cell r="A794" t="str">
            <v>Wetherspoon</v>
          </cell>
          <cell r="F794" t="str">
            <v>GB0001638955</v>
          </cell>
        </row>
        <row r="795">
          <cell r="A795" t="str">
            <v>XKOGroup</v>
          </cell>
          <cell r="F795" t="str">
            <v>GB0001592251</v>
          </cell>
        </row>
        <row r="796">
          <cell r="A796" t="str">
            <v>AirLiquideUSF</v>
          </cell>
          <cell r="F796" t="str">
            <v>FR0000120073</v>
          </cell>
        </row>
        <row r="797">
          <cell r="A797" t="str">
            <v>BNPUSF</v>
          </cell>
          <cell r="F797" t="str">
            <v>FR0000131104</v>
          </cell>
        </row>
        <row r="798">
          <cell r="A798" t="str">
            <v>LafargeUSF</v>
          </cell>
          <cell r="F798" t="str">
            <v>FR0000120537</v>
          </cell>
        </row>
        <row r="799">
          <cell r="A799" t="str">
            <v>LorealUSF</v>
          </cell>
          <cell r="F799" t="str">
            <v>FR0000120321</v>
          </cell>
        </row>
        <row r="800">
          <cell r="A800" t="str">
            <v>LVMHUSF</v>
          </cell>
          <cell r="F800" t="str">
            <v>FR0000121014</v>
          </cell>
        </row>
        <row r="801">
          <cell r="A801" t="str">
            <v>SanofiUSF</v>
          </cell>
          <cell r="F801" t="str">
            <v>FR0000120578</v>
          </cell>
        </row>
        <row r="802">
          <cell r="A802" t="str">
            <v>SchneiderUSF</v>
          </cell>
          <cell r="F802" t="str">
            <v>FR0000121972</v>
          </cell>
        </row>
        <row r="803">
          <cell r="A803" t="str">
            <v>DeutscheBankAG</v>
          </cell>
          <cell r="F803" t="str">
            <v>DE0005140008</v>
          </cell>
        </row>
        <row r="804">
          <cell r="A804" t="str">
            <v>HSBCHdgsplc</v>
          </cell>
          <cell r="F804" t="str">
            <v>US4042804066</v>
          </cell>
        </row>
        <row r="805">
          <cell r="A805" t="str">
            <v>GlaxoSKADR</v>
          </cell>
          <cell r="F805" t="str">
            <v>US37733W1053</v>
          </cell>
        </row>
        <row r="806">
          <cell r="A806" t="str">
            <v>InfineonTechnologiesADR</v>
          </cell>
          <cell r="F806" t="str">
            <v>US45662N1037</v>
          </cell>
        </row>
        <row r="807">
          <cell r="A807" t="str">
            <v>FranceTelecomADR</v>
          </cell>
          <cell r="F807" t="str">
            <v>US35177Q1058</v>
          </cell>
        </row>
        <row r="808">
          <cell r="A808" t="str">
            <v>VodafoneADR</v>
          </cell>
          <cell r="F808" t="str">
            <v>US92857W1009</v>
          </cell>
        </row>
        <row r="809">
          <cell r="A809" t="str">
            <v>DJI</v>
          </cell>
          <cell r="F809" t="str">
            <v>XC0009694206</v>
          </cell>
        </row>
        <row r="810">
          <cell r="A810" t="str">
            <v>DJX</v>
          </cell>
          <cell r="F810" t="str">
            <v>N/A</v>
          </cell>
        </row>
        <row r="811">
          <cell r="A811" t="str">
            <v>IWM</v>
          </cell>
          <cell r="F811" t="str">
            <v xml:space="preserve">US4642876555 </v>
          </cell>
        </row>
        <row r="812">
          <cell r="A812" t="str">
            <v>VIX</v>
          </cell>
          <cell r="F812" t="str">
            <v>N/A</v>
          </cell>
        </row>
        <row r="813">
          <cell r="A813" t="str">
            <v>NasdaqIndexoptions</v>
          </cell>
          <cell r="F813" t="str">
            <v>N/A</v>
          </cell>
        </row>
        <row r="814">
          <cell r="A814" t="str">
            <v>QQQ</v>
          </cell>
          <cell r="F814" t="str">
            <v>US6311001043</v>
          </cell>
        </row>
        <row r="815">
          <cell r="A815" t="str">
            <v>TSX60</v>
          </cell>
          <cell r="F815" t="str">
            <v>N/A</v>
          </cell>
        </row>
        <row r="816">
          <cell r="A816" t="str">
            <v>AngloGold</v>
          </cell>
          <cell r="F816" t="str">
            <v>US0351282068</v>
          </cell>
        </row>
        <row r="817">
          <cell r="A817" t="str">
            <v>Bowater</v>
          </cell>
          <cell r="F817" t="str">
            <v>US1021831003</v>
          </cell>
        </row>
        <row r="818">
          <cell r="A818" t="str">
            <v>CabotMicro</v>
          </cell>
          <cell r="F818" t="str">
            <v>US12709P1030</v>
          </cell>
        </row>
        <row r="819">
          <cell r="A819" t="str">
            <v>CouerdAlene</v>
          </cell>
          <cell r="F819" t="str">
            <v>US1921081089</v>
          </cell>
        </row>
        <row r="820">
          <cell r="A820" t="str">
            <v>CrownHdgs</v>
          </cell>
          <cell r="F820" t="str">
            <v>US2283681060</v>
          </cell>
        </row>
        <row r="821">
          <cell r="A821" t="str">
            <v>FreeportMcMoRanCooper</v>
          </cell>
          <cell r="F821" t="str">
            <v>US35671D8570</v>
          </cell>
        </row>
        <row r="822">
          <cell r="A822" t="str">
            <v>GeorgiaPacific</v>
          </cell>
          <cell r="F822" t="str">
            <v>US3732981085</v>
          </cell>
        </row>
        <row r="823">
          <cell r="A823" t="str">
            <v>GlamisGold</v>
          </cell>
          <cell r="F823" t="str">
            <v>CA3767751025</v>
          </cell>
        </row>
        <row r="824">
          <cell r="A824" t="str">
            <v>Goldcorp</v>
          </cell>
          <cell r="F824" t="str">
            <v>CA3809564097</v>
          </cell>
        </row>
        <row r="825">
          <cell r="A825" t="str">
            <v>GoldFieldsIntl</v>
          </cell>
          <cell r="F825" t="str">
            <v>US38059T1060</v>
          </cell>
        </row>
        <row r="826">
          <cell r="A826" t="str">
            <v>HarmonyGoldMining</v>
          </cell>
          <cell r="F826" t="str">
            <v>US4132163001</v>
          </cell>
        </row>
        <row r="827">
          <cell r="A827" t="str">
            <v>HeclaMining</v>
          </cell>
          <cell r="F827" t="str">
            <v>US4227041062</v>
          </cell>
        </row>
        <row r="828">
          <cell r="A828" t="str">
            <v>InternationalPaper</v>
          </cell>
          <cell r="F828" t="str">
            <v>US4601461035</v>
          </cell>
        </row>
        <row r="829">
          <cell r="A829" t="str">
            <v>KimberlyClark</v>
          </cell>
          <cell r="F829" t="str">
            <v>US4943681035</v>
          </cell>
        </row>
        <row r="830">
          <cell r="A830" t="str">
            <v>KinrossGold</v>
          </cell>
          <cell r="F830" t="str">
            <v>CA4969024047</v>
          </cell>
        </row>
        <row r="831">
          <cell r="A831" t="str">
            <v>LouisianaPac</v>
          </cell>
          <cell r="F831" t="str">
            <v>US5463471053</v>
          </cell>
        </row>
        <row r="832">
          <cell r="A832" t="str">
            <v>Monsanto</v>
          </cell>
          <cell r="F832" t="str">
            <v>US61166W1018</v>
          </cell>
        </row>
        <row r="833">
          <cell r="A833" t="str">
            <v>Nucor</v>
          </cell>
          <cell r="F833" t="str">
            <v>US6703461052</v>
          </cell>
        </row>
        <row r="834">
          <cell r="A834" t="str">
            <v>OM</v>
          </cell>
          <cell r="F834" t="str">
            <v>US6708721005</v>
          </cell>
        </row>
        <row r="835">
          <cell r="A835" t="str">
            <v>PanAmericaSilver</v>
          </cell>
          <cell r="F835" t="str">
            <v>CA6979001089</v>
          </cell>
        </row>
        <row r="836">
          <cell r="A836" t="str">
            <v>PhelpsDodge</v>
          </cell>
          <cell r="F836" t="str">
            <v>US7172651025</v>
          </cell>
        </row>
        <row r="837">
          <cell r="A837" t="str">
            <v>PlacerDome</v>
          </cell>
          <cell r="F837" t="str">
            <v>CA7259061017</v>
          </cell>
        </row>
        <row r="838">
          <cell r="A838" t="str">
            <v>Praxair</v>
          </cell>
          <cell r="F838" t="str">
            <v>US74005P1049</v>
          </cell>
        </row>
        <row r="839">
          <cell r="A839" t="str">
            <v>RoyalGold</v>
          </cell>
          <cell r="F839" t="str">
            <v>US7802871084</v>
          </cell>
        </row>
        <row r="840">
          <cell r="A840" t="str">
            <v>RSASec</v>
          </cell>
          <cell r="F840" t="str">
            <v>US7497191004</v>
          </cell>
        </row>
        <row r="841">
          <cell r="A841" t="str">
            <v>SchnitzerSteelInds</v>
          </cell>
          <cell r="F841" t="str">
            <v>US8068821060</v>
          </cell>
        </row>
        <row r="842">
          <cell r="A842" t="str">
            <v>Shaw</v>
          </cell>
          <cell r="F842" t="str">
            <v>US8202801051</v>
          </cell>
        </row>
        <row r="843">
          <cell r="A843" t="str">
            <v>UtdStatesSteel</v>
          </cell>
          <cell r="F843" t="str">
            <v>US9129091081</v>
          </cell>
        </row>
        <row r="844">
          <cell r="A844" t="str">
            <v>Albertsons</v>
          </cell>
          <cell r="F844" t="str">
            <v>US0131041040</v>
          </cell>
        </row>
        <row r="845">
          <cell r="A845" t="str">
            <v>AltriaGroup</v>
          </cell>
          <cell r="F845" t="str">
            <v>US02209S1033</v>
          </cell>
        </row>
        <row r="846">
          <cell r="A846" t="str">
            <v>AmEagleOutfitters</v>
          </cell>
          <cell r="F846" t="str">
            <v>US02553E1064</v>
          </cell>
        </row>
        <row r="847">
          <cell r="A847" t="str">
            <v>AnheuserBuschCos</v>
          </cell>
          <cell r="F847" t="str">
            <v>US0352291035</v>
          </cell>
        </row>
        <row r="848">
          <cell r="A848" t="str">
            <v>AnntaylorStores</v>
          </cell>
          <cell r="F848" t="str">
            <v>US0361151030</v>
          </cell>
        </row>
        <row r="849">
          <cell r="A849" t="str">
            <v>ApolloClassA</v>
          </cell>
          <cell r="F849" t="str">
            <v>US0376041051</v>
          </cell>
        </row>
        <row r="850">
          <cell r="A850" t="str">
            <v>ArcherDanielsMidland</v>
          </cell>
          <cell r="F850" t="str">
            <v>US0394831020</v>
          </cell>
        </row>
        <row r="851">
          <cell r="A851" t="str">
            <v>Avon</v>
          </cell>
          <cell r="F851" t="str">
            <v>US0543031027</v>
          </cell>
        </row>
        <row r="852">
          <cell r="A852" t="str">
            <v>BeazerHomesUSA</v>
          </cell>
          <cell r="F852" t="str">
            <v>US07556Q1058</v>
          </cell>
        </row>
        <row r="853">
          <cell r="A853" t="str">
            <v>BedBathBeyond</v>
          </cell>
          <cell r="F853" t="str">
            <v>US0758961009</v>
          </cell>
        </row>
        <row r="854">
          <cell r="A854" t="str">
            <v>BestBuy</v>
          </cell>
          <cell r="F854" t="str">
            <v>US0865161014</v>
          </cell>
        </row>
        <row r="855">
          <cell r="A855" t="str">
            <v>BJsWholesale</v>
          </cell>
          <cell r="F855" t="str">
            <v>US05548J1060</v>
          </cell>
        </row>
        <row r="856">
          <cell r="A856" t="str">
            <v>Blockbuster</v>
          </cell>
          <cell r="F856" t="str">
            <v>US0936791088</v>
          </cell>
        </row>
        <row r="857">
          <cell r="A857" t="str">
            <v>CablevisionSysNY</v>
          </cell>
          <cell r="F857" t="str">
            <v>US12686C1099</v>
          </cell>
        </row>
        <row r="858">
          <cell r="A858" t="str">
            <v>CampbellSoup</v>
          </cell>
          <cell r="F858" t="str">
            <v>US1344291091</v>
          </cell>
        </row>
        <row r="859">
          <cell r="A859" t="str">
            <v>CaremarkRX</v>
          </cell>
          <cell r="F859" t="str">
            <v>US1417051034</v>
          </cell>
        </row>
        <row r="860">
          <cell r="A860" t="str">
            <v>CarMax</v>
          </cell>
          <cell r="F860" t="str">
            <v>US1431301027</v>
          </cell>
        </row>
        <row r="861">
          <cell r="A861" t="str">
            <v>CDWComp</v>
          </cell>
          <cell r="F861" t="str">
            <v>US12512N1054</v>
          </cell>
        </row>
        <row r="862">
          <cell r="A862" t="str">
            <v>ChicosFAS</v>
          </cell>
          <cell r="F862" t="str">
            <v>US1686151028</v>
          </cell>
        </row>
        <row r="863">
          <cell r="A863" t="str">
            <v>CircuitCityStores</v>
          </cell>
          <cell r="F863" t="str">
            <v>US1727371080</v>
          </cell>
        </row>
        <row r="864">
          <cell r="A864" t="str">
            <v>CloroxThe</v>
          </cell>
          <cell r="F864" t="str">
            <v>US1890541097</v>
          </cell>
        </row>
        <row r="865">
          <cell r="A865" t="str">
            <v>Coach</v>
          </cell>
          <cell r="F865" t="str">
            <v>US1897541041</v>
          </cell>
        </row>
        <row r="866">
          <cell r="A866" t="str">
            <v>CocaCola</v>
          </cell>
          <cell r="F866" t="str">
            <v>US1912161007</v>
          </cell>
        </row>
        <row r="867">
          <cell r="A867" t="str">
            <v>Colgate</v>
          </cell>
          <cell r="F867" t="str">
            <v>US1941621039</v>
          </cell>
        </row>
        <row r="868">
          <cell r="A868" t="str">
            <v>ColumbiaSportswear</v>
          </cell>
          <cell r="F868" t="str">
            <v>US1985161066</v>
          </cell>
        </row>
        <row r="869">
          <cell r="A869" t="str">
            <v>ConAgraFoods</v>
          </cell>
          <cell r="F869" t="str">
            <v>US2058871029</v>
          </cell>
        </row>
        <row r="870">
          <cell r="A870" t="str">
            <v>CostcoWholesale</v>
          </cell>
          <cell r="F870" t="str">
            <v>US22160K1051</v>
          </cell>
        </row>
        <row r="871">
          <cell r="A871" t="str">
            <v>CVS</v>
          </cell>
          <cell r="F871" t="str">
            <v>US1266501006</v>
          </cell>
        </row>
        <row r="872">
          <cell r="A872" t="str">
            <v>Ebay</v>
          </cell>
          <cell r="F872" t="str">
            <v>US2786421030</v>
          </cell>
        </row>
        <row r="873">
          <cell r="A873" t="str">
            <v>EmersonElectricCo</v>
          </cell>
          <cell r="F873" t="str">
            <v>US2910111044</v>
          </cell>
        </row>
        <row r="874">
          <cell r="A874" t="str">
            <v>EsteeLauderCos</v>
          </cell>
          <cell r="F874" t="str">
            <v>US5184391044</v>
          </cell>
        </row>
        <row r="875">
          <cell r="A875" t="str">
            <v>FederatedDeptStores</v>
          </cell>
          <cell r="F875" t="str">
            <v>US31410H1014</v>
          </cell>
        </row>
        <row r="876">
          <cell r="A876" t="str">
            <v>FootLocker</v>
          </cell>
          <cell r="F876" t="str">
            <v>US3448491049</v>
          </cell>
        </row>
        <row r="877">
          <cell r="A877" t="str">
            <v>Gap</v>
          </cell>
          <cell r="F877" t="str">
            <v>US3647601083</v>
          </cell>
        </row>
        <row r="878">
          <cell r="A878" t="str">
            <v>GemstarTVGuideIntl</v>
          </cell>
          <cell r="F878" t="str">
            <v>US36866W1062</v>
          </cell>
        </row>
        <row r="879">
          <cell r="A879" t="str">
            <v>GeneralMills</v>
          </cell>
          <cell r="F879" t="str">
            <v>US3703341046</v>
          </cell>
        </row>
        <row r="880">
          <cell r="A880" t="str">
            <v>Gillette</v>
          </cell>
          <cell r="F880" t="str">
            <v>US3757661026</v>
          </cell>
        </row>
        <row r="881">
          <cell r="A881" t="str">
            <v>Goodyear</v>
          </cell>
          <cell r="F881" t="str">
            <v>US3825501014</v>
          </cell>
        </row>
        <row r="882">
          <cell r="A882" t="str">
            <v>HarleyDavidson</v>
          </cell>
          <cell r="F882" t="str">
            <v>US4128221086</v>
          </cell>
        </row>
        <row r="883">
          <cell r="A883" t="str">
            <v>HersheyFoods</v>
          </cell>
          <cell r="F883" t="str">
            <v>US4278661081</v>
          </cell>
        </row>
        <row r="884">
          <cell r="A884" t="str">
            <v>HJHeinz</v>
          </cell>
          <cell r="F884" t="str">
            <v>US4230741039</v>
          </cell>
        </row>
        <row r="885">
          <cell r="A885" t="str">
            <v>HomeDepot</v>
          </cell>
          <cell r="F885" t="str">
            <v>US4370761029</v>
          </cell>
        </row>
        <row r="886">
          <cell r="A886" t="str">
            <v>IllinoisToolworks</v>
          </cell>
          <cell r="F886" t="str">
            <v>US4523081093</v>
          </cell>
        </row>
        <row r="887">
          <cell r="A887" t="str">
            <v>IngersollRandCoClassA</v>
          </cell>
          <cell r="F887" t="str">
            <v>BMG4776G1015</v>
          </cell>
        </row>
        <row r="888">
          <cell r="A888" t="str">
            <v>JCPenney</v>
          </cell>
          <cell r="F888" t="str">
            <v>US7081601061</v>
          </cell>
        </row>
        <row r="889">
          <cell r="A889" t="str">
            <v>JohnsonJohnson</v>
          </cell>
          <cell r="F889" t="str">
            <v>US4781601046</v>
          </cell>
        </row>
        <row r="890">
          <cell r="A890" t="str">
            <v>Kohls</v>
          </cell>
          <cell r="F890" t="str">
            <v>US5002551043</v>
          </cell>
        </row>
        <row r="891">
          <cell r="A891" t="str">
            <v>KraftFoods</v>
          </cell>
          <cell r="F891" t="str">
            <v>US50075N1046</v>
          </cell>
        </row>
        <row r="892">
          <cell r="A892" t="str">
            <v>LeapfrogEnt</v>
          </cell>
          <cell r="F892" t="str">
            <v>US52186N1063</v>
          </cell>
        </row>
        <row r="893">
          <cell r="A893" t="str">
            <v>LexarMedia</v>
          </cell>
          <cell r="F893" t="str">
            <v>US52886P1049</v>
          </cell>
        </row>
        <row r="894">
          <cell r="A894" t="str">
            <v>Limited</v>
          </cell>
          <cell r="F894" t="str">
            <v>US5327161072</v>
          </cell>
        </row>
        <row r="895">
          <cell r="A895" t="str">
            <v>LowesCos</v>
          </cell>
          <cell r="F895" t="str">
            <v>US5486611073</v>
          </cell>
        </row>
        <row r="896">
          <cell r="A896" t="str">
            <v>MarvelEnt</v>
          </cell>
          <cell r="F896" t="str">
            <v>US57383T1034</v>
          </cell>
        </row>
        <row r="897">
          <cell r="A897" t="str">
            <v>Mattel</v>
          </cell>
          <cell r="F897" t="str">
            <v>US5770811025</v>
          </cell>
        </row>
        <row r="898">
          <cell r="A898" t="str">
            <v>Maytag</v>
          </cell>
          <cell r="F898" t="str">
            <v>US5785921074</v>
          </cell>
        </row>
        <row r="899">
          <cell r="A899" t="str">
            <v>McDonalds</v>
          </cell>
          <cell r="F899" t="str">
            <v>US5801351017</v>
          </cell>
        </row>
        <row r="900">
          <cell r="A900" t="str">
            <v>MichaelsStores</v>
          </cell>
          <cell r="F900" t="str">
            <v>US5940871081</v>
          </cell>
        </row>
        <row r="901">
          <cell r="A901" t="str">
            <v>NavistarIntl</v>
          </cell>
          <cell r="F901" t="str">
            <v>US63934E1082</v>
          </cell>
        </row>
        <row r="902">
          <cell r="A902" t="str">
            <v>NewellRubbermaid</v>
          </cell>
          <cell r="F902" t="str">
            <v>US6512291062</v>
          </cell>
        </row>
        <row r="903">
          <cell r="A903" t="str">
            <v>Nike</v>
          </cell>
          <cell r="F903" t="str">
            <v>US6541061031</v>
          </cell>
        </row>
        <row r="904">
          <cell r="A904" t="str">
            <v>Overstockcom</v>
          </cell>
          <cell r="F904" t="str">
            <v>US6903701018</v>
          </cell>
        </row>
        <row r="905">
          <cell r="A905" t="str">
            <v>PepsiCo</v>
          </cell>
          <cell r="F905" t="str">
            <v>US7134481081  </v>
          </cell>
        </row>
        <row r="906">
          <cell r="A906" t="str">
            <v>ProctorGamble</v>
          </cell>
          <cell r="F906" t="str">
            <v>US7427181091</v>
          </cell>
        </row>
        <row r="907">
          <cell r="A907" t="str">
            <v>ReynoldsA</v>
          </cell>
          <cell r="F907" t="str">
            <v>US7617131062</v>
          </cell>
        </row>
        <row r="908">
          <cell r="A908" t="str">
            <v>SaraLee</v>
          </cell>
          <cell r="F908" t="str">
            <v>US8031111037</v>
          </cell>
        </row>
        <row r="909">
          <cell r="A909" t="str">
            <v>Starbucks</v>
          </cell>
          <cell r="F909" t="str">
            <v>US8552441094</v>
          </cell>
        </row>
        <row r="910">
          <cell r="A910" t="str">
            <v>TexasInstruments</v>
          </cell>
          <cell r="F910" t="str">
            <v>US8825081040</v>
          </cell>
        </row>
        <row r="911">
          <cell r="A911" t="str">
            <v>TiffanyCo</v>
          </cell>
          <cell r="F911" t="str">
            <v>US8865471085</v>
          </cell>
        </row>
        <row r="912">
          <cell r="A912" t="str">
            <v>TJXCos</v>
          </cell>
          <cell r="F912" t="str">
            <v>US8725401090</v>
          </cell>
        </row>
        <row r="913">
          <cell r="A913" t="str">
            <v>TriconGlobalRest</v>
          </cell>
          <cell r="F913" t="str">
            <v>US9884981013</v>
          </cell>
        </row>
        <row r="914">
          <cell r="A914" t="str">
            <v>TysonFoods</v>
          </cell>
          <cell r="F914" t="str">
            <v>US9024941034</v>
          </cell>
        </row>
        <row r="915">
          <cell r="A915" t="str">
            <v>WalmartStores</v>
          </cell>
          <cell r="F915" t="str">
            <v>US9311421039</v>
          </cell>
        </row>
        <row r="916">
          <cell r="A916" t="str">
            <v>Whirlpool</v>
          </cell>
          <cell r="F916" t="str">
            <v>US9633201069</v>
          </cell>
        </row>
        <row r="917">
          <cell r="A917" t="str">
            <v>AirtranHdgs</v>
          </cell>
          <cell r="F917" t="str">
            <v>US00949P1084</v>
          </cell>
        </row>
        <row r="918">
          <cell r="A918" t="str">
            <v>Amazon</v>
          </cell>
          <cell r="F918" t="str">
            <v>US0231351067</v>
          </cell>
        </row>
        <row r="919">
          <cell r="A919" t="str">
            <v>AmElectricPower</v>
          </cell>
          <cell r="F919" t="str">
            <v>US0255371017</v>
          </cell>
        </row>
        <row r="920">
          <cell r="A920" t="str">
            <v>AMR</v>
          </cell>
          <cell r="F920" t="str">
            <v>US0017651060</v>
          </cell>
        </row>
        <row r="921">
          <cell r="A921" t="str">
            <v>Autonation</v>
          </cell>
          <cell r="F921" t="str">
            <v>US05329W1027</v>
          </cell>
        </row>
        <row r="922">
          <cell r="A922" t="str">
            <v>Boeing</v>
          </cell>
          <cell r="F922" t="str">
            <v>US0970231058</v>
          </cell>
        </row>
        <row r="923">
          <cell r="A923" t="str">
            <v>ContinentalAirlines</v>
          </cell>
          <cell r="F923" t="str">
            <v>US2107953083</v>
          </cell>
        </row>
        <row r="924">
          <cell r="A924" t="str">
            <v>DaimlerChryslerNYSE</v>
          </cell>
          <cell r="F924" t="str">
            <v>DE0007100000</v>
          </cell>
        </row>
        <row r="925">
          <cell r="A925" t="str">
            <v>DeltaAirlines</v>
          </cell>
          <cell r="F925" t="str">
            <v>US2473611083</v>
          </cell>
        </row>
        <row r="926">
          <cell r="A926" t="str">
            <v>DukeEnergy</v>
          </cell>
          <cell r="F926" t="str">
            <v>US2643991068</v>
          </cell>
        </row>
        <row r="927">
          <cell r="A927" t="str">
            <v>EdisonIntl</v>
          </cell>
          <cell r="F927" t="str">
            <v>US2810201077</v>
          </cell>
        </row>
        <row r="928">
          <cell r="A928" t="str">
            <v>FirstEnergy</v>
          </cell>
          <cell r="F928" t="str">
            <v>US3379321074</v>
          </cell>
        </row>
        <row r="929">
          <cell r="A929" t="str">
            <v>FordMotors</v>
          </cell>
          <cell r="F929" t="str">
            <v xml:space="preserve">US3453708600 </v>
          </cell>
        </row>
        <row r="930">
          <cell r="A930" t="str">
            <v>GeneralElectric</v>
          </cell>
          <cell r="F930" t="str">
            <v>US3696041033</v>
          </cell>
        </row>
        <row r="931">
          <cell r="A931" t="str">
            <v>GeneralMotors</v>
          </cell>
          <cell r="F931" t="str">
            <v>US3704421052</v>
          </cell>
        </row>
        <row r="932">
          <cell r="A932" t="str">
            <v>JetBlue</v>
          </cell>
          <cell r="F932" t="str">
            <v>US4771431016</v>
          </cell>
        </row>
        <row r="933">
          <cell r="A933" t="str">
            <v>KinderMorgan</v>
          </cell>
          <cell r="F933" t="str">
            <v>US49455P1012</v>
          </cell>
        </row>
        <row r="934">
          <cell r="A934" t="str">
            <v>KinderMorganEnergyPart</v>
          </cell>
          <cell r="F934" t="str">
            <v>US4945501066</v>
          </cell>
        </row>
        <row r="935">
          <cell r="A935" t="str">
            <v>KrispyKremeDoughnuts</v>
          </cell>
          <cell r="F935" t="str">
            <v>US5010141043</v>
          </cell>
        </row>
        <row r="936">
          <cell r="A936" t="str">
            <v>NiSource</v>
          </cell>
          <cell r="F936" t="str">
            <v>US65473P1057</v>
          </cell>
        </row>
        <row r="937">
          <cell r="A937" t="str">
            <v>NorthrupGrumm</v>
          </cell>
          <cell r="F937" t="str">
            <v>US6668071029</v>
          </cell>
        </row>
        <row r="938">
          <cell r="A938" t="str">
            <v>NorthwestAirlines</v>
          </cell>
          <cell r="F938" t="str">
            <v>US6672801015</v>
          </cell>
        </row>
        <row r="939">
          <cell r="A939" t="str">
            <v>PublicServiceEnt</v>
          </cell>
          <cell r="F939" t="str">
            <v>US7445731067</v>
          </cell>
        </row>
        <row r="940">
          <cell r="A940" t="str">
            <v>Southern</v>
          </cell>
          <cell r="F940" t="str">
            <v>US8425871071</v>
          </cell>
        </row>
        <row r="941">
          <cell r="A941" t="str">
            <v>SouthwestAirlines</v>
          </cell>
          <cell r="F941" t="str">
            <v>US8447411088</v>
          </cell>
        </row>
        <row r="942">
          <cell r="A942" t="str">
            <v>TECOEnergy</v>
          </cell>
          <cell r="F942" t="str">
            <v>US8723751009</v>
          </cell>
        </row>
        <row r="943">
          <cell r="A943" t="str">
            <v>TheAES</v>
          </cell>
          <cell r="F943" t="str">
            <v>US00130H1059</v>
          </cell>
        </row>
        <row r="944">
          <cell r="A944" t="str">
            <v>TXU</v>
          </cell>
          <cell r="F944" t="str">
            <v>US8731681081</v>
          </cell>
        </row>
        <row r="945">
          <cell r="A945" t="str">
            <v>UPS</v>
          </cell>
          <cell r="F945" t="str">
            <v>US9113121068</v>
          </cell>
        </row>
        <row r="946">
          <cell r="A946" t="str">
            <v>WasteManage</v>
          </cell>
          <cell r="F946" t="str">
            <v>US94106L1098</v>
          </cell>
        </row>
        <row r="947">
          <cell r="A947" t="str">
            <v>WilliamsCos</v>
          </cell>
          <cell r="F947" t="str">
            <v>US9694571004</v>
          </cell>
        </row>
        <row r="948">
          <cell r="A948" t="str">
            <v>AmeradaHess</v>
          </cell>
          <cell r="F948" t="str">
            <v>US0235511047</v>
          </cell>
        </row>
        <row r="949">
          <cell r="A949" t="str">
            <v>AnadarkoPet</v>
          </cell>
          <cell r="F949" t="str">
            <v>US0325111070</v>
          </cell>
        </row>
        <row r="950">
          <cell r="A950" t="str">
            <v>Apache</v>
          </cell>
          <cell r="F950" t="str">
            <v>US0374111054</v>
          </cell>
        </row>
        <row r="951">
          <cell r="A951" t="str">
            <v>BakerHughes</v>
          </cell>
          <cell r="F951" t="str">
            <v>US0572241075</v>
          </cell>
        </row>
        <row r="952">
          <cell r="A952" t="str">
            <v>BJServices</v>
          </cell>
          <cell r="F952" t="str">
            <v>US0554821035</v>
          </cell>
        </row>
        <row r="953">
          <cell r="A953" t="str">
            <v>BurlingtonResources</v>
          </cell>
          <cell r="F953" t="str">
            <v>US1220141030</v>
          </cell>
        </row>
        <row r="954">
          <cell r="A954" t="str">
            <v>ChesapeakeEnergy</v>
          </cell>
          <cell r="F954" t="str">
            <v>US1651671075</v>
          </cell>
        </row>
        <row r="955">
          <cell r="A955" t="str">
            <v>ChevronTexaco</v>
          </cell>
          <cell r="F955" t="str">
            <v>US1667641005</v>
          </cell>
        </row>
        <row r="956">
          <cell r="A956" t="str">
            <v>CMSEnergy</v>
          </cell>
          <cell r="F956" t="str">
            <v>US1258961002</v>
          </cell>
        </row>
        <row r="957">
          <cell r="A957" t="str">
            <v>ConocoPhillips</v>
          </cell>
          <cell r="F957" t="str">
            <v>US20825C1045</v>
          </cell>
        </row>
        <row r="958">
          <cell r="A958" t="str">
            <v>DevonEnergy</v>
          </cell>
          <cell r="F958" t="str">
            <v>US25179M1036</v>
          </cell>
        </row>
        <row r="959">
          <cell r="A959" t="str">
            <v>DiamondOffshoreDrilling</v>
          </cell>
          <cell r="F959" t="str">
            <v>US25271C1027</v>
          </cell>
        </row>
        <row r="960">
          <cell r="A960" t="str">
            <v>ELPaso</v>
          </cell>
          <cell r="F960" t="str">
            <v>US28336L1098</v>
          </cell>
        </row>
        <row r="961">
          <cell r="A961" t="str">
            <v>EnscoIntl</v>
          </cell>
          <cell r="F961" t="str">
            <v>US26874Q1004</v>
          </cell>
        </row>
        <row r="962">
          <cell r="A962" t="str">
            <v>EOGResources</v>
          </cell>
          <cell r="F962" t="str">
            <v>US26875P1012</v>
          </cell>
        </row>
        <row r="963">
          <cell r="A963" t="str">
            <v>GlobalSantaFe</v>
          </cell>
          <cell r="F963" t="str">
            <v>KYG3930E1017</v>
          </cell>
        </row>
        <row r="964">
          <cell r="A964" t="str">
            <v>Halliburton</v>
          </cell>
          <cell r="F964" t="str">
            <v>US4062161017</v>
          </cell>
        </row>
        <row r="965">
          <cell r="A965" t="str">
            <v>HanoverComp</v>
          </cell>
          <cell r="F965" t="str">
            <v>US4107681052</v>
          </cell>
        </row>
        <row r="966">
          <cell r="A966" t="str">
            <v>KerrMcGee</v>
          </cell>
          <cell r="F966" t="str">
            <v>US4923861078</v>
          </cell>
        </row>
        <row r="967">
          <cell r="A967" t="str">
            <v>LyondellChem</v>
          </cell>
          <cell r="F967" t="str">
            <v>US5520781072</v>
          </cell>
        </row>
        <row r="968">
          <cell r="A968" t="str">
            <v>MarathonOil</v>
          </cell>
          <cell r="F968" t="str">
            <v>US5658491064</v>
          </cell>
        </row>
        <row r="969">
          <cell r="A969" t="str">
            <v>NaborsIndustries</v>
          </cell>
          <cell r="F969" t="str">
            <v>BMG6359F1032</v>
          </cell>
        </row>
        <row r="970">
          <cell r="A970" t="str">
            <v>NobleAffiliates</v>
          </cell>
          <cell r="F970" t="str">
            <v>US6550441058</v>
          </cell>
        </row>
        <row r="971">
          <cell r="A971" t="str">
            <v>NobleDrilling</v>
          </cell>
          <cell r="F971" t="str">
            <v>KYG654221004</v>
          </cell>
        </row>
        <row r="972">
          <cell r="A972" t="str">
            <v>OccidentalPet</v>
          </cell>
          <cell r="F972" t="str">
            <v>US6745991058</v>
          </cell>
        </row>
        <row r="973">
          <cell r="A973" t="str">
            <v>PattersonUTIEnergy</v>
          </cell>
          <cell r="F973" t="str">
            <v>US7034811015</v>
          </cell>
        </row>
        <row r="974">
          <cell r="A974" t="str">
            <v>PrideIntl</v>
          </cell>
          <cell r="F974" t="str">
            <v>US74153Q1022</v>
          </cell>
        </row>
        <row r="975">
          <cell r="A975" t="str">
            <v>ReliantResources</v>
          </cell>
          <cell r="F975" t="str">
            <v>US75952B1052</v>
          </cell>
        </row>
        <row r="976">
          <cell r="A976" t="str">
            <v>RowanCos</v>
          </cell>
          <cell r="F976" t="str">
            <v>US7793821007</v>
          </cell>
        </row>
        <row r="977">
          <cell r="A977" t="str">
            <v>Schlumberger</v>
          </cell>
          <cell r="F977" t="str">
            <v>AN8068571086</v>
          </cell>
        </row>
        <row r="978">
          <cell r="A978" t="str">
            <v>SmithIntl</v>
          </cell>
          <cell r="F978" t="str">
            <v>US8321101003</v>
          </cell>
        </row>
        <row r="979">
          <cell r="A979" t="str">
            <v>Sunoco</v>
          </cell>
          <cell r="F979" t="str">
            <v>US86764P1093</v>
          </cell>
        </row>
        <row r="980">
          <cell r="A980" t="str">
            <v>Tidewater</v>
          </cell>
          <cell r="F980" t="str">
            <v>US8864231027</v>
          </cell>
        </row>
        <row r="981">
          <cell r="A981" t="str">
            <v>TransoceanSedcoForex</v>
          </cell>
          <cell r="F981" t="str">
            <v>KYG900781090</v>
          </cell>
        </row>
        <row r="982">
          <cell r="A982" t="str">
            <v>Unocal</v>
          </cell>
          <cell r="F982" t="str">
            <v>US9152891027</v>
          </cell>
        </row>
        <row r="983">
          <cell r="A983" t="str">
            <v>ValeroEnergy</v>
          </cell>
          <cell r="F983" t="str">
            <v>US91913Y1001</v>
          </cell>
        </row>
        <row r="984">
          <cell r="A984" t="str">
            <v>WeatherfordIntl</v>
          </cell>
          <cell r="F984" t="str">
            <v>BMG950891017</v>
          </cell>
        </row>
        <row r="985">
          <cell r="A985" t="str">
            <v>XcelEnergy</v>
          </cell>
          <cell r="F985" t="str">
            <v>US98389B1008</v>
          </cell>
        </row>
        <row r="986">
          <cell r="A986" t="str">
            <v>BPAmico</v>
          </cell>
          <cell r="F986" t="str">
            <v>US0556221044</v>
          </cell>
        </row>
        <row r="987">
          <cell r="A987" t="str">
            <v>ExxonMobil</v>
          </cell>
          <cell r="F987" t="str">
            <v>US30231G1022</v>
          </cell>
        </row>
        <row r="988">
          <cell r="A988" t="str">
            <v>Accenture</v>
          </cell>
          <cell r="F988" t="str">
            <v>BMG1150G1116</v>
          </cell>
        </row>
        <row r="989">
          <cell r="A989" t="str">
            <v>AGEdwards</v>
          </cell>
          <cell r="F989" t="str">
            <v>US2817601089</v>
          </cell>
        </row>
        <row r="990">
          <cell r="A990" t="str">
            <v>AlliedCap</v>
          </cell>
          <cell r="F990" t="str">
            <v>US01903Q1085</v>
          </cell>
        </row>
        <row r="991">
          <cell r="A991" t="str">
            <v>Allstate</v>
          </cell>
          <cell r="F991" t="str">
            <v>US0200021014</v>
          </cell>
        </row>
        <row r="992">
          <cell r="A992" t="str">
            <v>AmericanIntl</v>
          </cell>
          <cell r="F992" t="str">
            <v>US0268741073</v>
          </cell>
        </row>
        <row r="993">
          <cell r="A993" t="str">
            <v>AmeriCred</v>
          </cell>
          <cell r="F993" t="str">
            <v>US03060R1014</v>
          </cell>
        </row>
        <row r="994">
          <cell r="A994" t="str">
            <v>AmeritradeHdg</v>
          </cell>
          <cell r="F994" t="str">
            <v>US03074K1007</v>
          </cell>
        </row>
        <row r="995">
          <cell r="A995" t="str">
            <v>AMEX</v>
          </cell>
          <cell r="F995" t="str">
            <v>US0258161092</v>
          </cell>
        </row>
        <row r="996">
          <cell r="A996" t="str">
            <v>WellpointI</v>
          </cell>
          <cell r="F996" t="str">
            <v>US94973V1070</v>
          </cell>
        </row>
        <row r="997">
          <cell r="A997" t="str">
            <v>AON</v>
          </cell>
          <cell r="F997" t="str">
            <v>US0373891037</v>
          </cell>
        </row>
        <row r="998">
          <cell r="A998" t="str">
            <v>BankOfAmerica</v>
          </cell>
          <cell r="F998" t="str">
            <v>US0605051046</v>
          </cell>
        </row>
        <row r="999">
          <cell r="A999" t="str">
            <v>BankofNYCo</v>
          </cell>
          <cell r="F999" t="str">
            <v>US0640571024</v>
          </cell>
        </row>
        <row r="1000">
          <cell r="A1000" t="str">
            <v>BBT</v>
          </cell>
          <cell r="F1000" t="str">
            <v>US0549371070</v>
          </cell>
        </row>
        <row r="1001">
          <cell r="A1001" t="str">
            <v>BearStearnsCos</v>
          </cell>
          <cell r="F1001" t="str">
            <v>US0739021089</v>
          </cell>
        </row>
        <row r="1002">
          <cell r="A1002" t="str">
            <v>CapitalOneFinancial</v>
          </cell>
          <cell r="F1002" t="str">
            <v>US14040H1059</v>
          </cell>
        </row>
        <row r="1003">
          <cell r="A1003" t="str">
            <v>CharlesSchwab</v>
          </cell>
          <cell r="F1003" t="str">
            <v>US8085131055</v>
          </cell>
        </row>
        <row r="1004">
          <cell r="A1004" t="str">
            <v>ChicagoMercantileExHdgs</v>
          </cell>
          <cell r="F1004" t="str">
            <v>US1677601072</v>
          </cell>
        </row>
        <row r="1005">
          <cell r="A1005" t="str">
            <v>Cigna</v>
          </cell>
          <cell r="F1005" t="str">
            <v>US1255091092</v>
          </cell>
        </row>
        <row r="1006">
          <cell r="A1006" t="str">
            <v>CIT</v>
          </cell>
          <cell r="F1006" t="str">
            <v>US1255811085</v>
          </cell>
        </row>
        <row r="1007">
          <cell r="A1007" t="str">
            <v>Citigroup</v>
          </cell>
          <cell r="F1007" t="str">
            <v>US1729671016</v>
          </cell>
        </row>
        <row r="1008">
          <cell r="A1008" t="str">
            <v>ComericaInorated</v>
          </cell>
          <cell r="F1008" t="str">
            <v>US2003401070</v>
          </cell>
        </row>
        <row r="1009">
          <cell r="A1009" t="str">
            <v>CountrywideCreditInds</v>
          </cell>
          <cell r="F1009" t="str">
            <v>US2223721042</v>
          </cell>
        </row>
        <row r="1010">
          <cell r="A1010" t="str">
            <v>ETRADE</v>
          </cell>
          <cell r="F1010" t="str">
            <v>US2692461047</v>
          </cell>
        </row>
        <row r="1011">
          <cell r="A1011" t="str">
            <v>FannieMae</v>
          </cell>
          <cell r="F1011" t="str">
            <v>US3135861090</v>
          </cell>
        </row>
        <row r="1012">
          <cell r="A1012" t="str">
            <v>FidelityNatl</v>
          </cell>
          <cell r="F1012" t="str">
            <v>US3163261072</v>
          </cell>
        </row>
        <row r="1013">
          <cell r="A1013" t="str">
            <v>FifthThirdBan</v>
          </cell>
          <cell r="F1013" t="str">
            <v>US3167731005</v>
          </cell>
        </row>
        <row r="1014">
          <cell r="A1014" t="str">
            <v>FinancialSelSecSPDR</v>
          </cell>
          <cell r="F1014" t="str">
            <v>US81369Y6059</v>
          </cell>
        </row>
        <row r="1015">
          <cell r="A1015" t="str">
            <v>FreddieMac</v>
          </cell>
          <cell r="F1015" t="str">
            <v>US3134003017</v>
          </cell>
        </row>
        <row r="1016">
          <cell r="A1016" t="str">
            <v>FriedmanBillingsRamsey</v>
          </cell>
          <cell r="F1016" t="str">
            <v>US3584341081</v>
          </cell>
        </row>
        <row r="1017">
          <cell r="A1017" t="str">
            <v>GS</v>
          </cell>
          <cell r="F1017" t="str">
            <v>US38141G1040</v>
          </cell>
        </row>
        <row r="1018">
          <cell r="A1018" t="str">
            <v>HRBlock</v>
          </cell>
          <cell r="F1018" t="str">
            <v>US0936711052</v>
          </cell>
        </row>
        <row r="1019">
          <cell r="A1019" t="str">
            <v>Humana</v>
          </cell>
          <cell r="F1019" t="str">
            <v>US4448591028</v>
          </cell>
        </row>
        <row r="1020">
          <cell r="A1020" t="str">
            <v>JanusCap</v>
          </cell>
          <cell r="F1020" t="str">
            <v>US47102X1054</v>
          </cell>
        </row>
        <row r="1021">
          <cell r="A1021" t="str">
            <v>JPMorgan</v>
          </cell>
          <cell r="F1021" t="str">
            <v>US46625H1005</v>
          </cell>
        </row>
        <row r="1022">
          <cell r="A1022" t="str">
            <v>Key</v>
          </cell>
          <cell r="F1022" t="str">
            <v>US4932671088</v>
          </cell>
        </row>
        <row r="1023">
          <cell r="A1023" t="str">
            <v>KnightTrading</v>
          </cell>
          <cell r="F1023" t="str">
            <v>US4990051066</v>
          </cell>
        </row>
        <row r="1024">
          <cell r="A1024" t="str">
            <v>Lehman</v>
          </cell>
          <cell r="F1024" t="str">
            <v>US5249081002</v>
          </cell>
        </row>
        <row r="1025">
          <cell r="A1025" t="str">
            <v>MarshMcLennanCos</v>
          </cell>
          <cell r="F1025" t="str">
            <v>US5717481023</v>
          </cell>
        </row>
        <row r="1026">
          <cell r="A1026" t="str">
            <v>MBIA</v>
          </cell>
          <cell r="F1026" t="str">
            <v>US55262C1009</v>
          </cell>
        </row>
        <row r="1027">
          <cell r="A1027" t="str">
            <v>MBNA</v>
          </cell>
          <cell r="F1027" t="str">
            <v>US55262L1008</v>
          </cell>
        </row>
        <row r="1028">
          <cell r="A1028" t="str">
            <v>Mellon</v>
          </cell>
          <cell r="F1028" t="str">
            <v>US58551A1088</v>
          </cell>
        </row>
        <row r="1029">
          <cell r="A1029" t="str">
            <v>MerrillLynch</v>
          </cell>
          <cell r="F1029" t="str">
            <v>US5901881087</v>
          </cell>
        </row>
        <row r="1030">
          <cell r="A1030" t="str">
            <v>MetrisCos</v>
          </cell>
          <cell r="F1030" t="str">
            <v>US5915981071</v>
          </cell>
        </row>
        <row r="1031">
          <cell r="A1031" t="str">
            <v>MorganStanley</v>
          </cell>
          <cell r="F1031" t="str">
            <v>US6174464486</v>
          </cell>
        </row>
        <row r="1032">
          <cell r="A1032" t="str">
            <v>NationalCity</v>
          </cell>
          <cell r="F1032" t="str">
            <v>US6354051038</v>
          </cell>
        </row>
        <row r="1033">
          <cell r="A1033" t="str">
            <v>NewCenturyFinan</v>
          </cell>
          <cell r="F1033" t="str">
            <v>US6435EV1082</v>
          </cell>
        </row>
        <row r="1034">
          <cell r="A1034" t="str">
            <v>NewYorkCommunity</v>
          </cell>
          <cell r="F1034" t="str">
            <v>US6494451031</v>
          </cell>
        </row>
        <row r="1035">
          <cell r="A1035" t="str">
            <v>NorthernTrust</v>
          </cell>
          <cell r="F1035" t="str">
            <v>US6658591044</v>
          </cell>
        </row>
        <row r="1036">
          <cell r="A1036" t="str">
            <v>PNCFinancial</v>
          </cell>
          <cell r="F1036" t="str">
            <v>US6934751057</v>
          </cell>
        </row>
        <row r="1037">
          <cell r="A1037" t="str">
            <v>Progressive</v>
          </cell>
          <cell r="F1037" t="str">
            <v>US7433151039</v>
          </cell>
        </row>
        <row r="1038">
          <cell r="A1038" t="str">
            <v>Providian</v>
          </cell>
          <cell r="F1038" t="str">
            <v>US74406A1025</v>
          </cell>
        </row>
        <row r="1039">
          <cell r="A1039" t="str">
            <v>PrudentialNYSE</v>
          </cell>
          <cell r="F1039" t="str">
            <v>US7443201022</v>
          </cell>
        </row>
        <row r="1040">
          <cell r="A1040" t="str">
            <v>SovereignBan</v>
          </cell>
          <cell r="F1040" t="str">
            <v>US8459051087</v>
          </cell>
        </row>
        <row r="1041">
          <cell r="A1041" t="str">
            <v>StPaulTravelersCo</v>
          </cell>
          <cell r="F1041" t="str">
            <v>US7928601084</v>
          </cell>
        </row>
        <row r="1042">
          <cell r="A1042" t="str">
            <v>SuntrustBanks</v>
          </cell>
          <cell r="F1042" t="str">
            <v>US8679141031</v>
          </cell>
        </row>
        <row r="1043">
          <cell r="A1043" t="str">
            <v>TheChubb</v>
          </cell>
          <cell r="F1043" t="str">
            <v>US1712321017</v>
          </cell>
        </row>
        <row r="1044">
          <cell r="A1044" t="str">
            <v>UnumProvident</v>
          </cell>
          <cell r="F1044" t="str">
            <v>US91529Y1064</v>
          </cell>
        </row>
        <row r="1045">
          <cell r="A1045" t="str">
            <v>USAEducation</v>
          </cell>
          <cell r="F1045" t="str">
            <v>US78442P1066</v>
          </cell>
        </row>
        <row r="1046">
          <cell r="A1046" t="str">
            <v>USBan</v>
          </cell>
          <cell r="F1046" t="str">
            <v>US9029733048</v>
          </cell>
        </row>
        <row r="1047">
          <cell r="A1047" t="str">
            <v>UtdHealth</v>
          </cell>
          <cell r="F1047" t="str">
            <v>US91324P1021</v>
          </cell>
        </row>
        <row r="1048">
          <cell r="A1048" t="str">
            <v>Wachovia</v>
          </cell>
          <cell r="F1048" t="str">
            <v>US9299031024</v>
          </cell>
        </row>
        <row r="1049">
          <cell r="A1049" t="str">
            <v>WashingtonMutual</v>
          </cell>
          <cell r="F1049" t="str">
            <v>US9393221034</v>
          </cell>
        </row>
        <row r="1050">
          <cell r="A1050" t="str">
            <v>WellsFargo</v>
          </cell>
          <cell r="F1050" t="str">
            <v>US9497461015</v>
          </cell>
        </row>
        <row r="1051">
          <cell r="A1051" t="str">
            <v>XLCapitalClassA</v>
          </cell>
          <cell r="F1051" t="str">
            <v>KYG982551056</v>
          </cell>
        </row>
        <row r="1052">
          <cell r="A1052" t="str">
            <v>AbbottLabs</v>
          </cell>
          <cell r="F1052" t="str">
            <v>US0028241000</v>
          </cell>
        </row>
        <row r="1053">
          <cell r="A1053" t="str">
            <v>Abgenix</v>
          </cell>
          <cell r="F1053" t="str">
            <v>US00339B1070</v>
          </cell>
        </row>
        <row r="1054">
          <cell r="A1054" t="str">
            <v>Adolor</v>
          </cell>
          <cell r="F1054" t="str">
            <v>US00724X1028</v>
          </cell>
        </row>
        <row r="1055">
          <cell r="A1055" t="str">
            <v>Aetna</v>
          </cell>
          <cell r="F1055" t="str">
            <v>US00817Y1082</v>
          </cell>
        </row>
        <row r="1056">
          <cell r="A1056" t="str">
            <v>Affymetrix</v>
          </cell>
          <cell r="F1056" t="str">
            <v>US00826T1088</v>
          </cell>
        </row>
        <row r="1057">
          <cell r="A1057" t="str">
            <v>ALCOA</v>
          </cell>
          <cell r="F1057" t="str">
            <v>US0138171014</v>
          </cell>
        </row>
        <row r="1058">
          <cell r="A1058" t="str">
            <v>Allergan</v>
          </cell>
          <cell r="F1058" t="str">
            <v>US0184901025</v>
          </cell>
        </row>
        <row r="1059">
          <cell r="A1059" t="str">
            <v>AmericanPharmPtnrs</v>
          </cell>
          <cell r="F1059" t="str">
            <v>US02886P1093</v>
          </cell>
        </row>
        <row r="1060">
          <cell r="A1060" t="str">
            <v>AmerisourceBergen</v>
          </cell>
          <cell r="F1060" t="str">
            <v>US03073E1055</v>
          </cell>
        </row>
        <row r="1061">
          <cell r="A1061" t="str">
            <v>Amgen</v>
          </cell>
          <cell r="F1061" t="str">
            <v>US0311621009</v>
          </cell>
        </row>
        <row r="1062">
          <cell r="A1062" t="str">
            <v>AmylinPharm</v>
          </cell>
          <cell r="F1062" t="str">
            <v>US0323461089</v>
          </cell>
        </row>
        <row r="1063">
          <cell r="A1063" t="str">
            <v>Andrx</v>
          </cell>
          <cell r="F1063" t="str">
            <v>US0345531075</v>
          </cell>
        </row>
        <row r="1064">
          <cell r="A1064" t="str">
            <v>BarrPharm</v>
          </cell>
          <cell r="F1064" t="str">
            <v>US0683061099</v>
          </cell>
        </row>
        <row r="1065">
          <cell r="A1065" t="str">
            <v>BaxterInt</v>
          </cell>
          <cell r="F1065" t="str">
            <v>US0718131099</v>
          </cell>
        </row>
        <row r="1066">
          <cell r="A1066" t="str">
            <v>BayerNYSE</v>
          </cell>
          <cell r="F1066" t="str">
            <v>DE0005752000</v>
          </cell>
        </row>
        <row r="1067">
          <cell r="A1067" t="str">
            <v>BectonDickinsonCo</v>
          </cell>
          <cell r="F1067" t="str">
            <v>US0758871091</v>
          </cell>
        </row>
        <row r="1068">
          <cell r="A1068" t="str">
            <v>BiositeInorated</v>
          </cell>
          <cell r="F1068" t="str">
            <v>US0909451066</v>
          </cell>
        </row>
        <row r="1069">
          <cell r="A1069" t="str">
            <v>BiotechHoldersTrust</v>
          </cell>
          <cell r="F1069" t="str">
            <v>US09067D2018</v>
          </cell>
        </row>
        <row r="1070">
          <cell r="A1070" t="str">
            <v>BiovailIntl</v>
          </cell>
          <cell r="F1070" t="str">
            <v>CA09067J1093</v>
          </cell>
        </row>
        <row r="1071">
          <cell r="A1071" t="str">
            <v>BostonScientific</v>
          </cell>
          <cell r="F1071" t="str">
            <v>US1011371077</v>
          </cell>
        </row>
        <row r="1072">
          <cell r="A1072" t="str">
            <v>BradleyPharm</v>
          </cell>
          <cell r="F1072" t="str">
            <v>US1045761038</v>
          </cell>
        </row>
        <row r="1073">
          <cell r="A1073" t="str">
            <v>BristolMeyers</v>
          </cell>
          <cell r="F1073" t="str">
            <v>US1101221083</v>
          </cell>
        </row>
        <row r="1074">
          <cell r="A1074" t="str">
            <v>CardinalHealth</v>
          </cell>
          <cell r="F1074" t="str">
            <v>US14149Y1082</v>
          </cell>
        </row>
        <row r="1075">
          <cell r="A1075" t="str">
            <v>Celgene</v>
          </cell>
          <cell r="F1075" t="str">
            <v>US1510201049</v>
          </cell>
        </row>
        <row r="1076">
          <cell r="A1076" t="str">
            <v>Cephalon</v>
          </cell>
          <cell r="F1076" t="str">
            <v>US1567081096</v>
          </cell>
        </row>
        <row r="1077">
          <cell r="A1077" t="str">
            <v>Chiron</v>
          </cell>
          <cell r="F1077" t="str">
            <v>US1700401094</v>
          </cell>
        </row>
        <row r="1078">
          <cell r="A1078" t="str">
            <v>CVThera</v>
          </cell>
          <cell r="F1078" t="str">
            <v>US1266671049</v>
          </cell>
        </row>
        <row r="1079">
          <cell r="A1079" t="str">
            <v>Cyberonics</v>
          </cell>
          <cell r="F1079" t="str">
            <v>US23251P1021</v>
          </cell>
        </row>
        <row r="1080">
          <cell r="A1080" t="str">
            <v>ElanPlcADRs</v>
          </cell>
          <cell r="F1080" t="str">
            <v>US2841312083</v>
          </cell>
        </row>
        <row r="1081">
          <cell r="A1081" t="str">
            <v>EliLilly</v>
          </cell>
          <cell r="F1081" t="str">
            <v>US5324571083</v>
          </cell>
        </row>
        <row r="1082">
          <cell r="A1082" t="str">
            <v>Enzon</v>
          </cell>
          <cell r="F1082" t="str">
            <v>US2939041081</v>
          </cell>
        </row>
        <row r="1083">
          <cell r="A1083" t="str">
            <v>FlamelTechSA</v>
          </cell>
          <cell r="F1083" t="str">
            <v>US3384881096</v>
          </cell>
        </row>
        <row r="1084">
          <cell r="A1084" t="str">
            <v>ForestLaboratories</v>
          </cell>
          <cell r="F1084" t="str">
            <v>US3458381064</v>
          </cell>
        </row>
        <row r="1085">
          <cell r="A1085" t="str">
            <v>Genentech</v>
          </cell>
          <cell r="F1085" t="str">
            <v>US3687104063</v>
          </cell>
        </row>
        <row r="1086">
          <cell r="A1086" t="str">
            <v>Genta</v>
          </cell>
          <cell r="F1086" t="str">
            <v>US37245M2070</v>
          </cell>
        </row>
        <row r="1087">
          <cell r="A1087" t="str">
            <v>Genzyme</v>
          </cell>
          <cell r="F1087" t="str">
            <v>US3729171047</v>
          </cell>
        </row>
        <row r="1088">
          <cell r="A1088" t="str">
            <v>Geron</v>
          </cell>
          <cell r="F1088" t="str">
            <v>US3741631036</v>
          </cell>
        </row>
        <row r="1089">
          <cell r="A1089" t="str">
            <v>GileadSciences</v>
          </cell>
          <cell r="F1089" t="str">
            <v>US3755581036</v>
          </cell>
        </row>
        <row r="1090">
          <cell r="A1090" t="str">
            <v>Guidant</v>
          </cell>
          <cell r="F1090" t="str">
            <v>US4016981056</v>
          </cell>
        </row>
        <row r="1091">
          <cell r="A1091" t="str">
            <v>HCA</v>
          </cell>
          <cell r="F1091" t="str">
            <v>US4041191093</v>
          </cell>
        </row>
        <row r="1092">
          <cell r="A1092" t="str">
            <v>HealthCareSelSecSPDR</v>
          </cell>
          <cell r="F1092" t="str">
            <v>US81369Y2090</v>
          </cell>
        </row>
        <row r="1093">
          <cell r="A1093" t="str">
            <v>HealthManagementAss</v>
          </cell>
          <cell r="F1093" t="str">
            <v>US4219331026</v>
          </cell>
        </row>
        <row r="1094">
          <cell r="A1094" t="str">
            <v>HumanGenome</v>
          </cell>
          <cell r="F1094" t="str">
            <v>US4449031081</v>
          </cell>
        </row>
        <row r="1095">
          <cell r="A1095" t="str">
            <v>Icos</v>
          </cell>
          <cell r="F1095" t="str">
            <v>US4492951045</v>
          </cell>
        </row>
        <row r="1096">
          <cell r="A1096" t="str">
            <v>ImCloneSystems</v>
          </cell>
          <cell r="F1096" t="str">
            <v>US45245W1099</v>
          </cell>
        </row>
        <row r="1097">
          <cell r="A1097" t="str">
            <v>Immunomedics</v>
          </cell>
          <cell r="F1097" t="str">
            <v>US4529071080</v>
          </cell>
        </row>
        <row r="1098">
          <cell r="A1098" t="str">
            <v>IMSHealth</v>
          </cell>
          <cell r="F1098" t="str">
            <v>US4499341083</v>
          </cell>
        </row>
        <row r="1099">
          <cell r="A1099" t="str">
            <v>INAMED</v>
          </cell>
          <cell r="F1099" t="str">
            <v>US4532351032</v>
          </cell>
        </row>
        <row r="1100">
          <cell r="A1100" t="str">
            <v>InterMune</v>
          </cell>
          <cell r="F1100" t="str">
            <v>US45884X1037</v>
          </cell>
        </row>
        <row r="1101">
          <cell r="A1101" t="str">
            <v>Invitrogen</v>
          </cell>
          <cell r="F1101" t="str">
            <v>US46185R1005</v>
          </cell>
        </row>
        <row r="1102">
          <cell r="A1102" t="str">
            <v>IsharesNasdaqBioIndFnd</v>
          </cell>
          <cell r="F1102" t="str">
            <v>US4642875565</v>
          </cell>
        </row>
        <row r="1103">
          <cell r="A1103" t="str">
            <v>KingPharm</v>
          </cell>
          <cell r="F1103" t="str">
            <v>US4955821081</v>
          </cell>
        </row>
        <row r="1104">
          <cell r="A1104" t="str">
            <v>LareHdgs</v>
          </cell>
          <cell r="F1104" t="str">
            <v>US5327911005</v>
          </cell>
        </row>
        <row r="1105">
          <cell r="A1105" t="str">
            <v>MartekBiosciences</v>
          </cell>
          <cell r="F1105" t="str">
            <v>US5729011065</v>
          </cell>
        </row>
        <row r="1106">
          <cell r="A1106" t="str">
            <v>MedicisPharmClassA</v>
          </cell>
          <cell r="F1106" t="str">
            <v>US5846903095</v>
          </cell>
        </row>
        <row r="1107">
          <cell r="A1107" t="str">
            <v>Medimmune</v>
          </cell>
          <cell r="F1107" t="str">
            <v>US5846991025</v>
          </cell>
        </row>
        <row r="1108">
          <cell r="A1108" t="str">
            <v>Medtronic</v>
          </cell>
          <cell r="F1108" t="str">
            <v>US5850551061</v>
          </cell>
        </row>
        <row r="1109">
          <cell r="A1109" t="str">
            <v>Merck</v>
          </cell>
          <cell r="F1109" t="str">
            <v>US5893311077</v>
          </cell>
        </row>
        <row r="1110">
          <cell r="A1110" t="str">
            <v>MillenniumPharm</v>
          </cell>
          <cell r="F1110" t="str">
            <v>US5999021034</v>
          </cell>
        </row>
        <row r="1111">
          <cell r="A1111" t="str">
            <v>MylanLabs</v>
          </cell>
          <cell r="F1111" t="str">
            <v>US6285301072</v>
          </cell>
        </row>
        <row r="1112">
          <cell r="A1112" t="str">
            <v>Neighborcare</v>
          </cell>
          <cell r="F1112" t="str">
            <v>US64015Y1047</v>
          </cell>
        </row>
        <row r="1113">
          <cell r="A1113" t="str">
            <v>NeurocrineBiosciences</v>
          </cell>
          <cell r="F1113" t="str">
            <v>US64125C1099</v>
          </cell>
        </row>
        <row r="1114">
          <cell r="A1114" t="str">
            <v>NPSPharm</v>
          </cell>
          <cell r="F1114" t="str">
            <v>US62936P1030</v>
          </cell>
        </row>
        <row r="1115">
          <cell r="A1115" t="str">
            <v>OnyxPharm</v>
          </cell>
          <cell r="F1115" t="str">
            <v>US6833991093</v>
          </cell>
        </row>
        <row r="1116">
          <cell r="A1116" t="str">
            <v>OSIP</v>
          </cell>
          <cell r="F1116" t="str">
            <v>US6710401034</v>
          </cell>
        </row>
        <row r="1117">
          <cell r="A1117" t="str">
            <v>PacifiCareHealthSys</v>
          </cell>
          <cell r="F1117" t="str">
            <v>US6951121028</v>
          </cell>
        </row>
        <row r="1118">
          <cell r="A1118" t="str">
            <v>Pfizer</v>
          </cell>
          <cell r="F1118" t="str">
            <v>US7170811035</v>
          </cell>
        </row>
        <row r="1119">
          <cell r="A1119" t="str">
            <v>PolyMedica</v>
          </cell>
          <cell r="F1119" t="str">
            <v>US7317381009</v>
          </cell>
        </row>
        <row r="1120">
          <cell r="A1120" t="str">
            <v>PDLBioPharmaInc</v>
          </cell>
          <cell r="F1120" t="str">
            <v>US69329Y1047</v>
          </cell>
        </row>
        <row r="1121">
          <cell r="A1121" t="str">
            <v>QLT</v>
          </cell>
          <cell r="F1121" t="str">
            <v>CA7469271026</v>
          </cell>
        </row>
        <row r="1122">
          <cell r="A1122" t="str">
            <v>QuestDiag</v>
          </cell>
          <cell r="F1122" t="str">
            <v>US74834L1008</v>
          </cell>
        </row>
        <row r="1123">
          <cell r="A1123" t="str">
            <v>ScheringPlough</v>
          </cell>
          <cell r="F1123" t="str">
            <v>US8066051017</v>
          </cell>
        </row>
        <row r="1124">
          <cell r="A1124" t="str">
            <v>Sepracor</v>
          </cell>
          <cell r="F1124" t="str">
            <v>US8173151049</v>
          </cell>
        </row>
        <row r="1125">
          <cell r="A1125" t="str">
            <v>ShirePharm</v>
          </cell>
          <cell r="F1125" t="str">
            <v>US82481R1068</v>
          </cell>
        </row>
        <row r="1126">
          <cell r="A1126" t="str">
            <v>StJudeMedical</v>
          </cell>
          <cell r="F1126" t="str">
            <v>US7908491035</v>
          </cell>
        </row>
        <row r="1127">
          <cell r="A1127" t="str">
            <v>Stryker</v>
          </cell>
          <cell r="F1127" t="str">
            <v>US8636671013</v>
          </cell>
        </row>
        <row r="1128">
          <cell r="A1128" t="str">
            <v>SuperGen</v>
          </cell>
          <cell r="F1128" t="str">
            <v>US8680591067</v>
          </cell>
        </row>
        <row r="1129">
          <cell r="A1129" t="str">
            <v>TenetHealthcare</v>
          </cell>
          <cell r="F1129" t="str">
            <v>US88033G1004</v>
          </cell>
        </row>
        <row r="1130">
          <cell r="A1130" t="str">
            <v>TevaPharmInd</v>
          </cell>
          <cell r="F1130" t="str">
            <v>US8816242098</v>
          </cell>
        </row>
        <row r="1131">
          <cell r="A1131" t="str">
            <v>TriadHospitals</v>
          </cell>
          <cell r="F1131" t="str">
            <v>US89579K1097</v>
          </cell>
        </row>
        <row r="1132">
          <cell r="A1132" t="str">
            <v>Trimeris</v>
          </cell>
          <cell r="F1132" t="str">
            <v>US8962631003</v>
          </cell>
        </row>
        <row r="1133">
          <cell r="A1133" t="str">
            <v>VarianMedicalSys</v>
          </cell>
          <cell r="F1133" t="str">
            <v>US92220P1057</v>
          </cell>
        </row>
        <row r="1134">
          <cell r="A1134" t="str">
            <v>WatsonPharm</v>
          </cell>
          <cell r="F1134" t="str">
            <v>US9426831031</v>
          </cell>
        </row>
        <row r="1135">
          <cell r="A1135" t="str">
            <v>Wyeth</v>
          </cell>
          <cell r="F1135" t="str">
            <v>US9830241009</v>
          </cell>
        </row>
        <row r="1136">
          <cell r="A1136" t="str">
            <v>ZimmerHdgs</v>
          </cell>
          <cell r="F1136" t="str">
            <v>US98956P1021</v>
          </cell>
        </row>
        <row r="1137">
          <cell r="A1137" t="str">
            <v>3M</v>
          </cell>
          <cell r="F1137" t="str">
            <v>US88579Y1010</v>
          </cell>
        </row>
        <row r="1138">
          <cell r="A1138" t="str">
            <v>Calpine</v>
          </cell>
          <cell r="F1138" t="str">
            <v>US1313471062</v>
          </cell>
        </row>
        <row r="1139">
          <cell r="A1139" t="str">
            <v>Caterpillar</v>
          </cell>
          <cell r="F1139" t="str">
            <v>US1491231015</v>
          </cell>
        </row>
        <row r="1140">
          <cell r="A1140" t="str">
            <v>Centex</v>
          </cell>
          <cell r="F1140" t="str">
            <v>US1523121044</v>
          </cell>
        </row>
        <row r="1141">
          <cell r="A1141" t="str">
            <v>Ceradyne</v>
          </cell>
          <cell r="F1141" t="str">
            <v>US1567101050</v>
          </cell>
        </row>
        <row r="1142">
          <cell r="A1142" t="str">
            <v>ConsolidatedEdison</v>
          </cell>
          <cell r="F1142" t="str">
            <v>US2091151041</v>
          </cell>
        </row>
        <row r="1143">
          <cell r="A1143" t="str">
            <v>Deere</v>
          </cell>
          <cell r="F1143" t="str">
            <v>US2441991054</v>
          </cell>
        </row>
        <row r="1144">
          <cell r="A1144" t="str">
            <v>DOWChemical</v>
          </cell>
          <cell r="F1144" t="str">
            <v>US2605431038</v>
          </cell>
        </row>
        <row r="1145">
          <cell r="A1145" t="str">
            <v>DRHorton</v>
          </cell>
          <cell r="F1145" t="str">
            <v>US23331A1097</v>
          </cell>
        </row>
        <row r="1146">
          <cell r="A1146" t="str">
            <v>EIDuPont</v>
          </cell>
          <cell r="F1146" t="str">
            <v>US2635341090</v>
          </cell>
        </row>
        <row r="1147">
          <cell r="A1147" t="str">
            <v>FedEx</v>
          </cell>
          <cell r="F1147" t="str">
            <v>US31428X1063</v>
          </cell>
        </row>
        <row r="1148">
          <cell r="A1148" t="str">
            <v>FirstData</v>
          </cell>
          <cell r="F1148" t="str">
            <v>US3199631041</v>
          </cell>
        </row>
        <row r="1149">
          <cell r="A1149" t="str">
            <v>GeneralDynamics</v>
          </cell>
          <cell r="F1149" t="str">
            <v>US3695501086</v>
          </cell>
        </row>
        <row r="1150">
          <cell r="A1150" t="str">
            <v>Lennar</v>
          </cell>
          <cell r="F1150" t="str">
            <v>US5260571048</v>
          </cell>
        </row>
        <row r="1151">
          <cell r="A1151" t="str">
            <v>Lockheed</v>
          </cell>
          <cell r="F1151" t="str">
            <v>US5398301094</v>
          </cell>
        </row>
        <row r="1152">
          <cell r="A1152" t="str">
            <v>Newmont</v>
          </cell>
          <cell r="F1152" t="str">
            <v>US6516391066</v>
          </cell>
        </row>
        <row r="1153">
          <cell r="A1153" t="str">
            <v>Ryland</v>
          </cell>
          <cell r="F1153" t="str">
            <v>US7837641031</v>
          </cell>
        </row>
        <row r="1154">
          <cell r="A1154" t="str">
            <v>SealedAir</v>
          </cell>
          <cell r="F1154" t="str">
            <v>US81211K1007</v>
          </cell>
        </row>
        <row r="1155">
          <cell r="A1155" t="str">
            <v>StandardPacific</v>
          </cell>
          <cell r="F1155" t="str">
            <v>US85375C1018</v>
          </cell>
        </row>
        <row r="1156">
          <cell r="A1156" t="str">
            <v>TollBros</v>
          </cell>
          <cell r="F1156" t="str">
            <v>US8894781033</v>
          </cell>
        </row>
        <row r="1157">
          <cell r="A1157" t="str">
            <v>Tyco</v>
          </cell>
          <cell r="F1157" t="str">
            <v>BM9021241064</v>
          </cell>
        </row>
        <row r="1158">
          <cell r="A1158" t="str">
            <v>USG</v>
          </cell>
          <cell r="F1158" t="str">
            <v>US9032934054</v>
          </cell>
        </row>
        <row r="1159">
          <cell r="A1159" t="str">
            <v>ClearChannelComms</v>
          </cell>
          <cell r="F1159" t="str">
            <v>US1845021021</v>
          </cell>
        </row>
        <row r="1160">
          <cell r="A1160" t="str">
            <v>DirecTV</v>
          </cell>
          <cell r="F1160" t="str">
            <v>US25459L1061</v>
          </cell>
        </row>
        <row r="1161">
          <cell r="A1161" t="str">
            <v>EchostarComms</v>
          </cell>
          <cell r="F1161" t="str">
            <v>US2787621091</v>
          </cell>
        </row>
        <row r="1162">
          <cell r="A1162" t="str">
            <v>Interactive</v>
          </cell>
          <cell r="F1162" t="str">
            <v>US44919P1021</v>
          </cell>
        </row>
        <row r="1163">
          <cell r="A1163" t="str">
            <v>LibertyMedia</v>
          </cell>
          <cell r="F1163" t="str">
            <v>US5307181058</v>
          </cell>
        </row>
        <row r="1164">
          <cell r="A1164" t="str">
            <v>MetroGoldwynMayer</v>
          </cell>
          <cell r="F1164" t="str">
            <v>US5529531015</v>
          </cell>
        </row>
        <row r="1165">
          <cell r="A1165" t="str">
            <v>NewsCorp</v>
          </cell>
          <cell r="F1165" t="str">
            <v>US65248E2037</v>
          </cell>
        </row>
        <row r="1166">
          <cell r="A1166" t="str">
            <v>NTLInorated</v>
          </cell>
          <cell r="F1166" t="str">
            <v>US62940M1045</v>
          </cell>
        </row>
        <row r="1167">
          <cell r="A1167" t="str">
            <v>NYTimes</v>
          </cell>
          <cell r="F1167" t="str">
            <v>US6501111073</v>
          </cell>
        </row>
        <row r="1168">
          <cell r="A1168" t="str">
            <v>Pixar</v>
          </cell>
          <cell r="F1168" t="str">
            <v>US7258111035</v>
          </cell>
        </row>
        <row r="1169">
          <cell r="A1169" t="str">
            <v>SiriusSatelliteRadio</v>
          </cell>
          <cell r="F1169" t="str">
            <v>US82966U1034</v>
          </cell>
        </row>
        <row r="1170">
          <cell r="A1170" t="str">
            <v>TimeWarner</v>
          </cell>
          <cell r="F1170" t="str">
            <v>US8873171057</v>
          </cell>
        </row>
        <row r="1171">
          <cell r="A1171" t="str">
            <v>Tivo</v>
          </cell>
          <cell r="F1171" t="str">
            <v>US8887061088</v>
          </cell>
        </row>
        <row r="1172">
          <cell r="A1172" t="str">
            <v>UnivisionComms</v>
          </cell>
          <cell r="F1172" t="str">
            <v>US9149061023</v>
          </cell>
        </row>
        <row r="1173">
          <cell r="A1173" t="str">
            <v>Waisney</v>
          </cell>
          <cell r="F1173" t="str">
            <v>US2546871060</v>
          </cell>
        </row>
        <row r="1174">
          <cell r="A1174" t="str">
            <v>Viacom</v>
          </cell>
          <cell r="F1174" t="str">
            <v>US9255241005</v>
          </cell>
        </row>
        <row r="1175">
          <cell r="A1175" t="str">
            <v>ViacomB</v>
          </cell>
          <cell r="F1175" t="str">
            <v>US9255243084</v>
          </cell>
        </row>
        <row r="1176">
          <cell r="A1176" t="str">
            <v>VivendiUniv</v>
          </cell>
          <cell r="F1176" t="str">
            <v>US92851S2041</v>
          </cell>
        </row>
        <row r="1177">
          <cell r="A1177" t="str">
            <v>XMSatelliteRadioHdgs</v>
          </cell>
          <cell r="F1177" t="str">
            <v>US9837591018</v>
          </cell>
        </row>
        <row r="1178">
          <cell r="A1178" t="str">
            <v>4KidsEnt</v>
          </cell>
          <cell r="F1178" t="str">
            <v>US3508651011</v>
          </cell>
        </row>
        <row r="1179">
          <cell r="A1179" t="str">
            <v>Abercrombie</v>
          </cell>
          <cell r="F1179" t="str">
            <v>US0028962076</v>
          </cell>
        </row>
        <row r="1180">
          <cell r="A1180" t="str">
            <v>AgnicoEaglesMine</v>
          </cell>
          <cell r="F1180" t="str">
            <v>CA0084741085</v>
          </cell>
        </row>
        <row r="1181">
          <cell r="A1181" t="str">
            <v>Alltel</v>
          </cell>
          <cell r="F1181" t="str">
            <v>US0200391037</v>
          </cell>
        </row>
        <row r="1182">
          <cell r="A1182" t="str">
            <v>AutoData</v>
          </cell>
          <cell r="F1182" t="str">
            <v>US0530151036</v>
          </cell>
        </row>
        <row r="1183">
          <cell r="A1183" t="str">
            <v>AutoZone</v>
          </cell>
          <cell r="F1183" t="str">
            <v>US0533321024</v>
          </cell>
        </row>
        <row r="1184">
          <cell r="A1184" t="str">
            <v>CareerEd</v>
          </cell>
          <cell r="F1184" t="str">
            <v>US1416651099</v>
          </cell>
        </row>
        <row r="1185">
          <cell r="A1185" t="str">
            <v>CarnivalNYSE</v>
          </cell>
          <cell r="F1185" t="str">
            <v>PA1436583006</v>
          </cell>
        </row>
        <row r="1186">
          <cell r="A1186" t="str">
            <v>Cendant</v>
          </cell>
          <cell r="F1186" t="str">
            <v>US1513131037</v>
          </cell>
        </row>
        <row r="1187">
          <cell r="A1187" t="str">
            <v>Cintas</v>
          </cell>
          <cell r="F1187" t="str">
            <v>US1729081059</v>
          </cell>
        </row>
        <row r="1188">
          <cell r="A1188" t="str">
            <v>CorinthianColleges</v>
          </cell>
          <cell r="F1188" t="str">
            <v>US2188681074</v>
          </cell>
        </row>
        <row r="1189">
          <cell r="A1189" t="str">
            <v>ExpressScripts</v>
          </cell>
          <cell r="F1189" t="str">
            <v>US3021821000</v>
          </cell>
        </row>
        <row r="1190">
          <cell r="A1190" t="str">
            <v>HiltonHotels</v>
          </cell>
          <cell r="F1190" t="str">
            <v>US4328481092</v>
          </cell>
        </row>
        <row r="1191">
          <cell r="A1191" t="str">
            <v>HovnanianEnt</v>
          </cell>
          <cell r="F1191" t="str">
            <v>US4424872038</v>
          </cell>
        </row>
        <row r="1192">
          <cell r="A1192" t="str">
            <v>IntlGameTech</v>
          </cell>
          <cell r="F1192" t="str">
            <v>US4599021023</v>
          </cell>
        </row>
        <row r="1193">
          <cell r="A1193" t="str">
            <v>ITTEdSvs</v>
          </cell>
          <cell r="F1193" t="str">
            <v>US45068B1098</v>
          </cell>
        </row>
        <row r="1194">
          <cell r="A1194" t="str">
            <v>j2GlobalComms</v>
          </cell>
          <cell r="F1194" t="str">
            <v>US46626E2054</v>
          </cell>
        </row>
        <row r="1195">
          <cell r="A1195" t="str">
            <v>KBHOME</v>
          </cell>
          <cell r="F1195" t="str">
            <v>US48666K1097</v>
          </cell>
        </row>
        <row r="1196">
          <cell r="A1196" t="str">
            <v>KrogerCo</v>
          </cell>
          <cell r="F1196" t="str">
            <v>US5010441013</v>
          </cell>
        </row>
        <row r="1197">
          <cell r="A1197" t="str">
            <v>Level3Comms</v>
          </cell>
          <cell r="F1197" t="str">
            <v>US52729N1000</v>
          </cell>
        </row>
        <row r="1198">
          <cell r="A1198" t="str">
            <v>MarthaStewartLiving</v>
          </cell>
          <cell r="F1198" t="str">
            <v>US5730831022</v>
          </cell>
        </row>
        <row r="1199">
          <cell r="A1199" t="str">
            <v>McKesson</v>
          </cell>
          <cell r="F1199" t="str">
            <v>US58155Q1031</v>
          </cell>
        </row>
        <row r="1200">
          <cell r="A1200" t="str">
            <v>MedcoHealth</v>
          </cell>
          <cell r="F1200" t="str">
            <v>US58405U1025</v>
          </cell>
        </row>
        <row r="1201">
          <cell r="A1201" t="str">
            <v>MultimediaGames</v>
          </cell>
          <cell r="F1201" t="str">
            <v>US6254531055</v>
          </cell>
        </row>
        <row r="1202">
          <cell r="A1202" t="str">
            <v>NetFlix</v>
          </cell>
          <cell r="F1202" t="str">
            <v>US64110L1061</v>
          </cell>
        </row>
        <row r="1203">
          <cell r="A1203" t="str">
            <v>Novastar</v>
          </cell>
          <cell r="F1203" t="str">
            <v>US6699474002</v>
          </cell>
        </row>
        <row r="1204">
          <cell r="A1204" t="str">
            <v>OfficeDepot</v>
          </cell>
          <cell r="F1204" t="str">
            <v>US6762201068</v>
          </cell>
        </row>
        <row r="1205">
          <cell r="A1205" t="str">
            <v>PaneraBread</v>
          </cell>
          <cell r="F1205" t="str">
            <v>US69840W1080</v>
          </cell>
        </row>
        <row r="1206">
          <cell r="A1206" t="str">
            <v>Paychex</v>
          </cell>
          <cell r="F1206" t="str">
            <v>US7043261079</v>
          </cell>
        </row>
        <row r="1207">
          <cell r="A1207" t="str">
            <v>PetSmart</v>
          </cell>
          <cell r="F1207" t="str">
            <v>US7167681060</v>
          </cell>
        </row>
        <row r="1208">
          <cell r="A1208" t="str">
            <v>PGE</v>
          </cell>
          <cell r="F1208" t="str">
            <v>US69331C1080</v>
          </cell>
        </row>
        <row r="1209">
          <cell r="A1209" t="str">
            <v>PrePaidLegalSvs</v>
          </cell>
          <cell r="F1209" t="str">
            <v>US7400651078</v>
          </cell>
        </row>
        <row r="1210">
          <cell r="A1210" t="str">
            <v>PriceComms</v>
          </cell>
          <cell r="F1210" t="str">
            <v>US7414373057</v>
          </cell>
        </row>
        <row r="1211">
          <cell r="A1211" t="str">
            <v>PulteHomes</v>
          </cell>
          <cell r="F1211" t="str">
            <v>US7458671010</v>
          </cell>
        </row>
        <row r="1212">
          <cell r="A1212" t="str">
            <v>RadioShack</v>
          </cell>
          <cell r="F1212" t="str">
            <v>US7504381036</v>
          </cell>
        </row>
        <row r="1213">
          <cell r="A1213" t="str">
            <v>Raytheon</v>
          </cell>
          <cell r="F1213" t="str">
            <v>US7551115071</v>
          </cell>
        </row>
        <row r="1214">
          <cell r="A1214" t="str">
            <v>RiteAid</v>
          </cell>
          <cell r="F1214" t="str">
            <v>US7677541044</v>
          </cell>
        </row>
        <row r="1215">
          <cell r="A1215" t="str">
            <v>RoyalCaribbCruises</v>
          </cell>
          <cell r="F1215" t="str">
            <v>LR0008862868</v>
          </cell>
        </row>
        <row r="1216">
          <cell r="A1216" t="str">
            <v>RyderSys</v>
          </cell>
          <cell r="F1216" t="str">
            <v>US7835491082</v>
          </cell>
        </row>
        <row r="1217">
          <cell r="A1217" t="str">
            <v>SafewayNYSE</v>
          </cell>
          <cell r="F1217" t="str">
            <v>US7865142084</v>
          </cell>
        </row>
        <row r="1218">
          <cell r="A1218" t="str">
            <v>SPX</v>
          </cell>
          <cell r="F1218" t="str">
            <v>US7846351044</v>
          </cell>
        </row>
        <row r="1219">
          <cell r="A1219" t="str">
            <v>Staples</v>
          </cell>
          <cell r="F1219" t="str">
            <v>US8550301027</v>
          </cell>
        </row>
        <row r="1220">
          <cell r="A1220" t="str">
            <v>StarwoodsHotelResorts</v>
          </cell>
          <cell r="F1220" t="str">
            <v>US85590A2033</v>
          </cell>
        </row>
        <row r="1221">
          <cell r="A1221" t="str">
            <v>Sysco</v>
          </cell>
          <cell r="F1221" t="str">
            <v>US8718291078</v>
          </cell>
        </row>
        <row r="1222">
          <cell r="A1222" t="str">
            <v>Target</v>
          </cell>
          <cell r="F1222" t="str">
            <v>US87612E1064</v>
          </cell>
        </row>
        <row r="1223">
          <cell r="A1223" t="str">
            <v>TheInterpublicofCos</v>
          </cell>
          <cell r="F1223" t="str">
            <v>US4606901001</v>
          </cell>
        </row>
        <row r="1224">
          <cell r="A1224" t="str">
            <v>TheNautilus</v>
          </cell>
          <cell r="F1224" t="str">
            <v>US63910B1026</v>
          </cell>
        </row>
        <row r="1225">
          <cell r="A1225" t="str">
            <v>TMPWorldwide</v>
          </cell>
          <cell r="F1225" t="str">
            <v>US6117421072</v>
          </cell>
        </row>
        <row r="1226">
          <cell r="A1226" t="str">
            <v>UnionPac</v>
          </cell>
          <cell r="F1226" t="str">
            <v>US9078181081</v>
          </cell>
        </row>
        <row r="1227">
          <cell r="A1227" t="str">
            <v>WalgreenCo</v>
          </cell>
          <cell r="F1227" t="str">
            <v>US9314221097</v>
          </cell>
        </row>
        <row r="1228">
          <cell r="A1228" t="str">
            <v>WeightWatchersIntl</v>
          </cell>
          <cell r="F1228" t="str">
            <v>US9486261061</v>
          </cell>
        </row>
        <row r="1229">
          <cell r="A1229" t="str">
            <v>WholeFoodsMarkets</v>
          </cell>
          <cell r="F1229" t="str">
            <v>US9668371068</v>
          </cell>
        </row>
        <row r="1230">
          <cell r="A1230" t="str">
            <v>WilliamsSonoma</v>
          </cell>
          <cell r="F1230" t="str">
            <v>US9699041011</v>
          </cell>
        </row>
        <row r="1231">
          <cell r="A1231" t="str">
            <v>WynnResorts</v>
          </cell>
          <cell r="F1231" t="str">
            <v>US9831341071</v>
          </cell>
        </row>
        <row r="1232">
          <cell r="A1232" t="str">
            <v>Activision</v>
          </cell>
          <cell r="F1232" t="str">
            <v>US0049302021</v>
          </cell>
        </row>
        <row r="1233">
          <cell r="A1233" t="str">
            <v>Adaptec</v>
          </cell>
          <cell r="F1233" t="str">
            <v>US00651F1084</v>
          </cell>
        </row>
        <row r="1234">
          <cell r="A1234" t="str">
            <v>AdobeSys</v>
          </cell>
          <cell r="F1234" t="str">
            <v>US00724F1012</v>
          </cell>
        </row>
        <row r="1235">
          <cell r="A1235" t="str">
            <v>AdvDig</v>
          </cell>
          <cell r="F1235" t="str">
            <v>US0075251084</v>
          </cell>
        </row>
        <row r="1236">
          <cell r="A1236" t="str">
            <v>AffiliatedCom</v>
          </cell>
          <cell r="F1236" t="str">
            <v>US0081901003</v>
          </cell>
        </row>
        <row r="1237">
          <cell r="A1237" t="str">
            <v>AgilentTech</v>
          </cell>
          <cell r="F1237" t="str">
            <v>US00846U1016</v>
          </cell>
        </row>
        <row r="1238">
          <cell r="A1238" t="str">
            <v>AkamaiTech</v>
          </cell>
          <cell r="F1238" t="str">
            <v>US00971T1016</v>
          </cell>
        </row>
        <row r="1239">
          <cell r="A1239" t="str">
            <v>Altera</v>
          </cell>
          <cell r="F1239" t="str">
            <v>US0214411003</v>
          </cell>
        </row>
        <row r="1240">
          <cell r="A1240" t="str">
            <v>AMD</v>
          </cell>
          <cell r="F1240" t="str">
            <v>US0079031078</v>
          </cell>
        </row>
        <row r="1241">
          <cell r="A1241" t="str">
            <v>Amdocs</v>
          </cell>
          <cell r="F1241" t="str">
            <v>GB0022569080</v>
          </cell>
        </row>
        <row r="1242">
          <cell r="A1242" t="str">
            <v>AmericanPowerConv</v>
          </cell>
          <cell r="F1242" t="str">
            <v>US0290661075</v>
          </cell>
        </row>
        <row r="1243">
          <cell r="A1243" t="str">
            <v>AmkorTech</v>
          </cell>
          <cell r="F1243" t="str">
            <v>US0316521006</v>
          </cell>
        </row>
        <row r="1244">
          <cell r="A1244" t="str">
            <v>AnalogDvs</v>
          </cell>
          <cell r="F1244" t="str">
            <v>US0326541051</v>
          </cell>
        </row>
        <row r="1245">
          <cell r="A1245" t="str">
            <v>Andrew</v>
          </cell>
          <cell r="F1245" t="str">
            <v>US0344251089</v>
          </cell>
        </row>
        <row r="1246">
          <cell r="A1246" t="str">
            <v>Apple</v>
          </cell>
          <cell r="F1246" t="str">
            <v>US0378331005</v>
          </cell>
        </row>
        <row r="1247">
          <cell r="A1247" t="str">
            <v>Applera</v>
          </cell>
          <cell r="F1247" t="str">
            <v>US0380201030</v>
          </cell>
        </row>
        <row r="1248">
          <cell r="A1248" t="str">
            <v>AppliedMaterials</v>
          </cell>
          <cell r="F1248" t="str">
            <v>US0382221051</v>
          </cell>
        </row>
        <row r="1249">
          <cell r="A1249" t="str">
            <v>AppliedMicroCircuits</v>
          </cell>
          <cell r="F1249" t="str">
            <v>US03822W1099</v>
          </cell>
        </row>
        <row r="1250">
          <cell r="A1250" t="str">
            <v>ASMHdgNV</v>
          </cell>
          <cell r="F1250" t="str">
            <v>USN070591110</v>
          </cell>
        </row>
        <row r="1251">
          <cell r="A1251" t="str">
            <v>AsystTech</v>
          </cell>
          <cell r="F1251" t="str">
            <v>US04648X1072</v>
          </cell>
        </row>
        <row r="1252">
          <cell r="A1252" t="str">
            <v>Atmel</v>
          </cell>
          <cell r="F1252" t="str">
            <v>US0495131049</v>
          </cell>
        </row>
        <row r="1253">
          <cell r="A1253" t="str">
            <v>AuOptronics</v>
          </cell>
          <cell r="F1253" t="str">
            <v>US0022551073</v>
          </cell>
        </row>
        <row r="1254">
          <cell r="A1254" t="str">
            <v>AuthentiDateHdg</v>
          </cell>
          <cell r="F1254" t="str">
            <v>US0526661048</v>
          </cell>
        </row>
        <row r="1255">
          <cell r="A1255" t="str">
            <v>Autodesk</v>
          </cell>
          <cell r="F1255" t="str">
            <v>US0527691069</v>
          </cell>
        </row>
        <row r="1256">
          <cell r="A1256" t="str">
            <v>Avaya</v>
          </cell>
          <cell r="F1256" t="str">
            <v>US0534991098</v>
          </cell>
        </row>
        <row r="1257">
          <cell r="A1257" t="str">
            <v>Avnet</v>
          </cell>
          <cell r="F1257" t="str">
            <v>US0538071038</v>
          </cell>
        </row>
        <row r="1258">
          <cell r="A1258" t="str">
            <v>BallardPowerSys</v>
          </cell>
          <cell r="F1258" t="str">
            <v>CA05858H1047</v>
          </cell>
        </row>
        <row r="1259">
          <cell r="A1259" t="str">
            <v>BEASys</v>
          </cell>
          <cell r="F1259" t="str">
            <v>US0733251021</v>
          </cell>
        </row>
        <row r="1260">
          <cell r="A1260" t="str">
            <v>BioVeris</v>
          </cell>
          <cell r="F1260" t="str">
            <v>US0906761079</v>
          </cell>
        </row>
        <row r="1261">
          <cell r="A1261" t="str">
            <v>BMCSoftware</v>
          </cell>
          <cell r="F1261" t="str">
            <v>US0559211000</v>
          </cell>
        </row>
        <row r="1262">
          <cell r="A1262" t="str">
            <v>BrocadeCommsSys</v>
          </cell>
          <cell r="F1262" t="str">
            <v>US1116211087</v>
          </cell>
        </row>
        <row r="1263">
          <cell r="A1263" t="str">
            <v>CadenceDesignSys</v>
          </cell>
          <cell r="F1263" t="str">
            <v>US1273871087</v>
          </cell>
        </row>
        <row r="1264">
          <cell r="A1264" t="str">
            <v>Celestica</v>
          </cell>
          <cell r="F1264" t="str">
            <v>CA15101Q1081</v>
          </cell>
        </row>
        <row r="1265">
          <cell r="A1265" t="str">
            <v>Cerner</v>
          </cell>
          <cell r="F1265" t="str">
            <v>US1567821046</v>
          </cell>
        </row>
        <row r="1266">
          <cell r="A1266" t="str">
            <v>CheckPointSoftTech</v>
          </cell>
          <cell r="F1266" t="str">
            <v>IL0010824113</v>
          </cell>
        </row>
        <row r="1267">
          <cell r="A1267" t="str">
            <v>Chinadotcom</v>
          </cell>
          <cell r="F1267" t="str">
            <v>KYG2022L1068</v>
          </cell>
        </row>
        <row r="1268">
          <cell r="A1268" t="str">
            <v>Ciena</v>
          </cell>
          <cell r="F1268" t="str">
            <v>US1717791016</v>
          </cell>
        </row>
        <row r="1269">
          <cell r="A1269" t="str">
            <v>CirrusLogic</v>
          </cell>
          <cell r="F1269" t="str">
            <v>US1727551004</v>
          </cell>
        </row>
        <row r="1270">
          <cell r="A1270" t="str">
            <v>CiscoSystems</v>
          </cell>
          <cell r="F1270" t="str">
            <v>US17275R1023</v>
          </cell>
        </row>
        <row r="1271">
          <cell r="A1271" t="str">
            <v>CitrixSys</v>
          </cell>
          <cell r="F1271" t="str">
            <v>US1773761002</v>
          </cell>
        </row>
        <row r="1272">
          <cell r="A1272" t="str">
            <v>CognizantTech</v>
          </cell>
          <cell r="F1272" t="str">
            <v>US1924461023</v>
          </cell>
        </row>
        <row r="1273">
          <cell r="A1273" t="str">
            <v>CAInc</v>
          </cell>
          <cell r="F1273" t="str">
            <v>US12673P1057</v>
          </cell>
        </row>
        <row r="1274">
          <cell r="A1274" t="str">
            <v>CompSciences</v>
          </cell>
          <cell r="F1274" t="str">
            <v>US2053631048</v>
          </cell>
        </row>
        <row r="1275">
          <cell r="A1275" t="str">
            <v>Compuware</v>
          </cell>
          <cell r="F1275" t="str">
            <v>US2056381096</v>
          </cell>
        </row>
        <row r="1276">
          <cell r="A1276" t="str">
            <v>ComverseTech</v>
          </cell>
          <cell r="F1276" t="str">
            <v>US2058624022</v>
          </cell>
        </row>
        <row r="1277">
          <cell r="A1277" t="str">
            <v>ConexantSys</v>
          </cell>
          <cell r="F1277" t="str">
            <v>US2071421000</v>
          </cell>
        </row>
        <row r="1278">
          <cell r="A1278" t="str">
            <v>CooperIndustries</v>
          </cell>
          <cell r="F1278" t="str">
            <v>BMG241821005</v>
          </cell>
        </row>
        <row r="1279">
          <cell r="A1279" t="str">
            <v>CorningInorated</v>
          </cell>
          <cell r="F1279" t="str">
            <v>US2193501051</v>
          </cell>
        </row>
        <row r="1280">
          <cell r="A1280" t="str">
            <v>CredenceSys</v>
          </cell>
          <cell r="F1280" t="str">
            <v>US2253021081</v>
          </cell>
        </row>
        <row r="1281">
          <cell r="A1281" t="str">
            <v>Cree</v>
          </cell>
          <cell r="F1281" t="str">
            <v>US2254471012</v>
          </cell>
        </row>
        <row r="1282">
          <cell r="A1282" t="str">
            <v>Cymer</v>
          </cell>
          <cell r="F1282" t="str">
            <v>US2325721072</v>
          </cell>
        </row>
        <row r="1283">
          <cell r="A1283" t="str">
            <v>CypressSemicon</v>
          </cell>
          <cell r="F1283" t="str">
            <v>US2328061096</v>
          </cell>
        </row>
        <row r="1284">
          <cell r="A1284" t="str">
            <v>Danahar</v>
          </cell>
          <cell r="F1284" t="str">
            <v>US2358511028</v>
          </cell>
        </row>
        <row r="1285">
          <cell r="A1285" t="str">
            <v>DellComputer</v>
          </cell>
          <cell r="F1285" t="str">
            <v>US24702R1014</v>
          </cell>
        </row>
        <row r="1286">
          <cell r="A1286" t="str">
            <v>EarthLink</v>
          </cell>
          <cell r="F1286" t="str">
            <v>US2703211027</v>
          </cell>
        </row>
        <row r="1287">
          <cell r="A1287" t="str">
            <v>EastmanKodak</v>
          </cell>
          <cell r="F1287" t="str">
            <v>US2774611097</v>
          </cell>
        </row>
        <row r="1288">
          <cell r="A1288" t="str">
            <v>Echelon</v>
          </cell>
          <cell r="F1288" t="str">
            <v>US27874N1054</v>
          </cell>
        </row>
        <row r="1289">
          <cell r="A1289" t="str">
            <v>ElectronicArts</v>
          </cell>
          <cell r="F1289" t="str">
            <v>US2855121099</v>
          </cell>
        </row>
        <row r="1290">
          <cell r="A1290" t="str">
            <v>ElectronicDataSys</v>
          </cell>
          <cell r="F1290" t="str">
            <v>US2856611049</v>
          </cell>
        </row>
        <row r="1291">
          <cell r="A1291" t="str">
            <v>EMC</v>
          </cell>
          <cell r="F1291" t="str">
            <v>US2686481027</v>
          </cell>
        </row>
        <row r="1292">
          <cell r="A1292" t="str">
            <v>Emulex</v>
          </cell>
          <cell r="F1292" t="str">
            <v>US2924752098</v>
          </cell>
        </row>
        <row r="1293">
          <cell r="A1293" t="str">
            <v>Entegris</v>
          </cell>
          <cell r="F1293" t="str">
            <v>US29362U1043</v>
          </cell>
        </row>
        <row r="1294">
          <cell r="A1294" t="str">
            <v>eResearchTech</v>
          </cell>
          <cell r="F1294" t="str">
            <v>US29481V1089</v>
          </cell>
        </row>
        <row r="1295">
          <cell r="A1295" t="str">
            <v>F5Networks</v>
          </cell>
          <cell r="F1295" t="str">
            <v>US3156161024</v>
          </cell>
        </row>
        <row r="1296">
          <cell r="A1296" t="str">
            <v>FairchildSemiconIntl</v>
          </cell>
          <cell r="F1296" t="str">
            <v>US3037261035</v>
          </cell>
        </row>
        <row r="1297">
          <cell r="A1297" t="str">
            <v>FlextronicsIntl</v>
          </cell>
          <cell r="F1297" t="str">
            <v>SG9999000020</v>
          </cell>
        </row>
        <row r="1298">
          <cell r="A1298" t="str">
            <v>FoundryNetworks</v>
          </cell>
          <cell r="F1298" t="str">
            <v>US35063R1005</v>
          </cell>
        </row>
        <row r="1299">
          <cell r="A1299" t="str">
            <v>FuelCellEnergy</v>
          </cell>
          <cell r="F1299" t="str">
            <v>US35952H1068</v>
          </cell>
        </row>
        <row r="1300">
          <cell r="A1300" t="str">
            <v>Gateway</v>
          </cell>
          <cell r="F1300" t="str">
            <v>US3676261080</v>
          </cell>
        </row>
        <row r="1301">
          <cell r="A1301" t="str">
            <v>GenesisMicrochip</v>
          </cell>
          <cell r="F1301" t="str">
            <v>US37184C1036</v>
          </cell>
        </row>
        <row r="1302">
          <cell r="A1302" t="str">
            <v>Google</v>
          </cell>
          <cell r="F1302" t="str">
            <v>US38259P5089</v>
          </cell>
        </row>
        <row r="1303">
          <cell r="A1303" t="str">
            <v>HewlettPackard</v>
          </cell>
          <cell r="F1303" t="str">
            <v>US4282361033</v>
          </cell>
        </row>
        <row r="1304">
          <cell r="A1304" t="str">
            <v>hi/fn</v>
          </cell>
          <cell r="F1304" t="str">
            <v>US4283581050</v>
          </cell>
        </row>
        <row r="1305">
          <cell r="A1305" t="str">
            <v>Honeywell</v>
          </cell>
          <cell r="F1305" t="str">
            <v>US4385161066</v>
          </cell>
        </row>
        <row r="1306">
          <cell r="A1306" t="str">
            <v>IBM</v>
          </cell>
          <cell r="F1306" t="str">
            <v>US4592001014</v>
          </cell>
        </row>
        <row r="1307">
          <cell r="A1307" t="str">
            <v>IntegratedDeviceTech</v>
          </cell>
          <cell r="F1307" t="str">
            <v>US4581181066</v>
          </cell>
        </row>
        <row r="1308">
          <cell r="A1308" t="str">
            <v>Intel</v>
          </cell>
          <cell r="F1308" t="str">
            <v xml:space="preserve">US4581401001 </v>
          </cell>
        </row>
        <row r="1309">
          <cell r="A1309" t="str">
            <v>InterdigitalComms</v>
          </cell>
          <cell r="F1309" t="str">
            <v>US45866A1051</v>
          </cell>
        </row>
        <row r="1310">
          <cell r="A1310" t="str">
            <v>InternetHOLDRSTrust</v>
          </cell>
          <cell r="F1310" t="str">
            <v>US46059W1027</v>
          </cell>
        </row>
        <row r="1311">
          <cell r="A1311" t="str">
            <v>InternetSecuritySys</v>
          </cell>
          <cell r="F1311" t="str">
            <v>US46060X1072</v>
          </cell>
        </row>
        <row r="1312">
          <cell r="A1312" t="str">
            <v>Intersil</v>
          </cell>
          <cell r="F1312" t="str">
            <v>US46069S1096</v>
          </cell>
        </row>
        <row r="1313">
          <cell r="A1313" t="str">
            <v>IntlRectifier</v>
          </cell>
          <cell r="F1313" t="str">
            <v>US4602541058</v>
          </cell>
        </row>
        <row r="1314">
          <cell r="A1314" t="str">
            <v>Intuit</v>
          </cell>
          <cell r="F1314" t="str">
            <v>US4612021034</v>
          </cell>
        </row>
        <row r="1315">
          <cell r="A1315" t="str">
            <v>JabilCircuit</v>
          </cell>
          <cell r="F1315" t="str">
            <v>US4663131039</v>
          </cell>
        </row>
        <row r="1316">
          <cell r="A1316" t="str">
            <v>JDSUniphase</v>
          </cell>
          <cell r="F1316" t="str">
            <v>US46612J1016</v>
          </cell>
        </row>
        <row r="1317">
          <cell r="A1317" t="str">
            <v>JuniperNetworks</v>
          </cell>
          <cell r="F1317" t="str">
            <v>US48203R1041</v>
          </cell>
        </row>
        <row r="1318">
          <cell r="A1318" t="str">
            <v>KlaTencor</v>
          </cell>
          <cell r="F1318" t="str">
            <v>US4824801009</v>
          </cell>
        </row>
        <row r="1319">
          <cell r="A1319" t="str">
            <v>KulickeSoffa</v>
          </cell>
          <cell r="F1319" t="str">
            <v>US5012421013</v>
          </cell>
        </row>
        <row r="1320">
          <cell r="A1320" t="str">
            <v>L3CommsHdgs</v>
          </cell>
          <cell r="F1320" t="str">
            <v>US5024241045</v>
          </cell>
        </row>
        <row r="1321">
          <cell r="A1321" t="str">
            <v>LamResearch</v>
          </cell>
          <cell r="F1321" t="str">
            <v>US5128071082</v>
          </cell>
        </row>
        <row r="1322">
          <cell r="A1322" t="str">
            <v>LatticeSemicond</v>
          </cell>
          <cell r="F1322" t="str">
            <v>US5184151042</v>
          </cell>
        </row>
        <row r="1323">
          <cell r="A1323" t="str">
            <v>LexmarkIntl</v>
          </cell>
          <cell r="F1323" t="str">
            <v>US5297711070</v>
          </cell>
        </row>
        <row r="1324">
          <cell r="A1324" t="str">
            <v>LinearTech</v>
          </cell>
          <cell r="F1324" t="str">
            <v>US5356781063</v>
          </cell>
        </row>
        <row r="1325">
          <cell r="A1325" t="str">
            <v>LSILogic</v>
          </cell>
          <cell r="F1325" t="str">
            <v>US5021611026</v>
          </cell>
        </row>
        <row r="1326">
          <cell r="A1326" t="str">
            <v>Macromedia</v>
          </cell>
          <cell r="F1326" t="str">
            <v>US5561001059</v>
          </cell>
        </row>
        <row r="1327">
          <cell r="A1327" t="str">
            <v>ManhattanAssoc</v>
          </cell>
          <cell r="F1327" t="str">
            <v>US5627501092</v>
          </cell>
        </row>
        <row r="1328">
          <cell r="A1328" t="str">
            <v>Manugistics</v>
          </cell>
          <cell r="F1328" t="str">
            <v>US5650111033</v>
          </cell>
        </row>
        <row r="1329">
          <cell r="A1329" t="str">
            <v>MarvellTech</v>
          </cell>
          <cell r="F1329" t="str">
            <v>BMG5876H1051</v>
          </cell>
        </row>
        <row r="1330">
          <cell r="A1330" t="str">
            <v>MaximIntegratedProds</v>
          </cell>
          <cell r="F1330" t="str">
            <v>US57772K1016</v>
          </cell>
        </row>
        <row r="1331">
          <cell r="A1331" t="str">
            <v>Maxtor</v>
          </cell>
          <cell r="F1331" t="str">
            <v>US5777292054</v>
          </cell>
        </row>
        <row r="1332">
          <cell r="A1332" t="str">
            <v>MercuryInt</v>
          </cell>
          <cell r="F1332" t="str">
            <v>US5894051094</v>
          </cell>
        </row>
        <row r="1333">
          <cell r="A1333" t="str">
            <v>MicrochipTech</v>
          </cell>
          <cell r="F1333" t="str">
            <v>US5950171042</v>
          </cell>
        </row>
        <row r="1334">
          <cell r="A1334" t="str">
            <v>Micromuse</v>
          </cell>
          <cell r="F1334" t="str">
            <v>US5950941030</v>
          </cell>
        </row>
        <row r="1335">
          <cell r="A1335" t="str">
            <v>Micron</v>
          </cell>
          <cell r="F1335" t="str">
            <v>US5951121038</v>
          </cell>
        </row>
        <row r="1336">
          <cell r="A1336" t="str">
            <v>Microsoft</v>
          </cell>
          <cell r="F1336" t="str">
            <v>US5949181045</v>
          </cell>
        </row>
        <row r="1337">
          <cell r="A1337" t="str">
            <v>MicroStrategy</v>
          </cell>
          <cell r="F1337" t="str">
            <v>US5949724083</v>
          </cell>
        </row>
        <row r="1338">
          <cell r="A1338" t="str">
            <v>MidwayGames</v>
          </cell>
          <cell r="F1338" t="str">
            <v>US5981481048</v>
          </cell>
        </row>
        <row r="1339">
          <cell r="A1339" t="str">
            <v>NationalSemiconductor</v>
          </cell>
          <cell r="F1339" t="str">
            <v>US6376401039</v>
          </cell>
        </row>
        <row r="1340">
          <cell r="A1340" t="str">
            <v>Neteasecom</v>
          </cell>
          <cell r="F1340" t="str">
            <v>US64110W1027</v>
          </cell>
        </row>
        <row r="1341">
          <cell r="A1341" t="str">
            <v>NetworkAppliance</v>
          </cell>
          <cell r="F1341" t="str">
            <v>US64120L1044</v>
          </cell>
        </row>
        <row r="1342">
          <cell r="A1342" t="str">
            <v>Newport</v>
          </cell>
          <cell r="F1342" t="str">
            <v>US6518241046</v>
          </cell>
        </row>
        <row r="1343">
          <cell r="A1343" t="str">
            <v>Novell</v>
          </cell>
          <cell r="F1343" t="str">
            <v>US6700061053</v>
          </cell>
        </row>
        <row r="1344">
          <cell r="A1344" t="str">
            <v>NovellusSys</v>
          </cell>
          <cell r="F1344" t="str">
            <v>US6700081010</v>
          </cell>
        </row>
        <row r="1345">
          <cell r="A1345" t="str">
            <v>NVIDIA</v>
          </cell>
          <cell r="F1345" t="str">
            <v>US67066G1040</v>
          </cell>
        </row>
        <row r="1346">
          <cell r="A1346" t="str">
            <v>Omnicom</v>
          </cell>
          <cell r="F1346" t="str">
            <v>US6819191064</v>
          </cell>
        </row>
        <row r="1347">
          <cell r="A1347" t="str">
            <v>OmniVisionTech</v>
          </cell>
          <cell r="F1347" t="str">
            <v>US6821281036</v>
          </cell>
        </row>
        <row r="1348">
          <cell r="A1348" t="str">
            <v>Oracle</v>
          </cell>
          <cell r="F1348" t="str">
            <v>US68389X1054</v>
          </cell>
        </row>
        <row r="1349">
          <cell r="A1349" t="str">
            <v>Palm</v>
          </cell>
          <cell r="F1349" t="str">
            <v>US6966431057</v>
          </cell>
        </row>
        <row r="1350">
          <cell r="A1350" t="str">
            <v>PMCSierra</v>
          </cell>
          <cell r="F1350" t="str">
            <v>US69344F1066</v>
          </cell>
        </row>
        <row r="1351">
          <cell r="A1351" t="str">
            <v>Polycom</v>
          </cell>
          <cell r="F1351" t="str">
            <v>US73172K1043</v>
          </cell>
        </row>
        <row r="1352">
          <cell r="A1352" t="str">
            <v>Priceline</v>
          </cell>
          <cell r="F1352" t="str">
            <v>US7415034039</v>
          </cell>
        </row>
        <row r="1353">
          <cell r="A1353" t="str">
            <v>QLogic</v>
          </cell>
          <cell r="F1353" t="str">
            <v>US7472771010</v>
          </cell>
        </row>
        <row r="1354">
          <cell r="A1354" t="str">
            <v>Rambus</v>
          </cell>
          <cell r="F1354" t="str">
            <v>US7509171069</v>
          </cell>
        </row>
        <row r="1355">
          <cell r="A1355" t="str">
            <v>RedHat</v>
          </cell>
          <cell r="F1355" t="str">
            <v>US7565771026</v>
          </cell>
        </row>
        <row r="1356">
          <cell r="A1356" t="str">
            <v>ResearchInMotion</v>
          </cell>
          <cell r="F1356" t="str">
            <v>CA7609751028</v>
          </cell>
        </row>
        <row r="1357">
          <cell r="A1357" t="str">
            <v>RFMicroDevices</v>
          </cell>
          <cell r="F1357" t="str">
            <v>US7499411004</v>
          </cell>
        </row>
        <row r="1358">
          <cell r="A1358" t="str">
            <v>Napster</v>
          </cell>
          <cell r="F1358" t="str">
            <v>US6307971084</v>
          </cell>
        </row>
        <row r="1359">
          <cell r="A1359" t="str">
            <v>S1</v>
          </cell>
          <cell r="F1359" t="str">
            <v>US78463B1017</v>
          </cell>
        </row>
        <row r="1360">
          <cell r="A1360" t="str">
            <v>Sandisk</v>
          </cell>
          <cell r="F1360" t="str">
            <v>US80004C1018</v>
          </cell>
        </row>
        <row r="1361">
          <cell r="A1361" t="str">
            <v>Sanmina</v>
          </cell>
          <cell r="F1361" t="str">
            <v>US8009071072</v>
          </cell>
        </row>
        <row r="1362">
          <cell r="A1362" t="str">
            <v>ScientificAtlanta</v>
          </cell>
          <cell r="F1362" t="str">
            <v>US8086551046</v>
          </cell>
        </row>
        <row r="1363">
          <cell r="A1363" t="str">
            <v>SeagateTech</v>
          </cell>
          <cell r="F1363" t="str">
            <v>KYG7945J1040</v>
          </cell>
        </row>
        <row r="1364">
          <cell r="A1364" t="str">
            <v>Semtech</v>
          </cell>
          <cell r="F1364" t="str">
            <v>US8168501018</v>
          </cell>
        </row>
        <row r="1365">
          <cell r="A1365" t="str">
            <v>SiebelSys</v>
          </cell>
          <cell r="F1365" t="str">
            <v>US8261701028</v>
          </cell>
        </row>
        <row r="1366">
          <cell r="A1366" t="str">
            <v>SierraWireless</v>
          </cell>
          <cell r="F1366" t="str">
            <v>CA8265161064</v>
          </cell>
        </row>
        <row r="1367">
          <cell r="A1367" t="str">
            <v>SiliconLabs</v>
          </cell>
          <cell r="F1367" t="str">
            <v>US8269191024</v>
          </cell>
        </row>
        <row r="1368">
          <cell r="A1368" t="str">
            <v>SiliconStorageTech</v>
          </cell>
          <cell r="F1368" t="str">
            <v>US8270571008</v>
          </cell>
        </row>
        <row r="1369">
          <cell r="A1369" t="str">
            <v>SINA</v>
          </cell>
          <cell r="F1369" t="str">
            <v>KYG814771047</v>
          </cell>
        </row>
        <row r="1370">
          <cell r="A1370" t="str">
            <v>SkyworksSolutions</v>
          </cell>
          <cell r="F1370" t="str">
            <v>US83088M1027</v>
          </cell>
        </row>
        <row r="1371">
          <cell r="A1371" t="str">
            <v>Sohucom</v>
          </cell>
          <cell r="F1371" t="str">
            <v>US83408W1036</v>
          </cell>
        </row>
        <row r="1372">
          <cell r="A1372" t="str">
            <v>Solectron</v>
          </cell>
          <cell r="F1372" t="str">
            <v>US8341821077</v>
          </cell>
        </row>
        <row r="1373">
          <cell r="A1373" t="str">
            <v>SonusNetworks</v>
          </cell>
          <cell r="F1373" t="str">
            <v>US8359161077</v>
          </cell>
        </row>
        <row r="1374">
          <cell r="A1374" t="str">
            <v>Sony</v>
          </cell>
          <cell r="F1374" t="str">
            <v>US8356993076</v>
          </cell>
        </row>
        <row r="1375">
          <cell r="A1375" t="str">
            <v>STMicroelectronicsNV</v>
          </cell>
          <cell r="F1375" t="str">
            <v>US8610121027</v>
          </cell>
        </row>
        <row r="1376">
          <cell r="A1376" t="str">
            <v>SungardDataSys</v>
          </cell>
          <cell r="F1376" t="str">
            <v>US8673631037</v>
          </cell>
        </row>
        <row r="1377">
          <cell r="A1377" t="str">
            <v>SunMicro</v>
          </cell>
          <cell r="F1377" t="str">
            <v>US8668101046</v>
          </cell>
        </row>
        <row r="1378">
          <cell r="A1378" t="str">
            <v>Sybase</v>
          </cell>
          <cell r="F1378" t="str">
            <v>US8711301007</v>
          </cell>
        </row>
        <row r="1379">
          <cell r="A1379" t="str">
            <v>SycamoreNetworks</v>
          </cell>
          <cell r="F1379" t="str">
            <v>US8712061089</v>
          </cell>
        </row>
        <row r="1380">
          <cell r="A1380" t="str">
            <v>Symantec</v>
          </cell>
          <cell r="F1380" t="str">
            <v>US8715031089</v>
          </cell>
        </row>
        <row r="1381">
          <cell r="A1381" t="str">
            <v>SymbolTech</v>
          </cell>
          <cell r="F1381" t="str">
            <v>US8715081076</v>
          </cell>
        </row>
        <row r="1382">
          <cell r="A1382" t="str">
            <v>Synopsys</v>
          </cell>
          <cell r="F1382" t="str">
            <v>US8716071076</v>
          </cell>
        </row>
        <row r="1383">
          <cell r="A1383" t="str">
            <v>TaiwanSemiManufacturing</v>
          </cell>
          <cell r="F1383" t="str">
            <v>US8740391003</v>
          </cell>
        </row>
        <row r="1384">
          <cell r="A1384" t="str">
            <v>TakeTwoIntSoftware</v>
          </cell>
          <cell r="F1384" t="str">
            <v>US8740541094</v>
          </cell>
        </row>
        <row r="1385">
          <cell r="A1385" t="str">
            <v>TASERIntl</v>
          </cell>
          <cell r="F1385" t="str">
            <v>US87651B1044</v>
          </cell>
        </row>
        <row r="1386">
          <cell r="A1386" t="str">
            <v>Tekelec</v>
          </cell>
          <cell r="F1386" t="str">
            <v>US8791011039</v>
          </cell>
        </row>
        <row r="1387">
          <cell r="A1387" t="str">
            <v>Tellabs</v>
          </cell>
          <cell r="F1387" t="str">
            <v>US8796641004</v>
          </cell>
        </row>
        <row r="1388">
          <cell r="A1388" t="str">
            <v>Teradyne</v>
          </cell>
          <cell r="F1388" t="str">
            <v>US8807701029</v>
          </cell>
        </row>
        <row r="1389">
          <cell r="A1389" t="str">
            <v>TIBCOSoftware</v>
          </cell>
          <cell r="F1389" t="str">
            <v>US88632Q1031</v>
          </cell>
        </row>
        <row r="1390">
          <cell r="A1390" t="str">
            <v>TitanThe</v>
          </cell>
          <cell r="F1390" t="str">
            <v>US8882661031</v>
          </cell>
        </row>
        <row r="1391">
          <cell r="A1391" t="str">
            <v>TriquintSemicond</v>
          </cell>
          <cell r="F1391" t="str">
            <v>US89674K1034</v>
          </cell>
        </row>
        <row r="1392">
          <cell r="A1392" t="str">
            <v>Unisys</v>
          </cell>
          <cell r="F1392" t="str">
            <v>US9092141087</v>
          </cell>
        </row>
        <row r="1393">
          <cell r="A1393" t="str">
            <v>UnitedTechnologies</v>
          </cell>
          <cell r="F1393" t="str">
            <v>US9130171096</v>
          </cell>
        </row>
        <row r="1394">
          <cell r="A1394" t="str">
            <v>UtdOnline</v>
          </cell>
          <cell r="F1394" t="str">
            <v>US9112681005</v>
          </cell>
        </row>
        <row r="1395">
          <cell r="A1395" t="str">
            <v>Waters</v>
          </cell>
          <cell r="F1395" t="str">
            <v>US9418481035</v>
          </cell>
        </row>
        <row r="1396">
          <cell r="A1396" t="str">
            <v>WebexComms</v>
          </cell>
          <cell r="F1396" t="str">
            <v>US94767L1098</v>
          </cell>
        </row>
        <row r="1397">
          <cell r="A1397" t="str">
            <v>WebMD</v>
          </cell>
          <cell r="F1397" t="str">
            <v>US2908491085</v>
          </cell>
        </row>
        <row r="1398">
          <cell r="A1398" t="str">
            <v>webMethods</v>
          </cell>
          <cell r="F1398" t="str">
            <v>US94768C1080</v>
          </cell>
        </row>
        <row r="1399">
          <cell r="A1399" t="str">
            <v>VeriSign</v>
          </cell>
          <cell r="F1399" t="str">
            <v>US92343E1029</v>
          </cell>
        </row>
        <row r="1400">
          <cell r="A1400" t="str">
            <v>Verity</v>
          </cell>
          <cell r="F1400" t="str">
            <v>US92343C1062</v>
          </cell>
        </row>
        <row r="1401">
          <cell r="A1401" t="str">
            <v>WestDigital</v>
          </cell>
          <cell r="F1401" t="str">
            <v>US9581021055</v>
          </cell>
        </row>
        <row r="1402">
          <cell r="A1402" t="str">
            <v>WestWirelessClassA</v>
          </cell>
          <cell r="F1402" t="str">
            <v>US95988E2046</v>
          </cell>
        </row>
        <row r="1403">
          <cell r="A1403" t="str">
            <v>VishayInterTech</v>
          </cell>
          <cell r="F1403" t="str">
            <v>US9282981086</v>
          </cell>
        </row>
        <row r="1404">
          <cell r="A1404" t="str">
            <v>VitesseSemi</v>
          </cell>
          <cell r="F1404" t="str">
            <v>US9284971069</v>
          </cell>
        </row>
        <row r="1405">
          <cell r="A1405" t="str">
            <v>Xerox</v>
          </cell>
          <cell r="F1405" t="str">
            <v>US9841211033</v>
          </cell>
        </row>
        <row r="1406">
          <cell r="A1406" t="str">
            <v>Xilinx</v>
          </cell>
          <cell r="F1406" t="str">
            <v>US9839191015</v>
          </cell>
        </row>
        <row r="1407">
          <cell r="A1407" t="str">
            <v>Yahoo</v>
          </cell>
          <cell r="F1407" t="str">
            <v>US9843321061</v>
          </cell>
        </row>
        <row r="1408">
          <cell r="A1408" t="str">
            <v>Zixit</v>
          </cell>
          <cell r="F1408" t="str">
            <v>US98974P1003</v>
          </cell>
        </row>
        <row r="1409">
          <cell r="A1409" t="str">
            <v>Zoran</v>
          </cell>
          <cell r="F1409" t="str">
            <v>US98975F1012</v>
          </cell>
        </row>
        <row r="1410">
          <cell r="A1410" t="str">
            <v>Comcast</v>
          </cell>
          <cell r="F1410" t="str">
            <v>US20030N2009</v>
          </cell>
        </row>
        <row r="1411">
          <cell r="A1411" t="str">
            <v>ADCTele</v>
          </cell>
          <cell r="F1411" t="str">
            <v>US0008863096</v>
          </cell>
        </row>
        <row r="1412">
          <cell r="A1412" t="str">
            <v>Adtran</v>
          </cell>
          <cell r="F1412" t="str">
            <v>US00738A1060</v>
          </cell>
        </row>
        <row r="1413">
          <cell r="A1413" t="str">
            <v>AmericaMovil</v>
          </cell>
          <cell r="F1413" t="str">
            <v>US02364W1053</v>
          </cell>
        </row>
        <row r="1414">
          <cell r="A1414" t="str">
            <v>AmericanTow</v>
          </cell>
          <cell r="F1414" t="str">
            <v>US0299122012</v>
          </cell>
        </row>
        <row r="1415">
          <cell r="A1415" t="str">
            <v>ATT</v>
          </cell>
          <cell r="F1415" t="str">
            <v>US0019575051</v>
          </cell>
        </row>
        <row r="1416">
          <cell r="A1416" t="str">
            <v>BellSouth</v>
          </cell>
          <cell r="F1416" t="str">
            <v>US0798601029</v>
          </cell>
        </row>
        <row r="1417">
          <cell r="A1417" t="str">
            <v>Broadcom</v>
          </cell>
          <cell r="F1417" t="str">
            <v>US1113201073</v>
          </cell>
        </row>
        <row r="1418">
          <cell r="A1418" t="str">
            <v>CharterComms</v>
          </cell>
          <cell r="F1418" t="str">
            <v>US16117M1071</v>
          </cell>
        </row>
        <row r="1419">
          <cell r="A1419" t="str">
            <v>ChinaMobileHK</v>
          </cell>
          <cell r="F1419" t="str">
            <v>US16941M1099</v>
          </cell>
        </row>
        <row r="1420">
          <cell r="A1420" t="str">
            <v>CitizensComms</v>
          </cell>
          <cell r="F1420" t="str">
            <v>US17453B1017</v>
          </cell>
        </row>
        <row r="1421">
          <cell r="A1421" t="str">
            <v>ComcastClassA</v>
          </cell>
          <cell r="F1421" t="str">
            <v>US20030N1019</v>
          </cell>
        </row>
        <row r="1422">
          <cell r="A1422" t="str">
            <v>ExtremeNetworks</v>
          </cell>
          <cell r="F1422" t="str">
            <v>US30226D1063</v>
          </cell>
        </row>
        <row r="1423">
          <cell r="A1423" t="str">
            <v>LucentTech</v>
          </cell>
          <cell r="F1423" t="str">
            <v>US5494631071</v>
          </cell>
        </row>
        <row r="1424">
          <cell r="A1424" t="str">
            <v>Motorola</v>
          </cell>
          <cell r="F1424" t="str">
            <v>US6200761095</v>
          </cell>
        </row>
        <row r="1425">
          <cell r="A1425" t="str">
            <v>Nextel</v>
          </cell>
          <cell r="F1425" t="str">
            <v>US65332V1035</v>
          </cell>
        </row>
        <row r="1426">
          <cell r="A1426" t="str">
            <v>Qualcomm</v>
          </cell>
          <cell r="F1426" t="str">
            <v>US7475251036</v>
          </cell>
        </row>
        <row r="1427">
          <cell r="A1427" t="str">
            <v>QwestCommunications</v>
          </cell>
          <cell r="F1427" t="str">
            <v>US7491211097</v>
          </cell>
        </row>
        <row r="1428">
          <cell r="A1428" t="str">
            <v>SprintFON</v>
          </cell>
          <cell r="F1428" t="str">
            <v>US8520611000</v>
          </cell>
        </row>
        <row r="1429">
          <cell r="A1429" t="str">
            <v>TelefonoMexSAdeCV</v>
          </cell>
          <cell r="F1429" t="str">
            <v>US8794037809</v>
          </cell>
        </row>
        <row r="1430">
          <cell r="A1430" t="str">
            <v>UTStarcom</v>
          </cell>
          <cell r="F1430" t="str">
            <v>US9180761002</v>
          </cell>
        </row>
        <row r="1431">
          <cell r="A1431" t="str">
            <v>Verizon</v>
          </cell>
          <cell r="F1431" t="str">
            <v>US92343V1044</v>
          </cell>
        </row>
        <row r="1432">
          <cell r="A1432" t="str">
            <v>NokiaADR</v>
          </cell>
          <cell r="F1432" t="str">
            <v>US6549022043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s 20 Oct"/>
      <sheetName val="FV Prices"/>
      <sheetName val="Control Sheet"/>
      <sheetName val="Dividends"/>
      <sheetName val="Ticks"/>
      <sheetName val="FX"/>
      <sheetName val="Expiry"/>
      <sheetName val="Interest Rate"/>
      <sheetName val="Help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DSP - MSCI"/>
      <sheetName val="DSP - MSCI"/>
      <sheetName val="Serials"/>
      <sheetName val="Quarterly"/>
    </sheetNames>
    <sheetDataSet>
      <sheetData sheetId="0"/>
      <sheetData sheetId="1">
        <row r="6">
          <cell r="G6">
            <v>5528.38</v>
          </cell>
        </row>
        <row r="7">
          <cell r="G7">
            <v>4933.8789999999999</v>
          </cell>
        </row>
        <row r="8">
          <cell r="G8">
            <v>4397.9309999999996</v>
          </cell>
        </row>
        <row r="9">
          <cell r="G9">
            <v>47823.99</v>
          </cell>
        </row>
        <row r="10">
          <cell r="G10">
            <v>4862.6350000000002</v>
          </cell>
        </row>
        <row r="11">
          <cell r="G11">
            <v>339.17</v>
          </cell>
        </row>
        <row r="13">
          <cell r="G13">
            <v>5367.018</v>
          </cell>
        </row>
        <row r="14">
          <cell r="G14">
            <v>4233.1229999999996</v>
          </cell>
        </row>
        <row r="15">
          <cell r="G15">
            <v>4593.5349999999999</v>
          </cell>
        </row>
        <row r="16">
          <cell r="G16">
            <v>5000.2929999999997</v>
          </cell>
        </row>
        <row r="17">
          <cell r="G17">
            <v>511.18</v>
          </cell>
        </row>
        <row r="18">
          <cell r="G18">
            <v>350.86900000000003</v>
          </cell>
        </row>
        <row r="19">
          <cell r="G19">
            <v>237.292</v>
          </cell>
        </row>
        <row r="21">
          <cell r="G21">
            <v>267.28800000000001</v>
          </cell>
        </row>
        <row r="22">
          <cell r="G22">
            <v>140.63900000000001</v>
          </cell>
        </row>
        <row r="23">
          <cell r="G23">
            <v>270.55099999999999</v>
          </cell>
        </row>
        <row r="24">
          <cell r="G24">
            <v>244.553</v>
          </cell>
        </row>
        <row r="25">
          <cell r="G25">
            <v>154.161</v>
          </cell>
        </row>
        <row r="26">
          <cell r="G26">
            <v>260.26900000000001</v>
          </cell>
        </row>
        <row r="27">
          <cell r="G27">
            <v>110.24</v>
          </cell>
        </row>
        <row r="28">
          <cell r="G28">
            <v>184.589</v>
          </cell>
        </row>
        <row r="29">
          <cell r="G29">
            <v>7307.85</v>
          </cell>
        </row>
        <row r="30">
          <cell r="G30">
            <v>293.25599999999997</v>
          </cell>
        </row>
        <row r="31">
          <cell r="G31">
            <v>185.44</v>
          </cell>
        </row>
        <row r="32">
          <cell r="G32">
            <v>197.929</v>
          </cell>
        </row>
        <row r="33">
          <cell r="G33">
            <v>374.82</v>
          </cell>
        </row>
        <row r="34">
          <cell r="G34">
            <v>395.98599999999999</v>
          </cell>
        </row>
        <row r="35">
          <cell r="G35">
            <v>201.357</v>
          </cell>
        </row>
        <row r="36">
          <cell r="G36">
            <v>479.85700000000003</v>
          </cell>
        </row>
        <row r="37">
          <cell r="G37">
            <v>181.41800000000001</v>
          </cell>
        </row>
        <row r="39">
          <cell r="G39">
            <v>176.255</v>
          </cell>
        </row>
        <row r="40">
          <cell r="G40">
            <v>151.84700000000001</v>
          </cell>
        </row>
        <row r="41">
          <cell r="G41">
            <v>224.506</v>
          </cell>
        </row>
        <row r="42">
          <cell r="G42">
            <v>342.83</v>
          </cell>
        </row>
        <row r="43">
          <cell r="G43">
            <v>274.44499999999999</v>
          </cell>
        </row>
        <row r="52">
          <cell r="G52">
            <v>202.18600000000001</v>
          </cell>
        </row>
        <row r="54">
          <cell r="G54">
            <v>108.587</v>
          </cell>
        </row>
        <row r="55">
          <cell r="G55">
            <v>278.44799999999998</v>
          </cell>
        </row>
        <row r="56">
          <cell r="G56">
            <v>272.70499999999998</v>
          </cell>
        </row>
        <row r="57">
          <cell r="G57">
            <v>89.460999999999999</v>
          </cell>
        </row>
        <row r="58">
          <cell r="G58">
            <v>292.69400000000002</v>
          </cell>
        </row>
        <row r="59">
          <cell r="G59">
            <v>143.90899999999999</v>
          </cell>
        </row>
        <row r="60">
          <cell r="G60">
            <v>190.10300000000001</v>
          </cell>
        </row>
        <row r="61">
          <cell r="G61">
            <v>2566.9920000000002</v>
          </cell>
        </row>
        <row r="62">
          <cell r="G62">
            <v>1414.7929999999999</v>
          </cell>
        </row>
        <row r="63">
          <cell r="G63">
            <v>2538.7420000000002</v>
          </cell>
        </row>
        <row r="64">
          <cell r="G64">
            <v>2556.7849999999999</v>
          </cell>
        </row>
        <row r="65">
          <cell r="G65">
            <v>5139.6059999999998</v>
          </cell>
        </row>
        <row r="66">
          <cell r="G66">
            <v>3188.4960000000001</v>
          </cell>
        </row>
        <row r="67">
          <cell r="G67">
            <v>3108.7240000000002</v>
          </cell>
        </row>
        <row r="68">
          <cell r="G68">
            <v>330.98599999999999</v>
          </cell>
        </row>
        <row r="69">
          <cell r="G69">
            <v>389.04599999999999</v>
          </cell>
        </row>
        <row r="70">
          <cell r="G70">
            <v>379.84199999999998</v>
          </cell>
        </row>
        <row r="71">
          <cell r="G71">
            <v>273.202</v>
          </cell>
        </row>
        <row r="72">
          <cell r="G72">
            <v>355.36900000000003</v>
          </cell>
        </row>
        <row r="73">
          <cell r="G73">
            <v>341.60199999999998</v>
          </cell>
        </row>
        <row r="74">
          <cell r="G74">
            <v>266.101</v>
          </cell>
        </row>
        <row r="75">
          <cell r="G75">
            <v>510.57499999999999</v>
          </cell>
        </row>
        <row r="76">
          <cell r="G76">
            <v>4798.7179999999998</v>
          </cell>
        </row>
        <row r="77">
          <cell r="G77">
            <v>1644.01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quities@theic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BZ85"/>
  <sheetViews>
    <sheetView showGridLines="0" tabSelected="1" view="pageBreakPreview" zoomScale="91" zoomScaleNormal="55" zoomScaleSheetLayoutView="91" workbookViewId="0">
      <pane xSplit="11" ySplit="2" topLeftCell="BQ30" activePane="bottomRight" state="frozenSplit"/>
      <selection pane="topRight" activeCell="L1" sqref="L1"/>
      <selection pane="bottomLeft" activeCell="A2" sqref="A2"/>
      <selection pane="bottomRight" activeCell="BX3" sqref="BX3"/>
    </sheetView>
  </sheetViews>
  <sheetFormatPr defaultRowHeight="15"/>
  <cols>
    <col min="1" max="1" width="1.42578125" customWidth="1"/>
    <col min="2" max="2" width="28.85546875" hidden="1" customWidth="1"/>
    <col min="3" max="3" width="13.5703125" style="41" customWidth="1"/>
    <col min="4" max="4" width="13.42578125" style="41" customWidth="1"/>
    <col min="5" max="5" width="24.28515625" style="41" bestFit="1" customWidth="1"/>
    <col min="6" max="6" width="21.7109375" style="41" bestFit="1" customWidth="1"/>
    <col min="7" max="7" width="46.42578125" style="41" bestFit="1" customWidth="1"/>
    <col min="8" max="8" width="13.140625" style="41" bestFit="1" customWidth="1"/>
    <col min="9" max="9" width="17.140625" style="41" bestFit="1" customWidth="1"/>
    <col min="10" max="10" width="10.42578125" style="41" customWidth="1"/>
    <col min="11" max="11" width="14" style="41" bestFit="1" customWidth="1"/>
    <col min="12" max="34" width="15.7109375" hidden="1" customWidth="1"/>
    <col min="35" max="35" width="16.42578125" hidden="1" customWidth="1"/>
    <col min="36" max="45" width="15.7109375" hidden="1" customWidth="1"/>
    <col min="46" max="47" width="15.7109375" bestFit="1" customWidth="1"/>
    <col min="48" max="55" width="15.7109375" customWidth="1"/>
    <col min="56" max="56" width="13" customWidth="1"/>
    <col min="57" max="57" width="14" style="109" bestFit="1" customWidth="1"/>
    <col min="58" max="58" width="13.42578125" style="111" customWidth="1"/>
    <col min="59" max="59" width="11" style="111" bestFit="1" customWidth="1"/>
    <col min="60" max="60" width="11" style="116" bestFit="1" customWidth="1"/>
    <col min="61" max="62" width="12.140625" style="116" bestFit="1" customWidth="1"/>
    <col min="63" max="63" width="12.140625" style="123" bestFit="1" customWidth="1"/>
    <col min="64" max="75" width="14" style="123" customWidth="1"/>
    <col min="76" max="76" width="14" bestFit="1" customWidth="1"/>
    <col min="77" max="77" width="14" style="116" customWidth="1"/>
  </cols>
  <sheetData>
    <row r="2" spans="2:78" s="5" customFormat="1" ht="48" customHeight="1">
      <c r="B2" s="2" t="s">
        <v>0</v>
      </c>
      <c r="C2" s="2" t="s">
        <v>2</v>
      </c>
      <c r="D2" s="2" t="s">
        <v>3</v>
      </c>
      <c r="E2" s="2" t="s">
        <v>194</v>
      </c>
      <c r="F2" s="2" t="s">
        <v>195</v>
      </c>
      <c r="G2" s="3" t="s">
        <v>4</v>
      </c>
      <c r="H2" s="3" t="s">
        <v>193</v>
      </c>
      <c r="I2" s="3" t="s">
        <v>268</v>
      </c>
      <c r="J2" s="3" t="s">
        <v>1</v>
      </c>
      <c r="K2" s="3" t="s">
        <v>296</v>
      </c>
      <c r="L2" s="4">
        <v>41640</v>
      </c>
      <c r="M2" s="4">
        <v>41671</v>
      </c>
      <c r="N2" s="4">
        <v>41699</v>
      </c>
      <c r="O2" s="4">
        <v>41730</v>
      </c>
      <c r="P2" s="4">
        <v>41760</v>
      </c>
      <c r="Q2" s="4">
        <v>41791</v>
      </c>
      <c r="R2" s="4">
        <v>41821</v>
      </c>
      <c r="S2" s="4">
        <v>41852</v>
      </c>
      <c r="T2" s="4">
        <v>41883</v>
      </c>
      <c r="U2" s="4">
        <v>41913</v>
      </c>
      <c r="V2" s="4">
        <v>41944</v>
      </c>
      <c r="W2" s="4">
        <v>41974</v>
      </c>
      <c r="X2" s="4">
        <v>42005</v>
      </c>
      <c r="Y2" s="4">
        <v>42036</v>
      </c>
      <c r="Z2" s="4">
        <v>42064</v>
      </c>
      <c r="AA2" s="4">
        <v>42095</v>
      </c>
      <c r="AB2" s="4">
        <v>42125</v>
      </c>
      <c r="AC2" s="4">
        <v>42156</v>
      </c>
      <c r="AD2" s="4">
        <v>42186</v>
      </c>
      <c r="AE2" s="4">
        <v>42217</v>
      </c>
      <c r="AF2" s="4">
        <v>42248</v>
      </c>
      <c r="AG2" s="4">
        <v>42278</v>
      </c>
      <c r="AH2" s="4">
        <v>42309</v>
      </c>
      <c r="AI2" s="4">
        <v>42339</v>
      </c>
      <c r="AJ2" s="4">
        <v>42370</v>
      </c>
      <c r="AK2" s="4">
        <v>42401</v>
      </c>
      <c r="AL2" s="4">
        <v>42430</v>
      </c>
      <c r="AM2" s="4">
        <v>42461</v>
      </c>
      <c r="AN2" s="4">
        <v>42491</v>
      </c>
      <c r="AO2" s="4">
        <v>42522</v>
      </c>
      <c r="AP2" s="4">
        <v>42552</v>
      </c>
      <c r="AQ2" s="4">
        <v>42583</v>
      </c>
      <c r="AR2" s="4">
        <v>42614</v>
      </c>
      <c r="AS2" s="4">
        <v>42644</v>
      </c>
      <c r="AT2" s="4">
        <v>42675</v>
      </c>
      <c r="AU2" s="4">
        <v>42705</v>
      </c>
      <c r="AV2" s="4">
        <v>42736</v>
      </c>
      <c r="AW2" s="4">
        <v>42767</v>
      </c>
      <c r="AX2" s="4">
        <v>42795</v>
      </c>
      <c r="AY2" s="4">
        <v>42826</v>
      </c>
      <c r="AZ2" s="4">
        <v>42856</v>
      </c>
      <c r="BA2" s="4">
        <v>42887</v>
      </c>
      <c r="BB2" s="4">
        <v>42917</v>
      </c>
      <c r="BC2" s="4">
        <v>42948</v>
      </c>
      <c r="BD2" s="4">
        <v>42979</v>
      </c>
      <c r="BE2" s="4">
        <v>43009</v>
      </c>
      <c r="BF2" s="4">
        <v>43040</v>
      </c>
      <c r="BG2" s="4">
        <v>43070</v>
      </c>
      <c r="BH2" s="4">
        <v>43101</v>
      </c>
      <c r="BI2" s="4">
        <v>43132</v>
      </c>
      <c r="BJ2" s="4">
        <v>43160</v>
      </c>
      <c r="BK2" s="4">
        <v>43191</v>
      </c>
      <c r="BL2" s="4">
        <v>43221</v>
      </c>
      <c r="BM2" s="4">
        <v>43252</v>
      </c>
      <c r="BN2" s="4">
        <v>43282</v>
      </c>
      <c r="BO2" s="4">
        <v>43313</v>
      </c>
      <c r="BP2" s="4">
        <v>43344</v>
      </c>
      <c r="BQ2" s="4">
        <v>43374</v>
      </c>
      <c r="BR2" s="4">
        <v>43405</v>
      </c>
      <c r="BS2" s="4">
        <v>43435</v>
      </c>
      <c r="BT2" s="4">
        <v>43466</v>
      </c>
      <c r="BU2" s="4">
        <v>43497</v>
      </c>
      <c r="BV2" s="4">
        <v>43525</v>
      </c>
      <c r="BW2" s="4">
        <v>43556</v>
      </c>
      <c r="BX2" s="4">
        <v>43586</v>
      </c>
      <c r="BY2" s="119"/>
      <c r="BZ2" s="115"/>
    </row>
    <row r="3" spans="2:78">
      <c r="B3" s="7" t="s">
        <v>295</v>
      </c>
      <c r="C3" s="42" t="s">
        <v>51</v>
      </c>
      <c r="D3" s="42" t="s">
        <v>52</v>
      </c>
      <c r="E3" s="42" t="s">
        <v>303</v>
      </c>
      <c r="F3" s="42" t="s">
        <v>212</v>
      </c>
      <c r="G3" s="18" t="s">
        <v>189</v>
      </c>
      <c r="H3" s="18" t="s">
        <v>294</v>
      </c>
      <c r="I3" s="18" t="s">
        <v>292</v>
      </c>
      <c r="J3" s="47">
        <v>40817</v>
      </c>
      <c r="K3" s="13">
        <v>1</v>
      </c>
      <c r="L3" s="8" t="e">
        <v>#N/A</v>
      </c>
      <c r="M3" s="8" t="e">
        <v>#N/A</v>
      </c>
      <c r="N3" s="24">
        <v>165.60499999999999</v>
      </c>
      <c r="O3" s="8" t="e">
        <v>#N/A</v>
      </c>
      <c r="P3" s="8" t="e">
        <v>#N/A</v>
      </c>
      <c r="Q3" s="24">
        <v>178.88</v>
      </c>
      <c r="R3" s="8" t="e">
        <v>#N/A</v>
      </c>
      <c r="S3" s="8" t="e">
        <v>#N/A</v>
      </c>
      <c r="T3" s="24">
        <v>179.93199999999999</v>
      </c>
      <c r="U3" s="8" t="e">
        <v>#N/A</v>
      </c>
      <c r="V3" s="8" t="e">
        <v>#N/A</v>
      </c>
      <c r="W3" s="24">
        <v>175.715</v>
      </c>
      <c r="X3" s="8" t="e">
        <v>#N/A</v>
      </c>
      <c r="Y3" s="8" t="e">
        <v>#N/A</v>
      </c>
      <c r="Z3" s="24">
        <v>209.501</v>
      </c>
      <c r="AA3" s="8" t="e">
        <v>#N/A</v>
      </c>
      <c r="AB3" s="8" t="e">
        <v>#N/A</v>
      </c>
      <c r="AC3" s="24">
        <v>201.81299999999999</v>
      </c>
      <c r="AD3" s="8" t="e">
        <v>#N/A</v>
      </c>
      <c r="AE3" s="8" t="e">
        <v>#N/A</v>
      </c>
      <c r="AF3" s="24">
        <v>185.44</v>
      </c>
      <c r="AG3" s="8" t="e">
        <v>#N/A</v>
      </c>
      <c r="AH3" s="8" t="e">
        <v>#N/A</v>
      </c>
      <c r="AI3" s="24">
        <v>188.91399999999999</v>
      </c>
      <c r="AJ3" s="8" t="e">
        <v>#N/A</v>
      </c>
      <c r="AK3" s="8" t="e">
        <v>#N/A</v>
      </c>
      <c r="AL3" s="8">
        <v>180.08099999999999</v>
      </c>
      <c r="AM3" s="8" t="e">
        <v>#N/A</v>
      </c>
      <c r="AN3" s="8" t="e">
        <v>#N/A</v>
      </c>
      <c r="AO3" s="8">
        <v>174.51900000000001</v>
      </c>
      <c r="AP3" s="8" t="e">
        <v>#N/A</v>
      </c>
      <c r="AQ3" s="8" t="e">
        <v>#N/A</v>
      </c>
      <c r="AR3" s="8">
        <v>181.845</v>
      </c>
      <c r="AS3" s="8" t="e">
        <v>#N/A</v>
      </c>
      <c r="AT3" s="8" t="e">
        <v>#N/A</v>
      </c>
      <c r="AU3" s="8">
        <v>195.59399999999999</v>
      </c>
      <c r="AV3" s="8" t="e">
        <v>#N/A</v>
      </c>
      <c r="AW3" s="8" t="e">
        <v>#N/A</v>
      </c>
      <c r="AX3" s="8">
        <v>206.208</v>
      </c>
      <c r="AY3" s="8" t="e">
        <v>#N/A</v>
      </c>
      <c r="AZ3" s="8" t="e">
        <v>#N/A</v>
      </c>
      <c r="BA3" s="8">
        <v>214.518</v>
      </c>
      <c r="BB3" s="8" t="e">
        <v>#N/A</v>
      </c>
      <c r="BC3" s="8" t="e">
        <v>#N/A</v>
      </c>
      <c r="BD3" s="8">
        <v>210.81</v>
      </c>
      <c r="BE3" s="8" t="e">
        <v>#N/A</v>
      </c>
      <c r="BF3" s="8" t="e">
        <v>#N/A</v>
      </c>
      <c r="BG3" s="8">
        <v>215.92599999999999</v>
      </c>
      <c r="BH3" s="8" t="e">
        <v>#N/A</v>
      </c>
      <c r="BI3" s="8" t="e">
        <v>#N/A</v>
      </c>
      <c r="BJ3" s="8">
        <v>210.566</v>
      </c>
      <c r="BK3" s="8" t="e">
        <v>#N/A</v>
      </c>
      <c r="BL3" s="8" t="e">
        <v>#N/A</v>
      </c>
      <c r="BM3" s="8">
        <v>220.352</v>
      </c>
      <c r="BN3" s="8" t="e">
        <v>#N/A</v>
      </c>
      <c r="BO3" s="8" t="e">
        <v>#N/A</v>
      </c>
      <c r="BP3" s="8">
        <v>218.73</v>
      </c>
      <c r="BQ3" s="8" t="e">
        <v>#N/A</v>
      </c>
      <c r="BR3" s="8" t="e">
        <v>#N/A</v>
      </c>
      <c r="BS3" s="8">
        <v>192.98599999999999</v>
      </c>
      <c r="BT3" s="8" t="e">
        <v>#N/A</v>
      </c>
      <c r="BU3" s="8" t="e">
        <v>#N/A</v>
      </c>
      <c r="BV3" s="8">
        <v>219.22</v>
      </c>
      <c r="BW3" s="8" t="e">
        <v>#N/A</v>
      </c>
      <c r="BX3" s="8" t="e">
        <f>VLOOKUP(C3,'Control Sheet'!$E$3:$I$74,4,FALSE)</f>
        <v>#N/A</v>
      </c>
      <c r="BY3" s="120"/>
    </row>
    <row r="4" spans="2:78">
      <c r="B4" s="7" t="s">
        <v>295</v>
      </c>
      <c r="C4" s="42" t="s">
        <v>97</v>
      </c>
      <c r="D4" s="42" t="s">
        <v>98</v>
      </c>
      <c r="E4" s="42" t="s">
        <v>99</v>
      </c>
      <c r="F4" s="42" t="s">
        <v>227</v>
      </c>
      <c r="G4" s="18" t="s">
        <v>336</v>
      </c>
      <c r="H4" s="18" t="s">
        <v>294</v>
      </c>
      <c r="I4" s="18" t="s">
        <v>291</v>
      </c>
      <c r="J4" s="47">
        <v>39845</v>
      </c>
      <c r="K4" s="13">
        <v>1</v>
      </c>
      <c r="L4" s="8" t="e">
        <v>#N/A</v>
      </c>
      <c r="M4" s="8" t="e">
        <v>#N/A</v>
      </c>
      <c r="N4" s="24">
        <v>4327.6610000000001</v>
      </c>
      <c r="O4" s="8" t="e">
        <v>#N/A</v>
      </c>
      <c r="P4" s="8" t="e">
        <v>#N/A</v>
      </c>
      <c r="Q4" s="24">
        <v>4607.2240000000002</v>
      </c>
      <c r="R4" s="8" t="e">
        <v>#N/A</v>
      </c>
      <c r="S4" s="8" t="e">
        <v>#N/A</v>
      </c>
      <c r="T4" s="24">
        <v>4606.5919999999996</v>
      </c>
      <c r="U4" s="8" t="e">
        <v>#N/A</v>
      </c>
      <c r="V4" s="8" t="e">
        <v>#N/A</v>
      </c>
      <c r="W4" s="24">
        <v>4562.4830000000002</v>
      </c>
      <c r="X4" s="8" t="e">
        <v>#N/A</v>
      </c>
      <c r="Y4" s="8" t="e">
        <v>#N/A</v>
      </c>
      <c r="Z4" s="24">
        <v>4735.3410000000003</v>
      </c>
      <c r="AA4" s="8" t="e">
        <v>#N/A</v>
      </c>
      <c r="AB4" s="8" t="e">
        <v>#N/A</v>
      </c>
      <c r="AC4" s="24">
        <v>4767.8190000000004</v>
      </c>
      <c r="AD4" s="8" t="e">
        <v>#N/A</v>
      </c>
      <c r="AE4" s="8" t="e">
        <v>#N/A</v>
      </c>
      <c r="AF4" s="24">
        <v>4397.9309999999996</v>
      </c>
      <c r="AG4" s="8" t="e">
        <v>#N/A</v>
      </c>
      <c r="AH4" s="8" t="e">
        <v>#N/A</v>
      </c>
      <c r="AI4" s="24">
        <v>4424.3419999999996</v>
      </c>
      <c r="AJ4" s="8" t="e">
        <v>#N/A</v>
      </c>
      <c r="AK4" s="8" t="e">
        <v>#N/A</v>
      </c>
      <c r="AL4" s="8">
        <v>4477.13</v>
      </c>
      <c r="AM4" s="8" t="e">
        <v>#N/A</v>
      </c>
      <c r="AN4" s="8" t="e">
        <v>#N/A</v>
      </c>
      <c r="AO4" s="8">
        <v>4484.2389999999996</v>
      </c>
      <c r="AP4" s="8" t="e">
        <v>#N/A</v>
      </c>
      <c r="AQ4" s="8" t="e">
        <v>#N/A</v>
      </c>
      <c r="AR4" s="8">
        <v>4669.348</v>
      </c>
      <c r="AS4" s="8" t="e">
        <v>#N/A</v>
      </c>
      <c r="AT4" s="8" t="e">
        <v>#N/A</v>
      </c>
      <c r="AU4" s="8">
        <v>4850.451</v>
      </c>
      <c r="AV4" s="8" t="e">
        <v>#N/A</v>
      </c>
      <c r="AW4" s="8" t="e">
        <v>#N/A</v>
      </c>
      <c r="AX4" s="8">
        <v>5171.7939999999999</v>
      </c>
      <c r="AY4" s="8" t="e">
        <v>#N/A</v>
      </c>
      <c r="AZ4" s="8" t="e">
        <v>#N/A</v>
      </c>
      <c r="BA4" s="8">
        <v>5376.1149999999998</v>
      </c>
      <c r="BB4" s="8" t="e">
        <v>#N/A</v>
      </c>
      <c r="BC4" s="8" t="e">
        <v>#N/A</v>
      </c>
      <c r="BD4" s="8">
        <v>5577.9160000000002</v>
      </c>
      <c r="BE4" s="8" t="e">
        <v>#N/A</v>
      </c>
      <c r="BF4" s="8" t="e">
        <v>#N/A</v>
      </c>
      <c r="BG4" s="8">
        <v>5874.8969999999999</v>
      </c>
      <c r="BH4" s="8" t="e">
        <v>#N/A</v>
      </c>
      <c r="BI4" s="8" t="e">
        <v>#N/A</v>
      </c>
      <c r="BJ4" s="8">
        <v>6035.1880000000001</v>
      </c>
      <c r="BK4" s="8" t="e">
        <v>#N/A</v>
      </c>
      <c r="BL4" s="8" t="e">
        <v>#N/A</v>
      </c>
      <c r="BM4" s="8">
        <v>6078.741</v>
      </c>
      <c r="BN4" s="8" t="e">
        <v>#N/A</v>
      </c>
      <c r="BO4" s="8" t="e">
        <v>#N/A</v>
      </c>
      <c r="BP4" s="8">
        <v>6291.2749999999996</v>
      </c>
      <c r="BQ4" s="8" t="e">
        <v>#N/A</v>
      </c>
      <c r="BR4" s="8" t="e">
        <v>#N/A</v>
      </c>
      <c r="BS4" s="8">
        <v>5268.9449999999997</v>
      </c>
      <c r="BT4" s="8" t="e">
        <v>#N/A</v>
      </c>
      <c r="BU4" s="8" t="e">
        <v>#N/A</v>
      </c>
      <c r="BV4" s="8">
        <v>6081.4549999999999</v>
      </c>
      <c r="BW4" s="8" t="e">
        <v>#N/A</v>
      </c>
      <c r="BX4" s="8" t="e">
        <f>VLOOKUP(C4,'Control Sheet'!$E$3:$I$74,4,FALSE)</f>
        <v>#N/A</v>
      </c>
      <c r="BY4" s="120"/>
    </row>
    <row r="5" spans="2:78">
      <c r="B5" s="1" t="s">
        <v>5</v>
      </c>
      <c r="C5" s="19" t="s">
        <v>6</v>
      </c>
      <c r="D5" s="19" t="s">
        <v>7</v>
      </c>
      <c r="E5" s="19" t="s">
        <v>304</v>
      </c>
      <c r="F5" s="19" t="s">
        <v>196</v>
      </c>
      <c r="G5" s="19" t="s">
        <v>8</v>
      </c>
      <c r="H5" s="19" t="s">
        <v>294</v>
      </c>
      <c r="I5" s="19" t="s">
        <v>291</v>
      </c>
      <c r="J5" s="48">
        <v>40360</v>
      </c>
      <c r="K5" s="14">
        <v>2</v>
      </c>
      <c r="L5" s="6">
        <v>346.67099999999999</v>
      </c>
      <c r="M5" s="6">
        <v>343.75</v>
      </c>
      <c r="N5" s="6">
        <v>337.61799999999999</v>
      </c>
      <c r="O5" s="6">
        <v>360.48500000000001</v>
      </c>
      <c r="P5" s="6">
        <v>365.16300000000001</v>
      </c>
      <c r="Q5" s="6">
        <v>370.87</v>
      </c>
      <c r="R5" s="6">
        <v>381.70299999999997</v>
      </c>
      <c r="S5" s="6">
        <v>392.29899999999998</v>
      </c>
      <c r="T5" s="6">
        <v>385.18599999999998</v>
      </c>
      <c r="U5" s="6">
        <v>360.32</v>
      </c>
      <c r="V5" s="6">
        <v>371.71100000000001</v>
      </c>
      <c r="W5" s="6">
        <v>364.423</v>
      </c>
      <c r="X5" s="6">
        <v>374.44200000000001</v>
      </c>
      <c r="Y5" s="27">
        <v>384.8</v>
      </c>
      <c r="Z5" s="6">
        <v>384.709</v>
      </c>
      <c r="AA5" s="6">
        <v>417.96600000000001</v>
      </c>
      <c r="AB5" s="27">
        <v>412.48099999999999</v>
      </c>
      <c r="AC5" s="6">
        <v>391.60199999999998</v>
      </c>
      <c r="AD5" s="6">
        <v>380.06099999999998</v>
      </c>
      <c r="AE5" s="27">
        <v>330.755</v>
      </c>
      <c r="AF5" s="6">
        <v>339.17</v>
      </c>
      <c r="AG5" s="6">
        <v>355.56700000000001</v>
      </c>
      <c r="AH5" s="6">
        <v>346.47899999999998</v>
      </c>
      <c r="AI5" s="6">
        <v>333.03100000000001</v>
      </c>
      <c r="AJ5" s="6">
        <v>303.56700000000001</v>
      </c>
      <c r="AK5" s="6">
        <v>310.31099999999998</v>
      </c>
      <c r="AL5" s="6">
        <v>338.80200000000002</v>
      </c>
      <c r="AM5" s="6">
        <v>346.863</v>
      </c>
      <c r="AN5" s="6">
        <v>322.66199999999998</v>
      </c>
      <c r="AO5" s="6">
        <v>333.202</v>
      </c>
      <c r="AP5" s="6">
        <v>358.346</v>
      </c>
      <c r="AQ5" s="6">
        <v>374.68700000000001</v>
      </c>
      <c r="AR5" s="6">
        <v>373.42399999999998</v>
      </c>
      <c r="AS5" s="6">
        <v>378.04500000000002</v>
      </c>
      <c r="AT5" s="6">
        <v>354.99599999999998</v>
      </c>
      <c r="AU5" s="6">
        <v>357.142</v>
      </c>
      <c r="AV5" s="6">
        <v>369.96899999999999</v>
      </c>
      <c r="AW5" s="6">
        <v>388.53500000000003</v>
      </c>
      <c r="AX5" s="6">
        <v>403.29</v>
      </c>
      <c r="AY5" s="6">
        <v>403.56400000000002</v>
      </c>
      <c r="AZ5" s="6">
        <v>422.82100000000003</v>
      </c>
      <c r="BA5" s="6">
        <v>431.22300000000001</v>
      </c>
      <c r="BB5" s="6">
        <v>455.48700000000002</v>
      </c>
      <c r="BC5" s="6">
        <v>454.46300000000002</v>
      </c>
      <c r="BD5" s="102">
        <v>472.10399999999998</v>
      </c>
      <c r="BE5" s="6">
        <v>484.06700000000001</v>
      </c>
      <c r="BF5" s="6">
        <v>497.08600000000001</v>
      </c>
      <c r="BG5" s="102">
        <v>489.22</v>
      </c>
      <c r="BH5" s="102">
        <v>533.58299999999997</v>
      </c>
      <c r="BI5" s="6">
        <v>512.721</v>
      </c>
      <c r="BJ5" s="6">
        <v>527.06299999999999</v>
      </c>
      <c r="BK5" s="6">
        <v>508.21600000000001</v>
      </c>
      <c r="BL5" s="6">
        <v>507.06599999999997</v>
      </c>
      <c r="BM5" s="102">
        <v>504.68700000000001</v>
      </c>
      <c r="BN5" s="102">
        <v>477.55200000000002</v>
      </c>
      <c r="BO5" s="102">
        <v>462.69</v>
      </c>
      <c r="BP5" s="102">
        <v>475.04199999999997</v>
      </c>
      <c r="BQ5" s="102">
        <v>428.90199999999999</v>
      </c>
      <c r="BR5" s="102">
        <v>436.79300000000001</v>
      </c>
      <c r="BS5" s="102">
        <v>427.31599999999997</v>
      </c>
      <c r="BT5" s="102">
        <v>449.53699999999998</v>
      </c>
      <c r="BU5" s="102">
        <v>459.83800000000002</v>
      </c>
      <c r="BV5" s="102">
        <v>475.82</v>
      </c>
      <c r="BW5" s="102">
        <v>494.64499999999998</v>
      </c>
      <c r="BX5" s="102">
        <f>VLOOKUP(C5,'Control Sheet'!$E$3:$I$74,4,FALSE)</f>
        <v>452.63200000000001</v>
      </c>
      <c r="BY5" s="9"/>
    </row>
    <row r="6" spans="2:78">
      <c r="B6" s="1" t="s">
        <v>5</v>
      </c>
      <c r="C6" s="19" t="s">
        <v>9</v>
      </c>
      <c r="D6" s="19" t="s">
        <v>10</v>
      </c>
      <c r="E6" s="19" t="s">
        <v>305</v>
      </c>
      <c r="F6" s="19" t="s">
        <v>197</v>
      </c>
      <c r="G6" s="19" t="s">
        <v>11</v>
      </c>
      <c r="H6" s="19" t="s">
        <v>294</v>
      </c>
      <c r="I6" s="19" t="s">
        <v>291</v>
      </c>
      <c r="J6" s="48">
        <v>40513</v>
      </c>
      <c r="K6" s="14">
        <v>2</v>
      </c>
      <c r="L6" s="6">
        <v>369.35700000000003</v>
      </c>
      <c r="M6" s="6">
        <v>371.56799999999998</v>
      </c>
      <c r="N6" s="6">
        <v>367.19299999999998</v>
      </c>
      <c r="O6" s="6">
        <v>390.65600000000001</v>
      </c>
      <c r="P6" s="6">
        <v>395.67099999999999</v>
      </c>
      <c r="Q6" s="6">
        <v>399.21199999999999</v>
      </c>
      <c r="R6" s="6">
        <v>410.17700000000002</v>
      </c>
      <c r="S6" s="6">
        <v>418.291</v>
      </c>
      <c r="T6" s="6">
        <v>407.42</v>
      </c>
      <c r="U6" s="6">
        <v>382.94799999999998</v>
      </c>
      <c r="V6" s="6">
        <v>392.31400000000002</v>
      </c>
      <c r="W6" s="6">
        <v>381.29599999999999</v>
      </c>
      <c r="X6" s="6">
        <v>389.20100000000002</v>
      </c>
      <c r="Y6" s="27">
        <v>403.20699999999999</v>
      </c>
      <c r="Z6" s="6">
        <v>404.81700000000001</v>
      </c>
      <c r="AA6" s="6">
        <v>429.92099999999999</v>
      </c>
      <c r="AB6" s="27">
        <v>426.62600000000003</v>
      </c>
      <c r="AC6" s="6">
        <v>404.30399999999997</v>
      </c>
      <c r="AD6" s="6">
        <v>392.18200000000002</v>
      </c>
      <c r="AE6" s="27">
        <v>345.22399999999999</v>
      </c>
      <c r="AF6" s="6">
        <v>350.86900000000003</v>
      </c>
      <c r="AG6" s="6">
        <v>366.03800000000001</v>
      </c>
      <c r="AH6" s="6">
        <v>358.34100000000001</v>
      </c>
      <c r="AI6" s="6">
        <v>344.66199999999998</v>
      </c>
      <c r="AJ6" s="6">
        <v>314.774</v>
      </c>
      <c r="AK6" s="6">
        <v>323.46300000000002</v>
      </c>
      <c r="AL6" s="6">
        <v>356.11700000000002</v>
      </c>
      <c r="AM6" s="6">
        <v>363.09699999999998</v>
      </c>
      <c r="AN6" s="6">
        <v>341.76600000000002</v>
      </c>
      <c r="AO6" s="6">
        <v>349.02199999999999</v>
      </c>
      <c r="AP6" s="6">
        <v>375.74099999999999</v>
      </c>
      <c r="AQ6" s="6">
        <v>391.39800000000002</v>
      </c>
      <c r="AR6" s="6">
        <v>386.24099999999999</v>
      </c>
      <c r="AS6" s="6">
        <v>393.65600000000001</v>
      </c>
      <c r="AT6" s="6">
        <v>371.86500000000001</v>
      </c>
      <c r="AU6" s="6">
        <v>375.59699999999998</v>
      </c>
      <c r="AV6" s="6">
        <v>391.10700000000003</v>
      </c>
      <c r="AW6" s="6">
        <v>410.488</v>
      </c>
      <c r="AX6" s="6">
        <v>423.74400000000003</v>
      </c>
      <c r="AY6" s="6">
        <v>423.14600000000002</v>
      </c>
      <c r="AZ6" s="6">
        <v>436.33499999999998</v>
      </c>
      <c r="BA6" s="6">
        <v>445.88900000000001</v>
      </c>
      <c r="BB6" s="6">
        <v>469.072</v>
      </c>
      <c r="BC6" s="6">
        <v>468.863</v>
      </c>
      <c r="BD6" s="102">
        <v>484.24200000000002</v>
      </c>
      <c r="BE6" s="6">
        <v>495.28300000000002</v>
      </c>
      <c r="BF6" s="6">
        <v>504.09</v>
      </c>
      <c r="BG6" s="102">
        <v>499.43299999999999</v>
      </c>
      <c r="BH6" s="102">
        <v>540.81799999999998</v>
      </c>
      <c r="BI6" s="6">
        <v>521.35699999999997</v>
      </c>
      <c r="BJ6" s="6">
        <v>531.87900000000002</v>
      </c>
      <c r="BK6" s="6">
        <v>514.39800000000002</v>
      </c>
      <c r="BL6" s="6">
        <v>515.81899999999996</v>
      </c>
      <c r="BM6" s="102">
        <v>513.005</v>
      </c>
      <c r="BN6" s="102">
        <v>493.01</v>
      </c>
      <c r="BO6" s="102">
        <v>480.13099999999997</v>
      </c>
      <c r="BP6" s="102">
        <v>489.03</v>
      </c>
      <c r="BQ6" s="102">
        <v>444.714</v>
      </c>
      <c r="BR6" s="102">
        <v>451.166</v>
      </c>
      <c r="BS6" s="102">
        <v>437.49400000000003</v>
      </c>
      <c r="BT6" s="102">
        <v>463.23200000000003</v>
      </c>
      <c r="BU6" s="102">
        <v>473.69499999999999</v>
      </c>
      <c r="BV6" s="102">
        <v>489.16800000000001</v>
      </c>
      <c r="BW6" s="102">
        <v>507.16699999999997</v>
      </c>
      <c r="BX6" s="102">
        <f>VLOOKUP(C6,'Control Sheet'!$E$3:$I$74,4,FALSE)</f>
        <v>470.09699999999998</v>
      </c>
      <c r="BY6" s="9"/>
    </row>
    <row r="7" spans="2:78">
      <c r="B7" s="1" t="s">
        <v>5</v>
      </c>
      <c r="C7" s="19" t="s">
        <v>12</v>
      </c>
      <c r="D7" s="19" t="s">
        <v>13</v>
      </c>
      <c r="E7" s="19" t="s">
        <v>306</v>
      </c>
      <c r="F7" s="19" t="s">
        <v>198</v>
      </c>
      <c r="G7" s="19" t="s">
        <v>14</v>
      </c>
      <c r="H7" s="19" t="s">
        <v>294</v>
      </c>
      <c r="I7" s="19" t="s">
        <v>291</v>
      </c>
      <c r="J7" s="48">
        <v>39845</v>
      </c>
      <c r="K7" s="14">
        <v>2</v>
      </c>
      <c r="L7" s="6">
        <v>344.24700000000001</v>
      </c>
      <c r="M7" s="6">
        <v>341.97</v>
      </c>
      <c r="N7" s="6">
        <v>333.834</v>
      </c>
      <c r="O7" s="6">
        <v>356.738</v>
      </c>
      <c r="P7" s="6">
        <v>359.46800000000002</v>
      </c>
      <c r="Q7" s="6">
        <v>364.48</v>
      </c>
      <c r="R7" s="6">
        <v>375.69499999999999</v>
      </c>
      <c r="S7" s="6">
        <v>386.238</v>
      </c>
      <c r="T7" s="6">
        <v>377.541</v>
      </c>
      <c r="U7" s="6">
        <v>352.92200000000003</v>
      </c>
      <c r="V7" s="6">
        <v>362.322</v>
      </c>
      <c r="W7" s="6">
        <v>356.863</v>
      </c>
      <c r="X7" s="6">
        <v>365.512</v>
      </c>
      <c r="Y7" s="27">
        <v>375.07100000000003</v>
      </c>
      <c r="Z7" s="6">
        <v>375.85500000000002</v>
      </c>
      <c r="AA7" s="6">
        <v>411.23</v>
      </c>
      <c r="AB7" s="27">
        <v>407.875</v>
      </c>
      <c r="AC7" s="6">
        <v>385.51</v>
      </c>
      <c r="AD7" s="6">
        <v>371.23899999999998</v>
      </c>
      <c r="AE7" s="27">
        <v>320.27199999999999</v>
      </c>
      <c r="AF7" s="6">
        <v>330.98599999999999</v>
      </c>
      <c r="AG7" s="6">
        <v>347.267</v>
      </c>
      <c r="AH7" s="6">
        <v>339.976</v>
      </c>
      <c r="AI7" s="6">
        <v>325.62299999999999</v>
      </c>
      <c r="AJ7" s="6">
        <v>295.59399999999999</v>
      </c>
      <c r="AK7" s="6">
        <v>304.18400000000003</v>
      </c>
      <c r="AL7" s="6">
        <v>332.46</v>
      </c>
      <c r="AM7" s="6">
        <v>340.24599999999998</v>
      </c>
      <c r="AN7" s="6">
        <v>315.06700000000001</v>
      </c>
      <c r="AO7" s="6">
        <v>324.733</v>
      </c>
      <c r="AP7" s="6">
        <v>350.27</v>
      </c>
      <c r="AQ7" s="6">
        <v>367.14100000000002</v>
      </c>
      <c r="AR7" s="6">
        <v>365.52</v>
      </c>
      <c r="AS7" s="6">
        <v>370.63099999999997</v>
      </c>
      <c r="AT7" s="6">
        <v>349.92599999999999</v>
      </c>
      <c r="AU7" s="6">
        <v>351.25200000000001</v>
      </c>
      <c r="AV7" s="6">
        <v>364.70800000000003</v>
      </c>
      <c r="AW7" s="6">
        <v>382.16800000000001</v>
      </c>
      <c r="AX7" s="6">
        <v>395.50299999999999</v>
      </c>
      <c r="AY7" s="6">
        <v>395.52600000000001</v>
      </c>
      <c r="AZ7" s="6">
        <v>415.51299999999998</v>
      </c>
      <c r="BA7" s="6">
        <v>423.86799999999999</v>
      </c>
      <c r="BB7" s="6">
        <v>448.15</v>
      </c>
      <c r="BC7" s="6">
        <v>447.38600000000002</v>
      </c>
      <c r="BD7" s="102">
        <v>465.214</v>
      </c>
      <c r="BE7" s="6">
        <v>478.79700000000003</v>
      </c>
      <c r="BF7" s="6">
        <v>492.327</v>
      </c>
      <c r="BG7" s="102">
        <v>482.59</v>
      </c>
      <c r="BH7" s="102">
        <v>527.82399999999996</v>
      </c>
      <c r="BI7" s="6">
        <v>507.95</v>
      </c>
      <c r="BJ7" s="6">
        <v>525.63599999999997</v>
      </c>
      <c r="BK7" s="6">
        <v>503.80099999999999</v>
      </c>
      <c r="BL7" s="6">
        <v>505.08100000000002</v>
      </c>
      <c r="BM7" s="102">
        <v>500.96</v>
      </c>
      <c r="BN7" s="102">
        <v>471.221</v>
      </c>
      <c r="BO7" s="102">
        <v>453.06900000000002</v>
      </c>
      <c r="BP7" s="102">
        <v>469.233</v>
      </c>
      <c r="BQ7" s="102">
        <v>424.24599999999998</v>
      </c>
      <c r="BR7" s="102">
        <v>429.63799999999998</v>
      </c>
      <c r="BS7" s="102">
        <v>417.82400000000001</v>
      </c>
      <c r="BT7" s="102">
        <v>442.279</v>
      </c>
      <c r="BU7" s="102">
        <v>454.59800000000001</v>
      </c>
      <c r="BV7" s="102">
        <v>467.43400000000003</v>
      </c>
      <c r="BW7" s="102">
        <v>486.77600000000001</v>
      </c>
      <c r="BX7" s="102">
        <f>VLOOKUP(C7,'Control Sheet'!$E$3:$I$74,4,FALSE)</f>
        <v>443.78800000000001</v>
      </c>
      <c r="BY7" s="9"/>
    </row>
    <row r="8" spans="2:78">
      <c r="B8" s="1"/>
      <c r="C8" s="19" t="s">
        <v>415</v>
      </c>
      <c r="D8" s="19" t="s">
        <v>415</v>
      </c>
      <c r="E8" s="19" t="s">
        <v>419</v>
      </c>
      <c r="F8" s="19" t="s">
        <v>420</v>
      </c>
      <c r="G8" s="19" t="s">
        <v>418</v>
      </c>
      <c r="H8" s="19" t="s">
        <v>294</v>
      </c>
      <c r="I8" s="19" t="s">
        <v>291</v>
      </c>
      <c r="J8" s="48">
        <v>42522</v>
      </c>
      <c r="K8" s="14">
        <v>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6">
        <v>183.76400000000001</v>
      </c>
      <c r="AP8" s="6" t="e">
        <v>#N/A</v>
      </c>
      <c r="AQ8" s="34" t="e">
        <v>#N/A</v>
      </c>
      <c r="AR8" s="34">
        <v>192.64099999999999</v>
      </c>
      <c r="AS8" s="34" t="e">
        <v>#N/A</v>
      </c>
      <c r="AT8" s="34" t="e">
        <v>#N/A</v>
      </c>
      <c r="AU8" s="34">
        <v>198.63200000000001</v>
      </c>
      <c r="AV8" s="34" t="e">
        <v>#N/A</v>
      </c>
      <c r="AW8" s="34" t="e">
        <v>#N/A</v>
      </c>
      <c r="AX8" s="34">
        <v>213.15799999999999</v>
      </c>
      <c r="AY8" s="34" t="e">
        <v>#N/A</v>
      </c>
      <c r="AZ8" s="34" t="e">
        <v>#N/A</v>
      </c>
      <c r="BA8" s="34">
        <v>221.69399999999999</v>
      </c>
      <c r="BB8" s="34" t="e">
        <v>#N/A</v>
      </c>
      <c r="BC8" s="34" t="e">
        <v>#N/A</v>
      </c>
      <c r="BD8" s="102">
        <v>231.815</v>
      </c>
      <c r="BE8" s="34" t="e">
        <v>#N/A</v>
      </c>
      <c r="BF8" s="34" t="e">
        <v>#N/A</v>
      </c>
      <c r="BG8" s="102">
        <v>243.15100000000001</v>
      </c>
      <c r="BH8" s="34" t="e">
        <v>#N/A</v>
      </c>
      <c r="BI8" s="34" t="e">
        <v>#N/A</v>
      </c>
      <c r="BJ8" s="34">
        <v>251.53</v>
      </c>
      <c r="BK8" s="34" t="e">
        <v>#N/A</v>
      </c>
      <c r="BL8" s="34" t="e">
        <v>#N/A</v>
      </c>
      <c r="BM8" s="102">
        <v>250.73699999999999</v>
      </c>
      <c r="BN8" s="102" t="e">
        <v>#N/A</v>
      </c>
      <c r="BO8" s="102" t="e">
        <v>#N/A</v>
      </c>
      <c r="BP8" s="102">
        <v>257.14400000000001</v>
      </c>
      <c r="BQ8" s="102" t="e">
        <v>#N/A</v>
      </c>
      <c r="BR8" s="102" t="e">
        <v>#N/A</v>
      </c>
      <c r="BS8" s="102">
        <v>217.517</v>
      </c>
      <c r="BT8" s="102" t="e">
        <v>#N/A</v>
      </c>
      <c r="BU8" s="102" t="e">
        <v>#N/A</v>
      </c>
      <c r="BV8" s="102">
        <v>249.88399999999999</v>
      </c>
      <c r="BW8" s="102" t="e">
        <v>#N/A</v>
      </c>
      <c r="BX8" s="102" t="e">
        <f>VLOOKUP(C8,'Control Sheet'!$E$3:$I$74,4,FALSE)</f>
        <v>#N/A</v>
      </c>
      <c r="BY8" s="121"/>
    </row>
    <row r="9" spans="2:78">
      <c r="B9" s="1" t="s">
        <v>5</v>
      </c>
      <c r="C9" s="20" t="s">
        <v>15</v>
      </c>
      <c r="D9" s="20" t="s">
        <v>333</v>
      </c>
      <c r="E9" s="20" t="s">
        <v>16</v>
      </c>
      <c r="F9" s="20" t="s">
        <v>199</v>
      </c>
      <c r="G9" s="20" t="s">
        <v>257</v>
      </c>
      <c r="H9" s="20" t="s">
        <v>294</v>
      </c>
      <c r="I9" s="20" t="s">
        <v>292</v>
      </c>
      <c r="J9" s="49">
        <v>41600</v>
      </c>
      <c r="K9" s="15">
        <v>2</v>
      </c>
      <c r="L9" s="6">
        <v>123.51300000000001</v>
      </c>
      <c r="M9" s="6">
        <v>121.477</v>
      </c>
      <c r="N9" s="6">
        <v>121.45399999999999</v>
      </c>
      <c r="O9" s="6">
        <v>123.57</v>
      </c>
      <c r="P9" s="6">
        <v>125.416</v>
      </c>
      <c r="Q9" s="6">
        <v>132.124</v>
      </c>
      <c r="R9" s="6">
        <v>134.26900000000001</v>
      </c>
      <c r="S9" s="6">
        <v>134.81899999999999</v>
      </c>
      <c r="T9" s="6">
        <v>142.25800000000001</v>
      </c>
      <c r="U9" s="6">
        <v>133.64699999999999</v>
      </c>
      <c r="V9" s="6">
        <v>148.26599999999999</v>
      </c>
      <c r="W9" s="6">
        <v>148.19200000000001</v>
      </c>
      <c r="X9" s="6">
        <v>155.386</v>
      </c>
      <c r="Y9" s="28">
        <v>164.809</v>
      </c>
      <c r="Z9" s="6">
        <v>174.011</v>
      </c>
      <c r="AA9" s="6">
        <v>175.857</v>
      </c>
      <c r="AB9" s="28">
        <v>168.066</v>
      </c>
      <c r="AC9" s="6">
        <v>166.82400000000001</v>
      </c>
      <c r="AD9" s="6">
        <v>173.934</v>
      </c>
      <c r="AE9" s="28">
        <v>153.566</v>
      </c>
      <c r="AF9" s="6">
        <v>151.84700000000001</v>
      </c>
      <c r="AG9" s="6">
        <v>157.5</v>
      </c>
      <c r="AH9" s="6">
        <v>170.71100000000001</v>
      </c>
      <c r="AI9" s="6">
        <v>160.86799999999999</v>
      </c>
      <c r="AJ9" s="6">
        <v>148.19499999999999</v>
      </c>
      <c r="AK9" s="6">
        <v>148.92099999999999</v>
      </c>
      <c r="AL9" s="6">
        <v>157.977</v>
      </c>
      <c r="AM9" s="6">
        <v>161.21799999999999</v>
      </c>
      <c r="AN9" s="6">
        <v>158.846</v>
      </c>
      <c r="AO9" s="6">
        <v>160.03</v>
      </c>
      <c r="AP9" s="6">
        <v>170.76400000000001</v>
      </c>
      <c r="AQ9" s="6">
        <v>170.589</v>
      </c>
      <c r="AR9" s="6">
        <v>169.65899999999999</v>
      </c>
      <c r="AS9" s="6">
        <v>175.958</v>
      </c>
      <c r="AT9" s="6">
        <v>180.74700000000001</v>
      </c>
      <c r="AU9" s="6">
        <v>188.93299999999999</v>
      </c>
      <c r="AV9" s="6">
        <v>187.245</v>
      </c>
      <c r="AW9" s="6">
        <v>195.25299999999999</v>
      </c>
      <c r="AX9" s="6">
        <v>195.798</v>
      </c>
      <c r="AY9" s="6">
        <v>194.934</v>
      </c>
      <c r="AZ9" s="6">
        <v>189.23</v>
      </c>
      <c r="BA9" s="6">
        <v>193.17699999999999</v>
      </c>
      <c r="BB9" s="6">
        <v>190.43700000000001</v>
      </c>
      <c r="BC9" s="6">
        <v>186.48</v>
      </c>
      <c r="BD9" s="102">
        <v>188.87100000000001</v>
      </c>
      <c r="BE9" s="6">
        <v>197.07499999999999</v>
      </c>
      <c r="BF9" s="6">
        <v>198.5</v>
      </c>
      <c r="BG9" s="102">
        <v>203.619</v>
      </c>
      <c r="BH9" s="102">
        <v>208.21299999999999</v>
      </c>
      <c r="BI9" s="6">
        <v>198.584</v>
      </c>
      <c r="BJ9" s="6">
        <v>202.65299999999999</v>
      </c>
      <c r="BK9" s="6">
        <v>197.68799999999999</v>
      </c>
      <c r="BL9" s="6">
        <v>208.49199999999999</v>
      </c>
      <c r="BM9" s="102">
        <v>213.899</v>
      </c>
      <c r="BN9" s="102">
        <v>212.00800000000001</v>
      </c>
      <c r="BO9" s="102">
        <v>218.42500000000001</v>
      </c>
      <c r="BP9" s="102">
        <v>217.77799999999999</v>
      </c>
      <c r="BQ9" s="102">
        <v>209.643</v>
      </c>
      <c r="BR9" s="102">
        <v>209.57599999999999</v>
      </c>
      <c r="BS9" s="102">
        <v>189.25800000000001</v>
      </c>
      <c r="BT9" s="102">
        <v>208.393</v>
      </c>
      <c r="BU9" s="102">
        <v>217.232</v>
      </c>
      <c r="BV9" s="102">
        <v>220.10499999999999</v>
      </c>
      <c r="BW9" s="102">
        <v>228.245</v>
      </c>
      <c r="BX9" s="102">
        <f>VLOOKUP(C9,'Control Sheet'!$E$3:$I$74,4,FALSE)</f>
        <v>223.916</v>
      </c>
      <c r="BY9" s="9"/>
    </row>
    <row r="10" spans="2:78">
      <c r="B10" s="1"/>
      <c r="C10" s="19" t="s">
        <v>357</v>
      </c>
      <c r="D10" s="19" t="s">
        <v>358</v>
      </c>
      <c r="E10" s="19" t="s">
        <v>359</v>
      </c>
      <c r="F10" s="19" t="s">
        <v>356</v>
      </c>
      <c r="G10" s="19" t="s">
        <v>360</v>
      </c>
      <c r="H10" s="19" t="s">
        <v>294</v>
      </c>
      <c r="I10" s="19" t="s">
        <v>291</v>
      </c>
      <c r="J10" s="48">
        <v>42217</v>
      </c>
      <c r="K10" s="14">
        <v>2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34">
        <v>178.47900000000001</v>
      </c>
      <c r="AG10" s="34">
        <v>184.74600000000001</v>
      </c>
      <c r="AH10" s="34">
        <v>186.571</v>
      </c>
      <c r="AI10" s="34">
        <v>178.72399999999999</v>
      </c>
      <c r="AJ10" s="34">
        <v>166.02500000000001</v>
      </c>
      <c r="AK10" s="34">
        <v>168.61</v>
      </c>
      <c r="AL10" s="34">
        <v>181.23699999999999</v>
      </c>
      <c r="AM10" s="34">
        <v>184.62700000000001</v>
      </c>
      <c r="AN10" s="34">
        <v>180.83500000000001</v>
      </c>
      <c r="AO10" s="34">
        <v>181.31899999999999</v>
      </c>
      <c r="AP10" s="34">
        <v>189.33799999999999</v>
      </c>
      <c r="AQ10" s="34">
        <v>193.80699999999999</v>
      </c>
      <c r="AR10" s="34">
        <v>190.054</v>
      </c>
      <c r="AS10" s="34">
        <v>191.26499999999999</v>
      </c>
      <c r="AT10" s="34">
        <v>189.71299999999999</v>
      </c>
      <c r="AU10" s="34">
        <v>195.929</v>
      </c>
      <c r="AV10" s="34">
        <v>199.65299999999999</v>
      </c>
      <c r="AW10" s="34">
        <v>206.30099999999999</v>
      </c>
      <c r="AX10" s="34">
        <v>210.005</v>
      </c>
      <c r="AY10" s="34">
        <v>208.28399999999999</v>
      </c>
      <c r="AZ10" s="34">
        <v>215.35599999999999</v>
      </c>
      <c r="BA10" s="34">
        <v>218.69499999999999</v>
      </c>
      <c r="BB10" s="34">
        <v>223.994</v>
      </c>
      <c r="BC10" s="34">
        <v>221.39099999999999</v>
      </c>
      <c r="BD10" s="102">
        <v>228.649</v>
      </c>
      <c r="BE10" s="34">
        <v>234.33600000000001</v>
      </c>
      <c r="BF10" s="34">
        <v>234.93</v>
      </c>
      <c r="BG10" s="102">
        <v>240.03700000000001</v>
      </c>
      <c r="BH10" s="102">
        <v>255.63399999999999</v>
      </c>
      <c r="BI10" s="34">
        <v>247.99100000000001</v>
      </c>
      <c r="BJ10" s="34">
        <v>248.43799999999999</v>
      </c>
      <c r="BK10" s="34">
        <v>244.422</v>
      </c>
      <c r="BL10" s="34">
        <v>246.39699999999999</v>
      </c>
      <c r="BM10" s="102">
        <v>247.66399999999999</v>
      </c>
      <c r="BN10" s="102">
        <v>247.26499999999999</v>
      </c>
      <c r="BO10" s="102">
        <v>246.32400000000001</v>
      </c>
      <c r="BP10" s="102">
        <v>254.06700000000001</v>
      </c>
      <c r="BQ10" s="102">
        <v>238.12</v>
      </c>
      <c r="BR10" s="102">
        <v>235.636</v>
      </c>
      <c r="BS10" s="102">
        <v>214.78100000000001</v>
      </c>
      <c r="BT10" s="102">
        <v>233.76</v>
      </c>
      <c r="BU10" s="102">
        <v>241.221</v>
      </c>
      <c r="BV10" s="102">
        <v>246.77799999999999</v>
      </c>
      <c r="BW10" s="102">
        <v>253.71100000000001</v>
      </c>
      <c r="BX10" s="102">
        <f>VLOOKUP(C10,'Control Sheet'!$E$3:$I$74,4,FALSE)</f>
        <v>247.14599999999999</v>
      </c>
      <c r="BY10" s="9"/>
    </row>
    <row r="11" spans="2:78">
      <c r="B11" s="1" t="s">
        <v>5</v>
      </c>
      <c r="C11" s="19" t="s">
        <v>17</v>
      </c>
      <c r="D11" s="19" t="s">
        <v>18</v>
      </c>
      <c r="E11" s="19" t="s">
        <v>307</v>
      </c>
      <c r="F11" s="19" t="s">
        <v>200</v>
      </c>
      <c r="G11" s="19" t="s">
        <v>19</v>
      </c>
      <c r="H11" s="19" t="s">
        <v>294</v>
      </c>
      <c r="I11" s="19" t="s">
        <v>291</v>
      </c>
      <c r="J11" s="48">
        <v>39845</v>
      </c>
      <c r="K11" s="14">
        <v>2</v>
      </c>
      <c r="L11" s="6">
        <v>451.52600000000001</v>
      </c>
      <c r="M11" s="6">
        <v>440.26</v>
      </c>
      <c r="N11" s="6">
        <v>449.53800000000001</v>
      </c>
      <c r="O11" s="6">
        <v>514.423</v>
      </c>
      <c r="P11" s="6">
        <v>535.41499999999996</v>
      </c>
      <c r="Q11" s="6">
        <v>535.61500000000001</v>
      </c>
      <c r="R11" s="6">
        <v>556.99699999999996</v>
      </c>
      <c r="S11" s="6">
        <v>547.82000000000005</v>
      </c>
      <c r="T11" s="6">
        <v>532.47900000000004</v>
      </c>
      <c r="U11" s="6">
        <v>496.92200000000003</v>
      </c>
      <c r="V11" s="6">
        <v>483.77100000000002</v>
      </c>
      <c r="W11" s="6">
        <v>408.58199999999999</v>
      </c>
      <c r="X11" s="6">
        <v>408.58300000000003</v>
      </c>
      <c r="Y11" s="27">
        <v>390.995</v>
      </c>
      <c r="Z11" s="6">
        <v>353.05700000000002</v>
      </c>
      <c r="AA11" s="6">
        <v>385.88499999999999</v>
      </c>
      <c r="AB11" s="27">
        <v>420.68299999999999</v>
      </c>
      <c r="AC11" s="6">
        <v>382.17599999999999</v>
      </c>
      <c r="AD11" s="6">
        <v>360.95299999999997</v>
      </c>
      <c r="AE11" s="27">
        <v>288.43599999999998</v>
      </c>
      <c r="AF11" s="6">
        <v>266.101</v>
      </c>
      <c r="AG11" s="6">
        <v>270.70299999999997</v>
      </c>
      <c r="AH11" s="6">
        <v>283.358</v>
      </c>
      <c r="AI11" s="6">
        <v>247.72900000000001</v>
      </c>
      <c r="AJ11" s="6">
        <v>210.60400000000001</v>
      </c>
      <c r="AK11" s="6">
        <v>226.47800000000001</v>
      </c>
      <c r="AL11" s="6">
        <v>308.411</v>
      </c>
      <c r="AM11" s="6">
        <v>330.18799999999999</v>
      </c>
      <c r="AN11" s="6">
        <v>307.05200000000002</v>
      </c>
      <c r="AO11" s="6">
        <v>315.97699999999998</v>
      </c>
      <c r="AP11" s="6">
        <v>371.92500000000001</v>
      </c>
      <c r="AQ11" s="6">
        <v>400.54</v>
      </c>
      <c r="AR11" s="6">
        <v>378.02699999999999</v>
      </c>
      <c r="AS11" s="6">
        <v>441.82499999999999</v>
      </c>
      <c r="AT11" s="6">
        <v>384.31299999999999</v>
      </c>
      <c r="AU11" s="6">
        <v>370.99200000000002</v>
      </c>
      <c r="AV11" s="6">
        <v>436.57900000000001</v>
      </c>
      <c r="AW11" s="6">
        <v>470.916</v>
      </c>
      <c r="AX11" s="6">
        <v>445.76799999999997</v>
      </c>
      <c r="AY11" s="6">
        <v>437.58600000000001</v>
      </c>
      <c r="AZ11" s="6">
        <v>412.697</v>
      </c>
      <c r="BA11" s="6">
        <v>407.43700000000001</v>
      </c>
      <c r="BB11" s="6">
        <v>449.57900000000001</v>
      </c>
      <c r="BC11" s="6">
        <v>470.08100000000002</v>
      </c>
      <c r="BD11" s="102">
        <v>523.35400000000004</v>
      </c>
      <c r="BE11" s="6">
        <v>516.44899999999996</v>
      </c>
      <c r="BF11" s="6">
        <v>484.601</v>
      </c>
      <c r="BG11" s="102">
        <v>471.91300000000001</v>
      </c>
      <c r="BH11" s="102">
        <v>548.05799999999999</v>
      </c>
      <c r="BI11" s="6">
        <v>567.72900000000004</v>
      </c>
      <c r="BJ11" s="6">
        <v>559.77800000000002</v>
      </c>
      <c r="BK11" s="6">
        <v>543.93100000000004</v>
      </c>
      <c r="BL11" s="6">
        <v>483.47300000000001</v>
      </c>
      <c r="BM11" s="102">
        <v>405.99</v>
      </c>
      <c r="BN11" s="102">
        <v>452.88299999999998</v>
      </c>
      <c r="BO11" s="102">
        <v>421.38400000000001</v>
      </c>
      <c r="BP11" s="102">
        <v>426.779</v>
      </c>
      <c r="BQ11" s="102">
        <v>497.005</v>
      </c>
      <c r="BR11" s="102">
        <v>515.33199999999999</v>
      </c>
      <c r="BS11" s="102">
        <v>482.60399999999998</v>
      </c>
      <c r="BT11" s="102">
        <v>560.08600000000001</v>
      </c>
      <c r="BU11" s="102">
        <v>571.50800000000004</v>
      </c>
      <c r="BV11" s="102">
        <v>566.50800000000004</v>
      </c>
      <c r="BW11" s="102">
        <v>521.35199999999998</v>
      </c>
      <c r="BX11" s="102">
        <f>VLOOKUP(C11,'Control Sheet'!$E$3:$I$74,4,FALSE)</f>
        <v>480.39400000000001</v>
      </c>
      <c r="BY11" s="9"/>
    </row>
    <row r="12" spans="2:78">
      <c r="B12" s="1" t="s">
        <v>5</v>
      </c>
      <c r="C12" s="19" t="s">
        <v>20</v>
      </c>
      <c r="D12" s="19" t="s">
        <v>21</v>
      </c>
      <c r="E12" s="19" t="s">
        <v>308</v>
      </c>
      <c r="F12" s="19" t="s">
        <v>201</v>
      </c>
      <c r="G12" s="19" t="s">
        <v>22</v>
      </c>
      <c r="H12" s="19" t="s">
        <v>294</v>
      </c>
      <c r="I12" s="19" t="s">
        <v>291</v>
      </c>
      <c r="J12" s="48">
        <v>39845</v>
      </c>
      <c r="K12" s="14">
        <v>2</v>
      </c>
      <c r="L12" s="6">
        <v>424.85300000000001</v>
      </c>
      <c r="M12" s="6">
        <v>413.49099999999999</v>
      </c>
      <c r="N12" s="6">
        <v>401.52600000000001</v>
      </c>
      <c r="O12" s="6">
        <v>431.80599999999998</v>
      </c>
      <c r="P12" s="6">
        <v>442.98599999999999</v>
      </c>
      <c r="Q12" s="6">
        <v>459.52199999999999</v>
      </c>
      <c r="R12" s="6">
        <v>470.12099999999998</v>
      </c>
      <c r="S12" s="6">
        <v>481.56900000000002</v>
      </c>
      <c r="T12" s="6">
        <v>472.13099999999997</v>
      </c>
      <c r="U12" s="6">
        <v>443.10899999999998</v>
      </c>
      <c r="V12" s="6">
        <v>450.06099999999998</v>
      </c>
      <c r="W12" s="6">
        <v>419.399</v>
      </c>
      <c r="X12" s="6">
        <v>437.38600000000002</v>
      </c>
      <c r="Y12" s="27">
        <v>447.33600000000001</v>
      </c>
      <c r="Z12" s="6">
        <v>436.935</v>
      </c>
      <c r="AA12" s="6">
        <v>496.82499999999999</v>
      </c>
      <c r="AB12" s="27">
        <v>497.50800000000004</v>
      </c>
      <c r="AC12" s="6">
        <v>464.791</v>
      </c>
      <c r="AD12" s="6">
        <v>445.29399999999998</v>
      </c>
      <c r="AE12" s="27">
        <v>387.38299999999998</v>
      </c>
      <c r="AF12" s="6">
        <v>379.84199999999998</v>
      </c>
      <c r="AG12" s="6">
        <v>398.62299999999999</v>
      </c>
      <c r="AH12" s="6">
        <v>393.35599999999999</v>
      </c>
      <c r="AI12" s="6">
        <v>367.63099999999997</v>
      </c>
      <c r="AJ12" s="6">
        <v>322.89800000000002</v>
      </c>
      <c r="AK12" s="6">
        <v>327.41300000000001</v>
      </c>
      <c r="AL12" s="6">
        <v>370.59100000000001</v>
      </c>
      <c r="AM12" s="6">
        <v>386.22</v>
      </c>
      <c r="AN12" s="6">
        <v>360.18</v>
      </c>
      <c r="AO12" s="6">
        <v>368.79700000000003</v>
      </c>
      <c r="AP12" s="6">
        <v>402.05700000000002</v>
      </c>
      <c r="AQ12" s="6">
        <v>427.404</v>
      </c>
      <c r="AR12" s="6">
        <v>426.81400000000002</v>
      </c>
      <c r="AS12" s="6">
        <v>441.11</v>
      </c>
      <c r="AT12" s="6">
        <v>408.39299999999997</v>
      </c>
      <c r="AU12" s="6">
        <v>407.923</v>
      </c>
      <c r="AV12" s="6">
        <v>431.488</v>
      </c>
      <c r="AW12" s="6">
        <v>458.11599999999999</v>
      </c>
      <c r="AX12" s="6">
        <v>465.16500000000002</v>
      </c>
      <c r="AY12" s="6">
        <v>463.23200000000003</v>
      </c>
      <c r="AZ12" s="6">
        <v>474.83499999999998</v>
      </c>
      <c r="BA12" s="6">
        <v>478.46699999999998</v>
      </c>
      <c r="BB12" s="6">
        <v>515.42100000000005</v>
      </c>
      <c r="BC12" s="6">
        <v>527.37400000000002</v>
      </c>
      <c r="BD12" s="102">
        <v>560.71100000000001</v>
      </c>
      <c r="BE12" s="6">
        <v>571.351</v>
      </c>
      <c r="BF12" s="6">
        <v>580.23099999999999</v>
      </c>
      <c r="BG12" s="102">
        <v>568.553</v>
      </c>
      <c r="BH12" s="102">
        <v>637.34699999999998</v>
      </c>
      <c r="BI12" s="6">
        <v>622.14599999999996</v>
      </c>
      <c r="BJ12" s="6">
        <v>629.22299999999996</v>
      </c>
      <c r="BK12" s="6">
        <v>594.79600000000005</v>
      </c>
      <c r="BL12" s="6">
        <v>595.04399999999998</v>
      </c>
      <c r="BM12" s="102">
        <v>586.702</v>
      </c>
      <c r="BN12" s="102">
        <v>559.80200000000002</v>
      </c>
      <c r="BO12" s="102">
        <v>530.97</v>
      </c>
      <c r="BP12" s="102">
        <v>541.26300000000003</v>
      </c>
      <c r="BQ12" s="102">
        <v>501.64699999999999</v>
      </c>
      <c r="BR12" s="102">
        <v>522.98500000000001</v>
      </c>
      <c r="BS12" s="102">
        <v>502.553</v>
      </c>
      <c r="BT12" s="102">
        <v>541.52700000000004</v>
      </c>
      <c r="BU12" s="102">
        <v>552.15700000000004</v>
      </c>
      <c r="BV12" s="102">
        <v>580.12800000000004</v>
      </c>
      <c r="BW12" s="102">
        <v>594.45000000000005</v>
      </c>
      <c r="BX12" s="102">
        <f>VLOOKUP(C12,'Control Sheet'!$E$3:$I$74,4,FALSE)</f>
        <v>544.38300000000004</v>
      </c>
      <c r="BY12" s="9"/>
    </row>
    <row r="13" spans="2:78">
      <c r="B13" s="1" t="s">
        <v>5</v>
      </c>
      <c r="C13" s="19" t="s">
        <v>23</v>
      </c>
      <c r="D13" s="19" t="s">
        <v>24</v>
      </c>
      <c r="E13" s="19" t="s">
        <v>309</v>
      </c>
      <c r="F13" s="19" t="s">
        <v>202</v>
      </c>
      <c r="G13" s="19" t="s">
        <v>25</v>
      </c>
      <c r="H13" s="19" t="s">
        <v>294</v>
      </c>
      <c r="I13" s="19" t="s">
        <v>291</v>
      </c>
      <c r="J13" s="48">
        <v>40513</v>
      </c>
      <c r="K13" s="14">
        <v>2</v>
      </c>
      <c r="L13" s="6">
        <v>4922.4040000000005</v>
      </c>
      <c r="M13" s="6">
        <v>4957.01</v>
      </c>
      <c r="N13" s="6">
        <v>4978.7420000000002</v>
      </c>
      <c r="O13" s="6">
        <v>5106.8130000000001</v>
      </c>
      <c r="P13" s="6">
        <v>5189.2259999999997</v>
      </c>
      <c r="Q13" s="6">
        <v>5464.3580000000002</v>
      </c>
      <c r="R13" s="6">
        <v>5578.9920000000002</v>
      </c>
      <c r="S13" s="6">
        <v>5518.4229999999998</v>
      </c>
      <c r="T13" s="6">
        <v>5526.424</v>
      </c>
      <c r="U13" s="6">
        <v>5012.2439999999997</v>
      </c>
      <c r="V13" s="6">
        <v>5346.5510000000004</v>
      </c>
      <c r="W13" s="6">
        <v>4976.2390000000005</v>
      </c>
      <c r="X13" s="6">
        <v>4763.1819999999998</v>
      </c>
      <c r="Y13" s="27">
        <v>4861.4970000000003</v>
      </c>
      <c r="Z13" s="6">
        <v>4786.2259999999997</v>
      </c>
      <c r="AA13" s="6">
        <v>5071.4679999999998</v>
      </c>
      <c r="AB13" s="27">
        <v>5063.2610000000004</v>
      </c>
      <c r="AC13" s="6">
        <v>4804.6869999999999</v>
      </c>
      <c r="AD13" s="6">
        <v>4570.42</v>
      </c>
      <c r="AE13" s="27">
        <v>4154.7179999999998</v>
      </c>
      <c r="AF13" s="6">
        <v>4233.1229999999996</v>
      </c>
      <c r="AG13" s="6">
        <v>4357.1570000000002</v>
      </c>
      <c r="AH13" s="6">
        <v>4105.7619999999997</v>
      </c>
      <c r="AI13" s="6">
        <v>3831.502</v>
      </c>
      <c r="AJ13" s="6">
        <v>3405.0149999999999</v>
      </c>
      <c r="AK13" s="6">
        <v>3783.1410000000001</v>
      </c>
      <c r="AL13" s="6">
        <v>4247.9930000000004</v>
      </c>
      <c r="AM13" s="6">
        <v>4322.9189999999999</v>
      </c>
      <c r="AN13" s="6">
        <v>4319.0770000000002</v>
      </c>
      <c r="AO13" s="6">
        <v>4396.451</v>
      </c>
      <c r="AP13" s="6">
        <v>4558.6189999999997</v>
      </c>
      <c r="AQ13" s="6">
        <v>4656.87</v>
      </c>
      <c r="AR13" s="6">
        <v>4499.3770000000004</v>
      </c>
      <c r="AS13" s="6">
        <v>4630.9170000000004</v>
      </c>
      <c r="AT13" s="6">
        <v>4593.1880000000001</v>
      </c>
      <c r="AU13" s="6">
        <v>4786.2619999999997</v>
      </c>
      <c r="AV13" s="6">
        <v>4889.7430000000004</v>
      </c>
      <c r="AW13" s="6">
        <v>5061.8689999999997</v>
      </c>
      <c r="AX13" s="6">
        <v>4864.1390000000001</v>
      </c>
      <c r="AY13" s="6">
        <v>4845.1220000000003</v>
      </c>
      <c r="AZ13" s="6">
        <v>4790.9960000000001</v>
      </c>
      <c r="BA13" s="6">
        <v>4825.3770000000004</v>
      </c>
      <c r="BB13" s="6">
        <v>5122.366</v>
      </c>
      <c r="BC13" s="6">
        <v>5011.6120000000001</v>
      </c>
      <c r="BD13" s="102">
        <v>5268.9489999999996</v>
      </c>
      <c r="BE13" s="6">
        <v>5353.7179999999998</v>
      </c>
      <c r="BF13" s="6">
        <v>5327.0069999999996</v>
      </c>
      <c r="BG13" s="102">
        <v>5356.4849999999997</v>
      </c>
      <c r="BH13" s="102">
        <v>5640.0749999999998</v>
      </c>
      <c r="BI13" s="6">
        <v>5283.33</v>
      </c>
      <c r="BJ13" s="6">
        <v>5166.5339999999997</v>
      </c>
      <c r="BK13" s="6">
        <v>5236.1980000000003</v>
      </c>
      <c r="BL13" s="6">
        <v>5438.1790000000001</v>
      </c>
      <c r="BM13" s="102">
        <v>5352.3249999999998</v>
      </c>
      <c r="BN13" s="102">
        <v>5437.7389999999996</v>
      </c>
      <c r="BO13" s="102">
        <v>5431.4210000000003</v>
      </c>
      <c r="BP13" s="102">
        <v>5464.8459999999995</v>
      </c>
      <c r="BQ13" s="102">
        <v>5119.7860000000001</v>
      </c>
      <c r="BR13" s="102">
        <v>5035.5039999999999</v>
      </c>
      <c r="BS13" s="102">
        <v>4487.5029999999997</v>
      </c>
      <c r="BT13" s="102">
        <v>5070.0519999999997</v>
      </c>
      <c r="BU13" s="102">
        <v>5225.8239999999996</v>
      </c>
      <c r="BV13" s="102">
        <v>5318.42</v>
      </c>
      <c r="BW13" s="102">
        <v>5488.4269999999997</v>
      </c>
      <c r="BX13" s="102">
        <f>VLOOKUP(C13,'Control Sheet'!$E$3:$I$74,4,FALSE)</f>
        <v>5374.1610000000001</v>
      </c>
      <c r="BY13" s="9"/>
    </row>
    <row r="14" spans="2:78">
      <c r="B14" s="1" t="s">
        <v>5</v>
      </c>
      <c r="C14" s="20" t="s">
        <v>26</v>
      </c>
      <c r="D14" s="20" t="s">
        <v>27</v>
      </c>
      <c r="E14" s="20" t="s">
        <v>310</v>
      </c>
      <c r="F14" s="20" t="s">
        <v>203</v>
      </c>
      <c r="G14" s="20" t="s">
        <v>187</v>
      </c>
      <c r="H14" s="20" t="s">
        <v>294</v>
      </c>
      <c r="I14" s="20" t="s">
        <v>292</v>
      </c>
      <c r="J14" s="49">
        <v>41030</v>
      </c>
      <c r="K14" s="15">
        <v>2</v>
      </c>
      <c r="L14" s="6">
        <v>365.75200000000001</v>
      </c>
      <c r="M14" s="6">
        <v>363.29899999999998</v>
      </c>
      <c r="N14" s="6">
        <v>363.899</v>
      </c>
      <c r="O14" s="6">
        <v>372.678</v>
      </c>
      <c r="P14" s="6">
        <v>381.44200000000001</v>
      </c>
      <c r="Q14" s="6">
        <v>405.483</v>
      </c>
      <c r="R14" s="6">
        <v>416.012</v>
      </c>
      <c r="S14" s="6">
        <v>415.38499999999999</v>
      </c>
      <c r="T14" s="6">
        <v>433.56200000000001</v>
      </c>
      <c r="U14" s="6">
        <v>395.47199999999998</v>
      </c>
      <c r="V14" s="6">
        <v>433.89699999999999</v>
      </c>
      <c r="W14" s="6">
        <v>408.767</v>
      </c>
      <c r="X14" s="6">
        <v>417.33300000000003</v>
      </c>
      <c r="Y14" s="27">
        <v>430.78100000000001</v>
      </c>
      <c r="Z14" s="6">
        <v>446.66300000000001</v>
      </c>
      <c r="AA14" s="6">
        <v>474.161</v>
      </c>
      <c r="AB14" s="27">
        <v>445.81600000000003</v>
      </c>
      <c r="AC14" s="6">
        <v>427.23099999999999</v>
      </c>
      <c r="AD14" s="6">
        <v>424.20499999999998</v>
      </c>
      <c r="AE14" s="27">
        <v>369.92599999999999</v>
      </c>
      <c r="AF14" s="6">
        <v>374.82</v>
      </c>
      <c r="AG14" s="6">
        <v>385.80200000000002</v>
      </c>
      <c r="AH14" s="6">
        <v>387.63099999999997</v>
      </c>
      <c r="AI14" s="6">
        <v>355.91699999999997</v>
      </c>
      <c r="AJ14" s="6">
        <v>313.19499999999999</v>
      </c>
      <c r="AK14" s="6">
        <v>343.13499999999999</v>
      </c>
      <c r="AL14" s="6">
        <v>378.98399999999998</v>
      </c>
      <c r="AM14" s="6">
        <v>385.464</v>
      </c>
      <c r="AN14" s="6">
        <v>388.024</v>
      </c>
      <c r="AO14" s="6">
        <v>393.72800000000001</v>
      </c>
      <c r="AP14" s="6">
        <v>414.81599999999997</v>
      </c>
      <c r="AQ14" s="6">
        <v>414.25200000000001</v>
      </c>
      <c r="AR14" s="6">
        <v>406.03199999999998</v>
      </c>
      <c r="AS14" s="6">
        <v>429.12799999999999</v>
      </c>
      <c r="AT14" s="6">
        <v>437.56599999999997</v>
      </c>
      <c r="AU14" s="6">
        <v>463.18599999999998</v>
      </c>
      <c r="AV14" s="6">
        <v>461.28</v>
      </c>
      <c r="AW14" s="6">
        <v>479.71899999999999</v>
      </c>
      <c r="AX14" s="6">
        <v>456.17399999999998</v>
      </c>
      <c r="AY14" s="6">
        <v>456.66500000000002</v>
      </c>
      <c r="AZ14" s="6">
        <v>431.113</v>
      </c>
      <c r="BA14" s="6">
        <v>434.07100000000003</v>
      </c>
      <c r="BB14" s="6">
        <v>442.66300000000001</v>
      </c>
      <c r="BC14" s="6">
        <v>429.64600000000002</v>
      </c>
      <c r="BD14" s="102">
        <v>443.66500000000002</v>
      </c>
      <c r="BE14" s="6">
        <v>457.553</v>
      </c>
      <c r="BF14" s="6">
        <v>455.46300000000002</v>
      </c>
      <c r="BG14" s="102">
        <v>458.62599999999998</v>
      </c>
      <c r="BH14" s="102">
        <v>464.77499999999998</v>
      </c>
      <c r="BI14" s="6">
        <v>427.54300000000001</v>
      </c>
      <c r="BJ14" s="6">
        <v>423.82900000000001</v>
      </c>
      <c r="BK14" s="6">
        <v>429.596</v>
      </c>
      <c r="BL14" s="6">
        <v>465.44299999999998</v>
      </c>
      <c r="BM14" s="102">
        <v>464.12799999999999</v>
      </c>
      <c r="BN14" s="102">
        <v>467.89</v>
      </c>
      <c r="BO14" s="102">
        <v>479.57299999999998</v>
      </c>
      <c r="BP14" s="102">
        <v>468.10300000000001</v>
      </c>
      <c r="BQ14" s="102">
        <v>448.63600000000002</v>
      </c>
      <c r="BR14" s="102">
        <v>445.18099999999998</v>
      </c>
      <c r="BS14" s="102">
        <v>396.07299999999998</v>
      </c>
      <c r="BT14" s="102">
        <v>449.34</v>
      </c>
      <c r="BU14" s="102">
        <v>467.38099999999997</v>
      </c>
      <c r="BV14" s="102">
        <v>473.03699999999998</v>
      </c>
      <c r="BW14" s="102">
        <v>491.74</v>
      </c>
      <c r="BX14" s="102">
        <f>VLOOKUP(C14,'Control Sheet'!$E$3:$I$74,4,FALSE)</f>
        <v>485.12700000000001</v>
      </c>
      <c r="BY14" s="9"/>
    </row>
    <row r="15" spans="2:78">
      <c r="B15" s="1" t="s">
        <v>5</v>
      </c>
      <c r="C15" s="19" t="s">
        <v>28</v>
      </c>
      <c r="D15" s="19" t="s">
        <v>29</v>
      </c>
      <c r="E15" s="19" t="s">
        <v>311</v>
      </c>
      <c r="F15" s="19" t="s">
        <v>204</v>
      </c>
      <c r="G15" s="19" t="s">
        <v>30</v>
      </c>
      <c r="H15" s="19" t="s">
        <v>294</v>
      </c>
      <c r="I15" s="19" t="s">
        <v>291</v>
      </c>
      <c r="J15" s="48">
        <v>39845</v>
      </c>
      <c r="K15" s="14">
        <v>2</v>
      </c>
      <c r="L15" s="6">
        <v>5132.0730000000003</v>
      </c>
      <c r="M15" s="6">
        <v>5153.3180000000002</v>
      </c>
      <c r="N15" s="6">
        <v>5016.6170000000002</v>
      </c>
      <c r="O15" s="6">
        <v>5153.7629999999999</v>
      </c>
      <c r="P15" s="6">
        <v>5242.0309999999999</v>
      </c>
      <c r="Q15" s="6">
        <v>5393.1729999999998</v>
      </c>
      <c r="R15" s="6">
        <v>5310.2340000000004</v>
      </c>
      <c r="S15" s="6">
        <v>5179.0429999999997</v>
      </c>
      <c r="T15" s="6">
        <v>5191.2219999999998</v>
      </c>
      <c r="U15" s="6">
        <v>4753.2020000000002</v>
      </c>
      <c r="V15" s="6">
        <v>5019.6809999999996</v>
      </c>
      <c r="W15" s="6">
        <v>4886.8450000000003</v>
      </c>
      <c r="X15" s="6">
        <v>4779.2889999999998</v>
      </c>
      <c r="Y15" s="27">
        <v>5129.3549999999996</v>
      </c>
      <c r="Z15" s="6">
        <v>5201.1040000000003</v>
      </c>
      <c r="AA15" s="6">
        <v>5241.9889999999996</v>
      </c>
      <c r="AB15" s="27">
        <v>5420.0140000000001</v>
      </c>
      <c r="AC15" s="6">
        <v>5247.866</v>
      </c>
      <c r="AD15" s="6">
        <v>5270.5510000000004</v>
      </c>
      <c r="AE15" s="27">
        <v>4912.2550000000001</v>
      </c>
      <c r="AF15" s="6">
        <v>4798.7179999999998</v>
      </c>
      <c r="AG15" s="6">
        <v>4946.2809999999999</v>
      </c>
      <c r="AH15" s="6">
        <v>4932.7129999999997</v>
      </c>
      <c r="AI15" s="6">
        <v>4744.8609999999999</v>
      </c>
      <c r="AJ15" s="6">
        <v>4404.7910000000002</v>
      </c>
      <c r="AK15" s="6">
        <v>4390.5879999999997</v>
      </c>
      <c r="AL15" s="6">
        <v>4695.9110000000001</v>
      </c>
      <c r="AM15" s="6">
        <v>4778.7460000000001</v>
      </c>
      <c r="AN15" s="6">
        <v>4674.8590000000004</v>
      </c>
      <c r="AO15" s="6">
        <v>4573.875</v>
      </c>
      <c r="AP15" s="6">
        <v>4736.7790000000005</v>
      </c>
      <c r="AQ15" s="6">
        <v>4891.41</v>
      </c>
      <c r="AR15" s="6">
        <v>4795.4390000000003</v>
      </c>
      <c r="AS15" s="6">
        <v>4830.3119999999999</v>
      </c>
      <c r="AT15" s="6">
        <v>4669.8050000000003</v>
      </c>
      <c r="AU15" s="6">
        <v>4829.8789999999999</v>
      </c>
      <c r="AV15" s="6">
        <v>4981.2780000000002</v>
      </c>
      <c r="AW15" s="6">
        <v>5089.9489999999996</v>
      </c>
      <c r="AX15" s="6">
        <v>5233.3440000000001</v>
      </c>
      <c r="AY15" s="6">
        <v>5203.4129999999996</v>
      </c>
      <c r="AZ15" s="6">
        <v>5533.5550000000003</v>
      </c>
      <c r="BA15" s="6">
        <v>5575.6220000000003</v>
      </c>
      <c r="BB15" s="6">
        <v>5683.0640000000003</v>
      </c>
      <c r="BC15" s="6">
        <v>5664.348</v>
      </c>
      <c r="BD15" s="102">
        <v>5811.8620000000001</v>
      </c>
      <c r="BE15" s="6">
        <v>5924.4849999999997</v>
      </c>
      <c r="BF15" s="6">
        <v>5899.3270000000002</v>
      </c>
      <c r="BG15" s="102">
        <v>5967.3940000000002</v>
      </c>
      <c r="BH15" s="102">
        <v>6401.5860000000002</v>
      </c>
      <c r="BI15" s="6">
        <v>6181.12</v>
      </c>
      <c r="BJ15" s="6">
        <v>6101.4809999999998</v>
      </c>
      <c r="BK15" s="6">
        <v>6153.6019999999999</v>
      </c>
      <c r="BL15" s="6">
        <v>6178.8649999999998</v>
      </c>
      <c r="BM15" s="102">
        <v>6051.4059999999999</v>
      </c>
      <c r="BN15" s="102">
        <v>6011.7979999999998</v>
      </c>
      <c r="BO15" s="102">
        <v>5851.67</v>
      </c>
      <c r="BP15" s="102">
        <v>6064.8810000000003</v>
      </c>
      <c r="BQ15" s="102">
        <v>5636.2340000000004</v>
      </c>
      <c r="BR15" s="102">
        <v>5533.0230000000001</v>
      </c>
      <c r="BS15" s="102">
        <v>5211.8440000000001</v>
      </c>
      <c r="BT15" s="102">
        <v>5521.32</v>
      </c>
      <c r="BU15" s="102">
        <v>5635.1450000000004</v>
      </c>
      <c r="BV15" s="102">
        <v>5807.6890000000003</v>
      </c>
      <c r="BW15" s="102">
        <v>5932.482</v>
      </c>
      <c r="BX15" s="102">
        <f>VLOOKUP(C15,'Control Sheet'!$E$3:$I$74,4,FALSE)</f>
        <v>5796.7290000000003</v>
      </c>
      <c r="BY15" s="9"/>
    </row>
    <row r="16" spans="2:78">
      <c r="B16" s="1" t="s">
        <v>5</v>
      </c>
      <c r="C16" s="19" t="s">
        <v>31</v>
      </c>
      <c r="D16" s="19" t="s">
        <v>32</v>
      </c>
      <c r="E16" s="19" t="s">
        <v>312</v>
      </c>
      <c r="F16" s="19" t="s">
        <v>205</v>
      </c>
      <c r="G16" s="19" t="s">
        <v>33</v>
      </c>
      <c r="H16" s="19" t="s">
        <v>294</v>
      </c>
      <c r="I16" s="19" t="s">
        <v>291</v>
      </c>
      <c r="J16" s="48">
        <v>39845</v>
      </c>
      <c r="K16" s="14">
        <v>2</v>
      </c>
      <c r="L16" s="6">
        <v>397.72300000000001</v>
      </c>
      <c r="M16" s="6">
        <v>396.09699999999998</v>
      </c>
      <c r="N16" s="6">
        <v>389.48200000000003</v>
      </c>
      <c r="O16" s="6">
        <v>414.90699999999998</v>
      </c>
      <c r="P16" s="6">
        <v>421.279</v>
      </c>
      <c r="Q16" s="6">
        <v>428.20800000000003</v>
      </c>
      <c r="R16" s="6">
        <v>441.29899999999998</v>
      </c>
      <c r="S16" s="6">
        <v>453.12200000000001</v>
      </c>
      <c r="T16" s="6">
        <v>445.55500000000001</v>
      </c>
      <c r="U16" s="6">
        <v>413.59300000000002</v>
      </c>
      <c r="V16" s="6">
        <v>426.48</v>
      </c>
      <c r="W16" s="6">
        <v>419.95800000000003</v>
      </c>
      <c r="X16" s="6">
        <v>431.97</v>
      </c>
      <c r="Y16" s="27">
        <v>444.16199999999998</v>
      </c>
      <c r="Z16" s="6">
        <v>446.26</v>
      </c>
      <c r="AA16" s="6">
        <v>483.74599999999998</v>
      </c>
      <c r="AB16" s="27">
        <v>474.303</v>
      </c>
      <c r="AC16" s="6">
        <v>447.84699999999998</v>
      </c>
      <c r="AD16" s="6">
        <v>433.71300000000002</v>
      </c>
      <c r="AE16" s="27">
        <v>377.12299999999999</v>
      </c>
      <c r="AF16" s="6">
        <v>389.04599999999999</v>
      </c>
      <c r="AG16" s="6">
        <v>407.69299999999998</v>
      </c>
      <c r="AH16" s="6">
        <v>397.02800000000002</v>
      </c>
      <c r="AI16" s="6">
        <v>381.11700000000002</v>
      </c>
      <c r="AJ16" s="6">
        <v>347.03800000000001</v>
      </c>
      <c r="AK16" s="6">
        <v>356.01299999999998</v>
      </c>
      <c r="AL16" s="6">
        <v>388.01900000000001</v>
      </c>
      <c r="AM16" s="6">
        <v>397.01400000000001</v>
      </c>
      <c r="AN16" s="6">
        <v>368.34199999999998</v>
      </c>
      <c r="AO16" s="6">
        <v>381.65300000000002</v>
      </c>
      <c r="AP16" s="6">
        <v>410.887</v>
      </c>
      <c r="AQ16" s="6">
        <v>431.97199999999998</v>
      </c>
      <c r="AR16" s="6">
        <v>428.37299999999999</v>
      </c>
      <c r="AS16" s="6">
        <v>435.12099999999998</v>
      </c>
      <c r="AT16" s="6">
        <v>406.28699999999998</v>
      </c>
      <c r="AU16" s="6">
        <v>410.92099999999999</v>
      </c>
      <c r="AV16" s="6">
        <v>425.18200000000002</v>
      </c>
      <c r="AW16" s="6">
        <v>447.71199999999999</v>
      </c>
      <c r="AX16" s="6">
        <v>465.09500000000003</v>
      </c>
      <c r="AY16" s="6">
        <v>465.37900000000002</v>
      </c>
      <c r="AZ16" s="6">
        <v>487.86700000000002</v>
      </c>
      <c r="BA16" s="6">
        <v>497.541</v>
      </c>
      <c r="BB16" s="6">
        <v>528.10199999999998</v>
      </c>
      <c r="BC16" s="6">
        <v>526.577</v>
      </c>
      <c r="BD16" s="102">
        <v>548.48900000000003</v>
      </c>
      <c r="BE16" s="6">
        <v>562.96400000000006</v>
      </c>
      <c r="BF16" s="6">
        <v>579.19299999999998</v>
      </c>
      <c r="BG16" s="102">
        <v>568.05200000000002</v>
      </c>
      <c r="BH16" s="102">
        <v>621.66899999999998</v>
      </c>
      <c r="BI16" s="6">
        <v>597.11699999999996</v>
      </c>
      <c r="BJ16" s="6">
        <v>614.02700000000004</v>
      </c>
      <c r="BK16" s="6">
        <v>589.11900000000003</v>
      </c>
      <c r="BL16" s="6">
        <v>586.32299999999998</v>
      </c>
      <c r="BM16" s="102">
        <v>585.83500000000004</v>
      </c>
      <c r="BN16" s="102">
        <v>552.38300000000004</v>
      </c>
      <c r="BO16" s="102">
        <v>534.09900000000005</v>
      </c>
      <c r="BP16" s="102">
        <v>548.89599999999996</v>
      </c>
      <c r="BQ16" s="102">
        <v>493.57799999999997</v>
      </c>
      <c r="BR16" s="102">
        <v>502.75200000000001</v>
      </c>
      <c r="BS16" s="102">
        <v>489.84100000000001</v>
      </c>
      <c r="BT16" s="102">
        <v>514.48299999999995</v>
      </c>
      <c r="BU16" s="102">
        <v>525.40599999999995</v>
      </c>
      <c r="BV16" s="102">
        <v>544.52800000000002</v>
      </c>
      <c r="BW16" s="102">
        <v>566.33199999999999</v>
      </c>
      <c r="BX16" s="102">
        <f>VLOOKUP(C16,'Control Sheet'!$E$3:$I$74,4,FALSE)</f>
        <v>514.22199999999998</v>
      </c>
      <c r="BY16" s="9"/>
    </row>
    <row r="17" spans="2:77">
      <c r="B17" s="1" t="s">
        <v>5</v>
      </c>
      <c r="C17" s="19" t="s">
        <v>34</v>
      </c>
      <c r="D17" s="19" t="s">
        <v>35</v>
      </c>
      <c r="E17" s="19" t="s">
        <v>313</v>
      </c>
      <c r="F17" s="19" t="s">
        <v>206</v>
      </c>
      <c r="G17" s="19" t="s">
        <v>36</v>
      </c>
      <c r="H17" s="19" t="s">
        <v>294</v>
      </c>
      <c r="I17" s="19" t="s">
        <v>291</v>
      </c>
      <c r="J17" s="48">
        <v>39845</v>
      </c>
      <c r="K17" s="14">
        <v>2</v>
      </c>
      <c r="L17" s="6">
        <v>339.72300000000001</v>
      </c>
      <c r="M17" s="6">
        <v>334.678</v>
      </c>
      <c r="N17" s="6">
        <v>322.23700000000002</v>
      </c>
      <c r="O17" s="6">
        <v>343.24799999999999</v>
      </c>
      <c r="P17" s="6">
        <v>354.09100000000001</v>
      </c>
      <c r="Q17" s="6">
        <v>364.19499999999999</v>
      </c>
      <c r="R17" s="6">
        <v>361.46100000000001</v>
      </c>
      <c r="S17" s="6">
        <v>356.21699999999998</v>
      </c>
      <c r="T17" s="6">
        <v>349.51100000000002</v>
      </c>
      <c r="U17" s="6">
        <v>323.505</v>
      </c>
      <c r="V17" s="6">
        <v>341.97699999999998</v>
      </c>
      <c r="W17" s="6">
        <v>296.82100000000003</v>
      </c>
      <c r="X17" s="6">
        <v>295.37799999999999</v>
      </c>
      <c r="Y17" s="27">
        <v>316.42</v>
      </c>
      <c r="Z17" s="6">
        <v>301.91000000000003</v>
      </c>
      <c r="AA17" s="6">
        <v>320.80799999999999</v>
      </c>
      <c r="AB17" s="27">
        <v>333.62700000000001</v>
      </c>
      <c r="AC17" s="6">
        <v>306.49099999999999</v>
      </c>
      <c r="AD17" s="6">
        <v>307.34800000000001</v>
      </c>
      <c r="AE17" s="27">
        <v>267.55</v>
      </c>
      <c r="AF17" s="6">
        <v>273.202</v>
      </c>
      <c r="AG17" s="6">
        <v>285.85000000000002</v>
      </c>
      <c r="AH17" s="6">
        <v>272.24700000000001</v>
      </c>
      <c r="AI17" s="6">
        <v>237.197</v>
      </c>
      <c r="AJ17" s="6">
        <v>206.53299999999999</v>
      </c>
      <c r="AK17" s="6">
        <v>229.92400000000001</v>
      </c>
      <c r="AL17" s="6">
        <v>265.41399999999999</v>
      </c>
      <c r="AM17" s="6">
        <v>273.03899999999999</v>
      </c>
      <c r="AN17" s="6">
        <v>252.749</v>
      </c>
      <c r="AO17" s="6">
        <v>257.38799999999998</v>
      </c>
      <c r="AP17" s="6">
        <v>278.666</v>
      </c>
      <c r="AQ17" s="6">
        <v>291.64299999999997</v>
      </c>
      <c r="AR17" s="6">
        <v>274.03899999999999</v>
      </c>
      <c r="AS17" s="6">
        <v>277.39499999999998</v>
      </c>
      <c r="AT17" s="6">
        <v>262.60000000000002</v>
      </c>
      <c r="AU17" s="6">
        <v>275.62799999999999</v>
      </c>
      <c r="AV17" s="6">
        <v>290.24799999999999</v>
      </c>
      <c r="AW17" s="6">
        <v>299.17700000000002</v>
      </c>
      <c r="AX17" s="6">
        <v>304.34199999999998</v>
      </c>
      <c r="AY17" s="6">
        <v>299.27100000000002</v>
      </c>
      <c r="AZ17" s="6">
        <v>311.09100000000001</v>
      </c>
      <c r="BA17" s="6">
        <v>299.66399999999999</v>
      </c>
      <c r="BB17" s="6">
        <v>318.81799999999998</v>
      </c>
      <c r="BC17" s="6">
        <v>318.77199999999999</v>
      </c>
      <c r="BD17" s="104">
        <v>326.08999999999997</v>
      </c>
      <c r="BE17" s="6">
        <v>326.59800000000001</v>
      </c>
      <c r="BF17" s="6">
        <v>328.48</v>
      </c>
      <c r="BG17" s="104">
        <v>331.51900000000001</v>
      </c>
      <c r="BH17" s="104">
        <v>374.55399999999997</v>
      </c>
      <c r="BI17" s="6">
        <v>377.79599999999999</v>
      </c>
      <c r="BJ17" s="6">
        <v>364.33600000000001</v>
      </c>
      <c r="BK17" s="6">
        <v>350.65</v>
      </c>
      <c r="BL17" s="6">
        <v>330.84899999999999</v>
      </c>
      <c r="BM17" s="104">
        <v>315.09100000000001</v>
      </c>
      <c r="BN17" s="104">
        <v>319.25400000000002</v>
      </c>
      <c r="BO17" s="104">
        <v>293.28500000000003</v>
      </c>
      <c r="BP17" s="104">
        <v>308.70100000000002</v>
      </c>
      <c r="BQ17" s="104">
        <v>294.84300000000002</v>
      </c>
      <c r="BR17" s="104">
        <v>302.61599999999999</v>
      </c>
      <c r="BS17" s="104">
        <v>295.71100000000001</v>
      </c>
      <c r="BT17" s="104">
        <v>319.75599999999997</v>
      </c>
      <c r="BU17" s="104">
        <v>312.96300000000002</v>
      </c>
      <c r="BV17" s="104">
        <v>316.476</v>
      </c>
      <c r="BW17" s="104">
        <v>337.36900000000003</v>
      </c>
      <c r="BX17" s="104">
        <f>VLOOKUP(C17,'Control Sheet'!$E$3:$I$74,4,FALSE)</f>
        <v>315.30599999999998</v>
      </c>
      <c r="BY17" s="121"/>
    </row>
    <row r="18" spans="2:77">
      <c r="B18" s="1" t="s">
        <v>5</v>
      </c>
      <c r="C18" s="19" t="s">
        <v>37</v>
      </c>
      <c r="D18" s="19" t="s">
        <v>38</v>
      </c>
      <c r="E18" s="19" t="s">
        <v>314</v>
      </c>
      <c r="F18" s="19" t="s">
        <v>207</v>
      </c>
      <c r="G18" s="19" t="s">
        <v>39</v>
      </c>
      <c r="H18" s="19" t="s">
        <v>294</v>
      </c>
      <c r="I18" s="19" t="s">
        <v>291</v>
      </c>
      <c r="J18" s="48">
        <v>39845</v>
      </c>
      <c r="K18" s="14">
        <v>2</v>
      </c>
      <c r="L18" s="6">
        <v>495.11900000000003</v>
      </c>
      <c r="M18" s="6">
        <v>478.36200000000002</v>
      </c>
      <c r="N18" s="6">
        <v>486.596</v>
      </c>
      <c r="O18" s="6">
        <v>536.29999999999995</v>
      </c>
      <c r="P18" s="6">
        <v>557.31799999999998</v>
      </c>
      <c r="Q18" s="6">
        <v>559.79999999999995</v>
      </c>
      <c r="R18" s="6">
        <v>578.92200000000003</v>
      </c>
      <c r="S18" s="6">
        <v>573.62199999999996</v>
      </c>
      <c r="T18" s="6">
        <v>564.01099999999997</v>
      </c>
      <c r="U18" s="6">
        <v>523.80700000000002</v>
      </c>
      <c r="V18" s="6">
        <v>521.33299999999997</v>
      </c>
      <c r="W18" s="6">
        <v>451.33600000000001</v>
      </c>
      <c r="X18" s="6">
        <v>444.49</v>
      </c>
      <c r="Y18" s="27">
        <v>440.125</v>
      </c>
      <c r="Z18" s="6">
        <v>413.61700000000002</v>
      </c>
      <c r="AA18" s="6">
        <v>439.59300000000002</v>
      </c>
      <c r="AB18" s="27">
        <v>466.654</v>
      </c>
      <c r="AC18" s="6">
        <v>433.12099999999998</v>
      </c>
      <c r="AD18" s="6">
        <v>414.464</v>
      </c>
      <c r="AE18" s="27">
        <v>345.416</v>
      </c>
      <c r="AF18" s="6">
        <v>341.60199999999998</v>
      </c>
      <c r="AG18" s="6">
        <v>348.65800000000002</v>
      </c>
      <c r="AH18" s="6">
        <v>353.863</v>
      </c>
      <c r="AI18" s="6">
        <v>318.72300000000001</v>
      </c>
      <c r="AJ18" s="6">
        <v>278.89699999999999</v>
      </c>
      <c r="AK18" s="6">
        <v>301.286</v>
      </c>
      <c r="AL18" s="6">
        <v>370.36200000000002</v>
      </c>
      <c r="AM18" s="6">
        <v>383.32900000000001</v>
      </c>
      <c r="AN18" s="6">
        <v>360.12700000000001</v>
      </c>
      <c r="AO18" s="6">
        <v>364.517</v>
      </c>
      <c r="AP18" s="6">
        <v>408.73599999999999</v>
      </c>
      <c r="AQ18" s="6">
        <v>432.14400000000001</v>
      </c>
      <c r="AR18" s="6">
        <v>400.53899999999999</v>
      </c>
      <c r="AS18" s="6">
        <v>453.47800000000001</v>
      </c>
      <c r="AT18" s="6">
        <v>396.27699999999999</v>
      </c>
      <c r="AU18" s="6">
        <v>392.49099999999999</v>
      </c>
      <c r="AV18" s="6">
        <v>431.334</v>
      </c>
      <c r="AW18" s="6">
        <v>461.69499999999999</v>
      </c>
      <c r="AX18" s="6">
        <v>459.7</v>
      </c>
      <c r="AY18" s="6">
        <v>459.94099999999997</v>
      </c>
      <c r="AZ18" s="6">
        <v>446.68</v>
      </c>
      <c r="BA18" s="6">
        <v>450.09800000000001</v>
      </c>
      <c r="BB18" s="6">
        <v>487.69200000000001</v>
      </c>
      <c r="BC18" s="6">
        <v>499.10300000000001</v>
      </c>
      <c r="BD18" s="102">
        <v>533.31899999999996</v>
      </c>
      <c r="BE18" s="6">
        <v>523.27200000000005</v>
      </c>
      <c r="BF18" s="6">
        <v>496.74</v>
      </c>
      <c r="BG18" s="102">
        <v>486.51900000000001</v>
      </c>
      <c r="BH18" s="102">
        <v>552.98900000000003</v>
      </c>
      <c r="BI18" s="6">
        <v>561.61800000000005</v>
      </c>
      <c r="BJ18" s="6">
        <v>549.83699999999999</v>
      </c>
      <c r="BK18" s="6">
        <v>549.947</v>
      </c>
      <c r="BL18" s="6">
        <v>491.44200000000001</v>
      </c>
      <c r="BM18" s="102">
        <v>442.45299999999997</v>
      </c>
      <c r="BN18" s="102">
        <v>483.82400000000001</v>
      </c>
      <c r="BO18" s="102">
        <v>458.029</v>
      </c>
      <c r="BP18" s="102">
        <v>467.85300000000001</v>
      </c>
      <c r="BQ18" s="102">
        <v>496.70400000000001</v>
      </c>
      <c r="BR18" s="102">
        <v>490.92599999999999</v>
      </c>
      <c r="BS18" s="102">
        <v>465.57900000000001</v>
      </c>
      <c r="BT18" s="102">
        <v>531.55799999999999</v>
      </c>
      <c r="BU18" s="102">
        <v>534.44100000000003</v>
      </c>
      <c r="BV18" s="102">
        <v>531.57399999999996</v>
      </c>
      <c r="BW18" s="102">
        <v>515.35599999999999</v>
      </c>
      <c r="BX18" s="102">
        <f>VLOOKUP(C18,'Control Sheet'!$E$3:$I$74,4,FALSE)</f>
        <v>474.31799999999998</v>
      </c>
      <c r="BY18" s="9"/>
    </row>
    <row r="19" spans="2:77">
      <c r="B19" s="1" t="s">
        <v>5</v>
      </c>
      <c r="C19" s="19" t="s">
        <v>40</v>
      </c>
      <c r="D19" s="19" t="s">
        <v>41</v>
      </c>
      <c r="E19" s="19" t="s">
        <v>315</v>
      </c>
      <c r="F19" s="19" t="s">
        <v>208</v>
      </c>
      <c r="G19" s="19" t="s">
        <v>42</v>
      </c>
      <c r="H19" s="19" t="s">
        <v>294</v>
      </c>
      <c r="I19" s="19" t="s">
        <v>291</v>
      </c>
      <c r="J19" s="48">
        <v>39845</v>
      </c>
      <c r="K19" s="14">
        <v>2</v>
      </c>
      <c r="L19" s="6">
        <v>398.197</v>
      </c>
      <c r="M19" s="6">
        <v>393.57600000000002</v>
      </c>
      <c r="N19" s="6">
        <v>388.02800000000002</v>
      </c>
      <c r="O19" s="6">
        <v>415.38799999999998</v>
      </c>
      <c r="P19" s="6">
        <v>425.55399999999997</v>
      </c>
      <c r="Q19" s="6">
        <v>432.43200000000002</v>
      </c>
      <c r="R19" s="6">
        <v>442.85300000000001</v>
      </c>
      <c r="S19" s="6">
        <v>448.26</v>
      </c>
      <c r="T19" s="6">
        <v>440.62</v>
      </c>
      <c r="U19" s="6">
        <v>408.84100000000001</v>
      </c>
      <c r="V19" s="6">
        <v>420.67200000000003</v>
      </c>
      <c r="W19" s="6">
        <v>395.95100000000002</v>
      </c>
      <c r="X19" s="6">
        <v>402.10599999999999</v>
      </c>
      <c r="Y19" s="27">
        <v>413.92200000000003</v>
      </c>
      <c r="Z19" s="6">
        <v>408.05900000000003</v>
      </c>
      <c r="AA19" s="6">
        <v>439.589</v>
      </c>
      <c r="AB19" s="27">
        <v>440.524</v>
      </c>
      <c r="AC19" s="6">
        <v>412.75200000000001</v>
      </c>
      <c r="AD19" s="6">
        <v>401.45100000000002</v>
      </c>
      <c r="AE19" s="27">
        <v>347.06900000000002</v>
      </c>
      <c r="AF19" s="6">
        <v>355.36900000000003</v>
      </c>
      <c r="AG19" s="6">
        <v>371.01400000000001</v>
      </c>
      <c r="AH19" s="6">
        <v>361.86900000000003</v>
      </c>
      <c r="AI19" s="6">
        <v>339.06900000000002</v>
      </c>
      <c r="AJ19" s="6">
        <v>305.12900000000002</v>
      </c>
      <c r="AK19" s="6">
        <v>319.09100000000001</v>
      </c>
      <c r="AL19" s="6">
        <v>356.536</v>
      </c>
      <c r="AM19" s="6">
        <v>365.697</v>
      </c>
      <c r="AN19" s="6">
        <v>339.73500000000001</v>
      </c>
      <c r="AO19" s="6">
        <v>349.815</v>
      </c>
      <c r="AP19" s="6">
        <v>378.97800000000001</v>
      </c>
      <c r="AQ19" s="6">
        <v>398.43299999999999</v>
      </c>
      <c r="AR19" s="6">
        <v>388.255</v>
      </c>
      <c r="AS19" s="6">
        <v>399.94200000000001</v>
      </c>
      <c r="AT19" s="6">
        <v>370.87700000000001</v>
      </c>
      <c r="AU19" s="6">
        <v>376.29</v>
      </c>
      <c r="AV19" s="6">
        <v>393.55500000000001</v>
      </c>
      <c r="AW19" s="6">
        <v>413.91199999999998</v>
      </c>
      <c r="AX19" s="6">
        <v>426.11500000000001</v>
      </c>
      <c r="AY19" s="6">
        <v>425.22300000000001</v>
      </c>
      <c r="AZ19" s="6">
        <v>440.85199999999998</v>
      </c>
      <c r="BA19" s="6">
        <v>445.08100000000002</v>
      </c>
      <c r="BB19" s="6">
        <v>473.80799999999999</v>
      </c>
      <c r="BC19" s="6">
        <v>474.20100000000002</v>
      </c>
      <c r="BD19" s="102">
        <v>494.26499999999999</v>
      </c>
      <c r="BE19" s="6">
        <v>502.57600000000002</v>
      </c>
      <c r="BF19" s="6">
        <v>510.31</v>
      </c>
      <c r="BG19" s="102">
        <v>502.47500000000002</v>
      </c>
      <c r="BH19" s="34" t="e">
        <v>#N/A</v>
      </c>
      <c r="BI19" s="6" t="e">
        <v>#N/A</v>
      </c>
      <c r="BJ19" s="6">
        <v>547.38099999999997</v>
      </c>
      <c r="BK19" s="6" t="e">
        <v>#N/A</v>
      </c>
      <c r="BL19" s="6" t="e">
        <v>#N/A</v>
      </c>
      <c r="BM19" s="102">
        <v>505.447</v>
      </c>
      <c r="BN19" s="102" t="e">
        <v>#N/A</v>
      </c>
      <c r="BO19" s="102" t="e">
        <v>#N/A</v>
      </c>
      <c r="BP19" s="102">
        <v>482.67599999999999</v>
      </c>
      <c r="BQ19" s="102" t="e">
        <v>#N/A</v>
      </c>
      <c r="BR19" s="102" t="e">
        <v>#N/A</v>
      </c>
      <c r="BS19" s="102">
        <v>440.67899999999997</v>
      </c>
      <c r="BT19" s="102" t="e">
        <v>#N/A</v>
      </c>
      <c r="BU19" s="102" t="e">
        <v>#N/A</v>
      </c>
      <c r="BV19" s="102">
        <v>488.86399999999998</v>
      </c>
      <c r="BW19" s="102" t="e">
        <v>#N/A</v>
      </c>
      <c r="BX19" s="102" t="e">
        <f>VLOOKUP(C19,'Control Sheet'!$E$3:$I$74,4,FALSE)</f>
        <v>#N/A</v>
      </c>
      <c r="BY19" s="9"/>
    </row>
    <row r="20" spans="2:77">
      <c r="B20" s="1" t="s">
        <v>5</v>
      </c>
      <c r="C20" s="20" t="s">
        <v>43</v>
      </c>
      <c r="D20" s="20" t="s">
        <v>44</v>
      </c>
      <c r="E20" s="20" t="s">
        <v>316</v>
      </c>
      <c r="F20" s="20" t="s">
        <v>209</v>
      </c>
      <c r="G20" s="20" t="s">
        <v>188</v>
      </c>
      <c r="H20" s="20" t="s">
        <v>294</v>
      </c>
      <c r="I20" s="20" t="s">
        <v>292</v>
      </c>
      <c r="J20" s="49">
        <v>40817</v>
      </c>
      <c r="K20" s="15">
        <v>1</v>
      </c>
      <c r="L20" s="6">
        <v>275.74900000000002</v>
      </c>
      <c r="M20" s="6">
        <v>268.83199999999999</v>
      </c>
      <c r="N20" s="6">
        <v>264.32100000000003</v>
      </c>
      <c r="O20" s="6">
        <v>282.97800000000001</v>
      </c>
      <c r="P20" s="6">
        <v>291.53300000000002</v>
      </c>
      <c r="Q20" s="6">
        <v>299.06</v>
      </c>
      <c r="R20" s="6">
        <v>307.76299999999998</v>
      </c>
      <c r="S20" s="6">
        <v>314.46499999999997</v>
      </c>
      <c r="T20" s="6">
        <v>322.16500000000002</v>
      </c>
      <c r="U20" s="6">
        <v>300.63900000000001</v>
      </c>
      <c r="V20" s="6">
        <v>318.173</v>
      </c>
      <c r="W20" s="6">
        <v>303.12600000000003</v>
      </c>
      <c r="X20" s="6">
        <v>328.34800000000001</v>
      </c>
      <c r="Y20" s="28">
        <v>341.83100000000002</v>
      </c>
      <c r="Z20" s="6">
        <v>354.90899999999999</v>
      </c>
      <c r="AA20" s="6">
        <v>383.04199999999997</v>
      </c>
      <c r="AB20" s="28">
        <v>361.49400000000003</v>
      </c>
      <c r="AC20" s="6">
        <v>342.053</v>
      </c>
      <c r="AD20" s="6">
        <v>347.26299999999998</v>
      </c>
      <c r="AE20" s="28">
        <v>288.00200000000001</v>
      </c>
      <c r="AF20" s="6">
        <v>293.25599999999997</v>
      </c>
      <c r="AG20" s="6">
        <v>306.16699999999997</v>
      </c>
      <c r="AH20" s="6">
        <v>318.40699999999998</v>
      </c>
      <c r="AI20" s="6">
        <v>293.54500000000002</v>
      </c>
      <c r="AJ20" s="6">
        <v>261.56900000000002</v>
      </c>
      <c r="AK20" s="6">
        <v>269.73200000000003</v>
      </c>
      <c r="AL20" s="6">
        <v>296.44799999999998</v>
      </c>
      <c r="AM20" s="6">
        <v>303.904</v>
      </c>
      <c r="AN20" s="6">
        <v>284.45600000000002</v>
      </c>
      <c r="AO20" s="6">
        <v>291.971</v>
      </c>
      <c r="AP20" s="6">
        <v>321.39800000000002</v>
      </c>
      <c r="AQ20" s="6">
        <v>330.31799999999998</v>
      </c>
      <c r="AR20" s="6">
        <v>326.53699999999998</v>
      </c>
      <c r="AS20" s="6">
        <v>345.40100000000001</v>
      </c>
      <c r="AT20" s="6">
        <v>329.28100000000001</v>
      </c>
      <c r="AU20" s="6">
        <v>339.38200000000001</v>
      </c>
      <c r="AV20" s="6">
        <v>346.012</v>
      </c>
      <c r="AW20" s="6">
        <v>365.58699999999999</v>
      </c>
      <c r="AX20" s="6">
        <v>372.44099999999997</v>
      </c>
      <c r="AY20" s="6">
        <v>373.52199999999999</v>
      </c>
      <c r="AZ20" s="6">
        <v>369.71300000000002</v>
      </c>
      <c r="BA20" s="6">
        <v>373.14299999999997</v>
      </c>
      <c r="BB20" s="6">
        <v>381.60300000000001</v>
      </c>
      <c r="BC20" s="6">
        <v>378.88099999999997</v>
      </c>
      <c r="BD20" s="104">
        <v>387.88</v>
      </c>
      <c r="BE20" s="6">
        <v>400.30799999999999</v>
      </c>
      <c r="BF20" s="6">
        <v>406.64100000000002</v>
      </c>
      <c r="BG20" s="104">
        <v>400.959</v>
      </c>
      <c r="BH20" s="104">
        <v>426.21899999999999</v>
      </c>
      <c r="BI20" s="6">
        <v>407.78100000000001</v>
      </c>
      <c r="BJ20" s="6">
        <v>418.49200000000002</v>
      </c>
      <c r="BK20" s="6">
        <v>403.8</v>
      </c>
      <c r="BL20" s="6">
        <v>410.75400000000002</v>
      </c>
      <c r="BM20" s="104">
        <v>408.48700000000002</v>
      </c>
      <c r="BN20" s="104">
        <v>392.27</v>
      </c>
      <c r="BO20" s="104">
        <v>385.49200000000002</v>
      </c>
      <c r="BP20" s="104">
        <v>385.32400000000001</v>
      </c>
      <c r="BQ20" s="104">
        <v>364.68299999999999</v>
      </c>
      <c r="BR20" s="104">
        <v>373.75700000000001</v>
      </c>
      <c r="BS20" s="104">
        <v>362.49299999999999</v>
      </c>
      <c r="BT20" s="104">
        <v>387.96100000000001</v>
      </c>
      <c r="BU20" s="104">
        <v>396.57600000000002</v>
      </c>
      <c r="BV20" s="104">
        <v>405.23599999999999</v>
      </c>
      <c r="BW20" s="104">
        <v>422.49099999999999</v>
      </c>
      <c r="BX20" s="104">
        <f>VLOOKUP(C20,'Control Sheet'!$E$3:$I$74,4,FALSE)</f>
        <v>388.72300000000001</v>
      </c>
      <c r="BY20" s="121"/>
    </row>
    <row r="21" spans="2:77">
      <c r="B21" s="1"/>
      <c r="C21" s="20" t="s">
        <v>375</v>
      </c>
      <c r="D21" s="20" t="s">
        <v>376</v>
      </c>
      <c r="E21" s="20" t="s">
        <v>377</v>
      </c>
      <c r="F21" s="20" t="s">
        <v>378</v>
      </c>
      <c r="G21" s="20" t="s">
        <v>379</v>
      </c>
      <c r="H21" s="20" t="s">
        <v>294</v>
      </c>
      <c r="I21" s="20" t="s">
        <v>292</v>
      </c>
      <c r="J21" s="49">
        <v>42339</v>
      </c>
      <c r="K21" s="15">
        <v>2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6">
        <v>151.35400000000001</v>
      </c>
      <c r="AK21" s="6">
        <v>148.46899999999999</v>
      </c>
      <c r="AL21" s="6">
        <v>158.10300000000001</v>
      </c>
      <c r="AM21" s="6">
        <v>158.57499999999999</v>
      </c>
      <c r="AN21" s="6">
        <v>156.245</v>
      </c>
      <c r="AO21" s="6">
        <v>151.17599999999999</v>
      </c>
      <c r="AP21" s="6">
        <v>156.762</v>
      </c>
      <c r="AQ21" s="6">
        <v>159.67099999999999</v>
      </c>
      <c r="AR21" s="6">
        <v>157.88999999999999</v>
      </c>
      <c r="AS21" s="6">
        <v>164.87200000000001</v>
      </c>
      <c r="AT21" s="6">
        <v>161.61099999999999</v>
      </c>
      <c r="AU21" s="6">
        <v>173.41399999999999</v>
      </c>
      <c r="AV21" s="6">
        <v>175.821</v>
      </c>
      <c r="AW21" s="6">
        <v>177.47499999999999</v>
      </c>
      <c r="AX21" s="6">
        <v>184.17599999999999</v>
      </c>
      <c r="AY21" s="6">
        <v>184.88300000000001</v>
      </c>
      <c r="AZ21" s="6">
        <v>195.006</v>
      </c>
      <c r="BA21" s="6">
        <v>195.107</v>
      </c>
      <c r="BB21" s="6">
        <v>190.45099999999999</v>
      </c>
      <c r="BC21" s="6">
        <v>190.428</v>
      </c>
      <c r="BD21" s="102">
        <v>193.69499999999999</v>
      </c>
      <c r="BE21" s="6">
        <v>198.96199999999999</v>
      </c>
      <c r="BF21" s="6">
        <v>196.74600000000001</v>
      </c>
      <c r="BG21" s="102">
        <v>198.21700000000001</v>
      </c>
      <c r="BH21" s="102">
        <v>205.33699999999999</v>
      </c>
      <c r="BI21" s="6">
        <v>194.62299999999999</v>
      </c>
      <c r="BJ21" s="6">
        <v>194.72499999999999</v>
      </c>
      <c r="BK21" s="6">
        <v>198.05</v>
      </c>
      <c r="BL21" s="6">
        <v>204.35</v>
      </c>
      <c r="BM21" s="102">
        <v>202.49</v>
      </c>
      <c r="BN21" s="102">
        <v>199.602</v>
      </c>
      <c r="BO21" s="102">
        <v>195.44499999999999</v>
      </c>
      <c r="BP21" s="102">
        <v>198.899</v>
      </c>
      <c r="BQ21" s="102">
        <v>184.655</v>
      </c>
      <c r="BR21" s="102">
        <v>183.417</v>
      </c>
      <c r="BS21" s="102">
        <v>171.374</v>
      </c>
      <c r="BT21" s="102">
        <v>180.69399999999999</v>
      </c>
      <c r="BU21" s="102">
        <v>186.71100000000001</v>
      </c>
      <c r="BV21" s="102">
        <v>193.88</v>
      </c>
      <c r="BW21" s="102">
        <v>201.08199999999999</v>
      </c>
      <c r="BX21" s="102">
        <f>VLOOKUP(C21,'Control Sheet'!$E$3:$I$74,4,FALSE)</f>
        <v>197.04499999999999</v>
      </c>
      <c r="BY21" s="9"/>
    </row>
    <row r="22" spans="2:77">
      <c r="B22" s="1" t="s">
        <v>5</v>
      </c>
      <c r="C22" s="19" t="s">
        <v>45</v>
      </c>
      <c r="D22" s="19" t="s">
        <v>46</v>
      </c>
      <c r="E22" s="19" t="s">
        <v>317</v>
      </c>
      <c r="F22" s="19" t="s">
        <v>210</v>
      </c>
      <c r="G22" s="19" t="s">
        <v>47</v>
      </c>
      <c r="H22" s="19" t="s">
        <v>294</v>
      </c>
      <c r="I22" s="19" t="s">
        <v>291</v>
      </c>
      <c r="J22" s="48">
        <v>40513</v>
      </c>
      <c r="K22" s="14">
        <v>2</v>
      </c>
      <c r="L22" s="6">
        <v>5773.7479999999996</v>
      </c>
      <c r="M22" s="6">
        <v>5849.6220000000003</v>
      </c>
      <c r="N22" s="6">
        <v>5806.5910000000003</v>
      </c>
      <c r="O22" s="6">
        <v>5903.1279999999997</v>
      </c>
      <c r="P22" s="6">
        <v>5981.9539999999997</v>
      </c>
      <c r="Q22" s="6">
        <v>6118.152</v>
      </c>
      <c r="R22" s="6">
        <v>5892.83</v>
      </c>
      <c r="S22" s="6">
        <v>5643.5690000000004</v>
      </c>
      <c r="T22" s="6">
        <v>5769.6540000000005</v>
      </c>
      <c r="U22" s="6">
        <v>5240.0529999999999</v>
      </c>
      <c r="V22" s="6">
        <v>5550.5320000000002</v>
      </c>
      <c r="W22" s="6">
        <v>5412.2280000000001</v>
      </c>
      <c r="X22" s="6">
        <v>5262.2759999999998</v>
      </c>
      <c r="Y22" s="28">
        <v>5643.5469999999996</v>
      </c>
      <c r="Z22" s="6">
        <v>5722.5540000000001</v>
      </c>
      <c r="AA22" s="6">
        <v>5716.723</v>
      </c>
      <c r="AB22" s="28">
        <v>5967.0810000000001</v>
      </c>
      <c r="AC22" s="6">
        <v>5744.53</v>
      </c>
      <c r="AD22" s="6">
        <v>5828.1239999999998</v>
      </c>
      <c r="AE22" s="28">
        <v>5437.2579999999998</v>
      </c>
      <c r="AF22" s="6">
        <v>5367.018</v>
      </c>
      <c r="AG22" s="6">
        <v>5487.1080000000002</v>
      </c>
      <c r="AH22" s="6">
        <v>5418.8010000000004</v>
      </c>
      <c r="AI22" s="6">
        <v>5257.1180000000004</v>
      </c>
      <c r="AJ22" s="6">
        <v>4852.7359999999999</v>
      </c>
      <c r="AK22" s="6">
        <v>4840.6270000000004</v>
      </c>
      <c r="AL22" s="6">
        <v>5180.9229999999998</v>
      </c>
      <c r="AM22" s="6">
        <v>5237.549</v>
      </c>
      <c r="AN22" s="6">
        <v>5126.6019999999999</v>
      </c>
      <c r="AO22" s="6">
        <v>4993.3860000000004</v>
      </c>
      <c r="AP22" s="6">
        <v>5120.6480000000001</v>
      </c>
      <c r="AQ22" s="6">
        <v>5293.7629999999999</v>
      </c>
      <c r="AR22" s="6">
        <v>5172.1970000000001</v>
      </c>
      <c r="AS22" s="6">
        <v>5200.3440000000001</v>
      </c>
      <c r="AT22" s="6">
        <v>4959.5379999999996</v>
      </c>
      <c r="AU22" s="6">
        <v>5193.4340000000002</v>
      </c>
      <c r="AV22" s="6">
        <v>5399.48</v>
      </c>
      <c r="AW22" s="6">
        <v>5465.317</v>
      </c>
      <c r="AX22" s="6">
        <v>5697.5709999999999</v>
      </c>
      <c r="AY22" s="6">
        <v>5681.6469999999999</v>
      </c>
      <c r="AZ22" s="6">
        <v>6246.1440000000002</v>
      </c>
      <c r="BA22" s="6">
        <v>6255.1880000000001</v>
      </c>
      <c r="BB22" s="6">
        <v>6374.44</v>
      </c>
      <c r="BC22" s="6">
        <v>6382.2439999999997</v>
      </c>
      <c r="BD22" s="104">
        <v>6597.99</v>
      </c>
      <c r="BE22" s="6">
        <v>6675.8969999999999</v>
      </c>
      <c r="BF22" s="6">
        <v>6570.06</v>
      </c>
      <c r="BG22" s="104">
        <v>6611.07</v>
      </c>
      <c r="BH22" s="104">
        <v>7088.9560000000001</v>
      </c>
      <c r="BI22" s="6">
        <v>6868.6909999999998</v>
      </c>
      <c r="BJ22" s="6">
        <v>6752.0619999999999</v>
      </c>
      <c r="BK22" s="6">
        <v>6803.5559999999996</v>
      </c>
      <c r="BL22" s="6">
        <v>6746.3940000000002</v>
      </c>
      <c r="BM22" s="104">
        <v>6589.8230000000003</v>
      </c>
      <c r="BN22" s="104">
        <v>6607.4380000000001</v>
      </c>
      <c r="BO22" s="104">
        <v>6375.3829999999998</v>
      </c>
      <c r="BP22" s="104">
        <v>6682.5619999999999</v>
      </c>
      <c r="BQ22" s="104">
        <v>6113.0190000000002</v>
      </c>
      <c r="BR22" s="104">
        <v>6026.652</v>
      </c>
      <c r="BS22" s="104">
        <v>5672.5619999999999</v>
      </c>
      <c r="BT22" s="104">
        <v>5982.1469999999999</v>
      </c>
      <c r="BU22" s="104">
        <v>6116.4409999999998</v>
      </c>
      <c r="BV22" s="104">
        <v>6370.6949999999997</v>
      </c>
      <c r="BW22" s="104">
        <v>6530.9520000000002</v>
      </c>
      <c r="BX22" s="104">
        <f>VLOOKUP(C22,'Control Sheet'!$E$3:$I$74,4,FALSE)</f>
        <v>6394.76</v>
      </c>
      <c r="BY22" s="121"/>
    </row>
    <row r="23" spans="2:77">
      <c r="B23" s="1" t="s">
        <v>5</v>
      </c>
      <c r="C23" s="19" t="s">
        <v>48</v>
      </c>
      <c r="D23" s="19" t="s">
        <v>49</v>
      </c>
      <c r="E23" s="19" t="s">
        <v>318</v>
      </c>
      <c r="F23" s="19" t="s">
        <v>211</v>
      </c>
      <c r="G23" s="19" t="s">
        <v>50</v>
      </c>
      <c r="H23" s="19" t="s">
        <v>294</v>
      </c>
      <c r="I23" s="19" t="s">
        <v>291</v>
      </c>
      <c r="J23" s="48">
        <v>39845</v>
      </c>
      <c r="K23" s="14">
        <v>2</v>
      </c>
      <c r="L23" s="6">
        <v>6014.96</v>
      </c>
      <c r="M23" s="6">
        <v>6106.7259999999997</v>
      </c>
      <c r="N23" s="6">
        <v>5980.9480000000003</v>
      </c>
      <c r="O23" s="6">
        <v>6109.1170000000002</v>
      </c>
      <c r="P23" s="6">
        <v>6249.3429999999998</v>
      </c>
      <c r="Q23" s="6">
        <v>6363.3370000000004</v>
      </c>
      <c r="R23" s="6">
        <v>6190.67</v>
      </c>
      <c r="S23" s="6">
        <v>5963.01</v>
      </c>
      <c r="T23" s="6">
        <v>6054.2060000000001</v>
      </c>
      <c r="U23" s="6">
        <v>5505.2510000000002</v>
      </c>
      <c r="V23" s="6">
        <v>5806.1790000000001</v>
      </c>
      <c r="W23" s="6">
        <v>5646.6509999999998</v>
      </c>
      <c r="X23" s="6">
        <v>5483.3819999999996</v>
      </c>
      <c r="Y23" s="27">
        <v>5887.2920000000004</v>
      </c>
      <c r="Z23" s="6">
        <v>5925.92</v>
      </c>
      <c r="AA23" s="6">
        <v>5924.2389999999996</v>
      </c>
      <c r="AB23" s="27">
        <v>6203.7690000000002</v>
      </c>
      <c r="AC23" s="6">
        <v>5991.1229999999996</v>
      </c>
      <c r="AD23" s="6">
        <v>6037.1360000000004</v>
      </c>
      <c r="AE23" s="27">
        <v>5610.3509999999997</v>
      </c>
      <c r="AF23" s="6">
        <v>5528.38</v>
      </c>
      <c r="AG23" s="6">
        <v>5677.1490000000003</v>
      </c>
      <c r="AH23" s="6">
        <v>5597.2929999999997</v>
      </c>
      <c r="AI23" s="6">
        <v>5368.3440000000001</v>
      </c>
      <c r="AJ23" s="6">
        <v>4954.7619999999997</v>
      </c>
      <c r="AK23" s="6">
        <v>4987.2759999999998</v>
      </c>
      <c r="AL23" s="6">
        <v>5328.2910000000002</v>
      </c>
      <c r="AM23" s="6">
        <v>5374.3689999999997</v>
      </c>
      <c r="AN23" s="6">
        <v>5293.89</v>
      </c>
      <c r="AO23" s="6">
        <v>5144.0540000000001</v>
      </c>
      <c r="AP23" s="6">
        <v>5277.9960000000001</v>
      </c>
      <c r="AQ23" s="6">
        <v>5438.7060000000001</v>
      </c>
      <c r="AR23" s="6">
        <v>5319.2340000000004</v>
      </c>
      <c r="AS23" s="6">
        <v>5304.183</v>
      </c>
      <c r="AT23" s="6">
        <v>5094.4279999999999</v>
      </c>
      <c r="AU23" s="6">
        <v>5335.2370000000001</v>
      </c>
      <c r="AV23" s="6">
        <v>5512.1170000000002</v>
      </c>
      <c r="AW23" s="6">
        <v>5604.9440000000004</v>
      </c>
      <c r="AX23" s="6">
        <v>5804.1419999999998</v>
      </c>
      <c r="AY23" s="6">
        <v>5782.3630000000003</v>
      </c>
      <c r="AZ23" s="6">
        <v>6317.598</v>
      </c>
      <c r="BA23" s="6">
        <v>6294.933</v>
      </c>
      <c r="BB23" s="6">
        <v>6408.8609999999999</v>
      </c>
      <c r="BC23" s="6">
        <v>6378.5910000000003</v>
      </c>
      <c r="BD23" s="102">
        <v>6608.7269999999999</v>
      </c>
      <c r="BE23" s="6">
        <v>6687.473</v>
      </c>
      <c r="BF23" s="6">
        <v>6581.076</v>
      </c>
      <c r="BG23" s="102">
        <v>6657.06</v>
      </c>
      <c r="BH23" s="102">
        <v>7142.7439999999997</v>
      </c>
      <c r="BI23" s="6">
        <v>6904.5320000000002</v>
      </c>
      <c r="BJ23" s="6">
        <v>6775.7120000000004</v>
      </c>
      <c r="BK23" s="6">
        <v>6889.12</v>
      </c>
      <c r="BL23" s="6">
        <v>6882.2470000000003</v>
      </c>
      <c r="BM23" s="102">
        <v>6707.7820000000002</v>
      </c>
      <c r="BN23" s="102">
        <v>6709.4769999999999</v>
      </c>
      <c r="BO23" s="102">
        <v>6474.6530000000002</v>
      </c>
      <c r="BP23" s="102">
        <v>6740.6469999999999</v>
      </c>
      <c r="BQ23" s="102">
        <v>6215.4030000000002</v>
      </c>
      <c r="BR23" s="102">
        <v>6121.1549999999997</v>
      </c>
      <c r="BS23" s="102">
        <v>5771.799</v>
      </c>
      <c r="BT23" s="102">
        <v>6090.2380000000003</v>
      </c>
      <c r="BU23" s="102">
        <v>6249.9160000000002</v>
      </c>
      <c r="BV23" s="102">
        <v>6506.1610000000001</v>
      </c>
      <c r="BW23" s="102">
        <v>6649.0209999999997</v>
      </c>
      <c r="BX23" s="102">
        <f>VLOOKUP(C23,'Control Sheet'!$E$3:$I$74,4,FALSE)</f>
        <v>6496.0349999999999</v>
      </c>
      <c r="BY23" s="9"/>
    </row>
    <row r="24" spans="2:77">
      <c r="B24" s="1"/>
      <c r="C24" s="20" t="s">
        <v>381</v>
      </c>
      <c r="D24" s="20" t="s">
        <v>382</v>
      </c>
      <c r="E24" s="20" t="s">
        <v>383</v>
      </c>
      <c r="F24" s="20" t="s">
        <v>384</v>
      </c>
      <c r="G24" s="20" t="s">
        <v>380</v>
      </c>
      <c r="H24" s="20" t="s">
        <v>294</v>
      </c>
      <c r="I24" s="20" t="s">
        <v>292</v>
      </c>
      <c r="J24" s="49">
        <v>42339</v>
      </c>
      <c r="K24" s="15">
        <v>2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6">
        <v>165.27099999999999</v>
      </c>
      <c r="AK24" s="6">
        <v>164.66800000000001</v>
      </c>
      <c r="AL24" s="6">
        <v>174.096</v>
      </c>
      <c r="AM24" s="6">
        <v>174.77600000000001</v>
      </c>
      <c r="AN24" s="6">
        <v>173.59299999999999</v>
      </c>
      <c r="AO24" s="6">
        <v>167.53299999999999</v>
      </c>
      <c r="AP24" s="6">
        <v>174.44</v>
      </c>
      <c r="AQ24" s="6">
        <v>175.928</v>
      </c>
      <c r="AR24" s="6">
        <v>174.477</v>
      </c>
      <c r="AS24" s="6">
        <v>179.35</v>
      </c>
      <c r="AT24" s="6">
        <v>176.84299999999999</v>
      </c>
      <c r="AU24" s="6">
        <v>188.98400000000001</v>
      </c>
      <c r="AV24" s="6">
        <v>190.315</v>
      </c>
      <c r="AW24" s="6">
        <v>194.012</v>
      </c>
      <c r="AX24" s="6">
        <v>198.82900000000001</v>
      </c>
      <c r="AY24" s="6">
        <v>199.11099999999999</v>
      </c>
      <c r="AZ24" s="6">
        <v>207.88399999999999</v>
      </c>
      <c r="BA24" s="6">
        <v>207.04900000000001</v>
      </c>
      <c r="BB24" s="6">
        <v>202.398</v>
      </c>
      <c r="BC24" s="6">
        <v>200.333</v>
      </c>
      <c r="BD24" s="102">
        <v>204.33500000000001</v>
      </c>
      <c r="BE24" s="6">
        <v>210.226</v>
      </c>
      <c r="BF24" s="6">
        <v>206.84399999999999</v>
      </c>
      <c r="BG24" s="102">
        <v>209.291</v>
      </c>
      <c r="BH24" s="102">
        <v>216.98</v>
      </c>
      <c r="BI24" s="6">
        <v>205.52600000000001</v>
      </c>
      <c r="BJ24" s="6">
        <v>204.90100000000001</v>
      </c>
      <c r="BK24" s="6">
        <v>209.339</v>
      </c>
      <c r="BL24" s="6">
        <v>218.18100000000001</v>
      </c>
      <c r="BM24" s="102">
        <v>215.42599999999999</v>
      </c>
      <c r="BN24" s="102">
        <v>212.64099999999999</v>
      </c>
      <c r="BO24" s="102">
        <v>209.452</v>
      </c>
      <c r="BP24" s="102">
        <v>211.6</v>
      </c>
      <c r="BQ24" s="102">
        <v>198.911</v>
      </c>
      <c r="BR24" s="102">
        <v>197.279</v>
      </c>
      <c r="BS24" s="102">
        <v>185.352</v>
      </c>
      <c r="BT24" s="102">
        <v>196.07599999999999</v>
      </c>
      <c r="BU24" s="102">
        <v>203.35499999999999</v>
      </c>
      <c r="BV24" s="102">
        <v>210.517</v>
      </c>
      <c r="BW24" s="102">
        <v>217.232</v>
      </c>
      <c r="BX24" s="102">
        <f>VLOOKUP(C24,'Control Sheet'!$E$3:$I$74,4,FALSE)</f>
        <v>212.37100000000001</v>
      </c>
      <c r="BY24" s="9"/>
    </row>
    <row r="25" spans="2:77">
      <c r="B25" s="1" t="s">
        <v>5</v>
      </c>
      <c r="C25" s="20" t="s">
        <v>53</v>
      </c>
      <c r="D25" s="20" t="s">
        <v>54</v>
      </c>
      <c r="E25" s="20" t="s">
        <v>319</v>
      </c>
      <c r="F25" s="20" t="s">
        <v>213</v>
      </c>
      <c r="G25" s="20" t="s">
        <v>256</v>
      </c>
      <c r="H25" s="20" t="s">
        <v>294</v>
      </c>
      <c r="I25" s="20" t="s">
        <v>292</v>
      </c>
      <c r="J25" s="49">
        <v>41600</v>
      </c>
      <c r="K25" s="15">
        <v>2</v>
      </c>
      <c r="L25" s="6">
        <v>165.12799999999999</v>
      </c>
      <c r="M25" s="6">
        <v>167.36500000000001</v>
      </c>
      <c r="N25" s="6">
        <v>166.21899999999999</v>
      </c>
      <c r="O25" s="6">
        <v>169.74799999999999</v>
      </c>
      <c r="P25" s="6">
        <v>172.125</v>
      </c>
      <c r="Q25" s="6">
        <v>176.67699999999999</v>
      </c>
      <c r="R25" s="6">
        <v>169.30099999999999</v>
      </c>
      <c r="S25" s="6">
        <v>162.72499999999999</v>
      </c>
      <c r="T25" s="6">
        <v>173.28200000000001</v>
      </c>
      <c r="U25" s="6">
        <v>157.285</v>
      </c>
      <c r="V25" s="6">
        <v>169.81299999999999</v>
      </c>
      <c r="W25" s="6">
        <v>166.77500000000001</v>
      </c>
      <c r="X25" s="6">
        <v>172.46600000000001</v>
      </c>
      <c r="Y25" s="27">
        <v>190.14699999999999</v>
      </c>
      <c r="Z25" s="6">
        <v>200.11699999999999</v>
      </c>
      <c r="AA25" s="6">
        <v>202.35</v>
      </c>
      <c r="AB25" s="27">
        <v>198.85400000000001</v>
      </c>
      <c r="AC25" s="6">
        <v>192.76499999999999</v>
      </c>
      <c r="AD25" s="6">
        <v>204.66</v>
      </c>
      <c r="AE25" s="27">
        <v>185.33799999999999</v>
      </c>
      <c r="AF25" s="6">
        <v>181.41800000000001</v>
      </c>
      <c r="AG25" s="6">
        <v>188.45</v>
      </c>
      <c r="AH25" s="6">
        <v>197.084</v>
      </c>
      <c r="AI25" s="6">
        <v>186.24</v>
      </c>
      <c r="AJ25" s="6">
        <v>170.345</v>
      </c>
      <c r="AK25" s="6">
        <v>171.62799999999999</v>
      </c>
      <c r="AL25" s="6">
        <v>181.12100000000001</v>
      </c>
      <c r="AM25" s="6">
        <v>182.23699999999999</v>
      </c>
      <c r="AN25" s="6">
        <v>179.59200000000001</v>
      </c>
      <c r="AO25" s="6">
        <v>173.50800000000001</v>
      </c>
      <c r="AP25" s="6">
        <v>180.25700000000001</v>
      </c>
      <c r="AQ25" s="6">
        <v>182.03100000000001</v>
      </c>
      <c r="AR25" s="6">
        <v>179.80500000000001</v>
      </c>
      <c r="AS25" s="6">
        <v>187.91399999999999</v>
      </c>
      <c r="AT25" s="6">
        <v>187.24700000000001</v>
      </c>
      <c r="AU25" s="6">
        <v>200.13900000000001</v>
      </c>
      <c r="AV25" s="6">
        <v>202.22900000000001</v>
      </c>
      <c r="AW25" s="6">
        <v>202.69200000000001</v>
      </c>
      <c r="AX25" s="6">
        <v>209.12899999999999</v>
      </c>
      <c r="AY25" s="6">
        <v>211.83199999999999</v>
      </c>
      <c r="AZ25" s="6">
        <v>224.989</v>
      </c>
      <c r="BA25" s="6">
        <v>224.57599999999999</v>
      </c>
      <c r="BB25" s="6">
        <v>218.637</v>
      </c>
      <c r="BC25" s="6">
        <v>218.84700000000001</v>
      </c>
      <c r="BD25" s="102">
        <v>223.18100000000001</v>
      </c>
      <c r="BE25" s="6">
        <v>230.446</v>
      </c>
      <c r="BF25" s="6">
        <v>227.91499999999999</v>
      </c>
      <c r="BG25" s="102">
        <v>229.56800000000001</v>
      </c>
      <c r="BH25" s="102">
        <v>237.41200000000001</v>
      </c>
      <c r="BI25" s="6">
        <v>227.6</v>
      </c>
      <c r="BJ25" s="6">
        <v>228.13200000000001</v>
      </c>
      <c r="BK25" s="6">
        <v>233.988</v>
      </c>
      <c r="BL25" s="6">
        <v>243.84700000000001</v>
      </c>
      <c r="BM25" s="102">
        <v>242.04599999999999</v>
      </c>
      <c r="BN25" s="102">
        <v>238.268</v>
      </c>
      <c r="BO25" s="102">
        <v>236.465</v>
      </c>
      <c r="BP25" s="102">
        <v>242.429</v>
      </c>
      <c r="BQ25" s="102">
        <v>225.21</v>
      </c>
      <c r="BR25" s="102">
        <v>222.49</v>
      </c>
      <c r="BS25" s="102">
        <v>207.50800000000001</v>
      </c>
      <c r="BT25" s="102">
        <v>216.19200000000001</v>
      </c>
      <c r="BU25" s="102">
        <v>227.34</v>
      </c>
      <c r="BV25" s="102">
        <v>238.25200000000001</v>
      </c>
      <c r="BW25" s="102">
        <v>246.17</v>
      </c>
      <c r="BX25" s="102">
        <f>VLOOKUP(C25,'Control Sheet'!$E$3:$I$74,4,FALSE)</f>
        <v>241.79900000000001</v>
      </c>
      <c r="BY25" s="9"/>
    </row>
    <row r="26" spans="2:77">
      <c r="B26" s="1" t="s">
        <v>5</v>
      </c>
      <c r="C26" s="19" t="s">
        <v>55</v>
      </c>
      <c r="D26" s="19" t="s">
        <v>56</v>
      </c>
      <c r="E26" s="19" t="s">
        <v>320</v>
      </c>
      <c r="F26" s="19" t="s">
        <v>214</v>
      </c>
      <c r="G26" s="19" t="s">
        <v>57</v>
      </c>
      <c r="H26" s="19" t="s">
        <v>294</v>
      </c>
      <c r="I26" s="19" t="s">
        <v>291</v>
      </c>
      <c r="J26" s="48">
        <v>39845</v>
      </c>
      <c r="K26" s="14">
        <v>2</v>
      </c>
      <c r="L26" s="6">
        <v>46539.71</v>
      </c>
      <c r="M26" s="6">
        <v>44816.1</v>
      </c>
      <c r="N26" s="6">
        <v>43700.72</v>
      </c>
      <c r="O26" s="6">
        <v>47144.62</v>
      </c>
      <c r="P26" s="6">
        <v>46820.88</v>
      </c>
      <c r="Q26" s="6">
        <v>47694.22</v>
      </c>
      <c r="R26" s="29">
        <v>48682.34</v>
      </c>
      <c r="S26" s="29">
        <v>50971.99</v>
      </c>
      <c r="T26" s="29">
        <v>49740.03</v>
      </c>
      <c r="U26" s="29">
        <v>48461.61</v>
      </c>
      <c r="V26" s="29">
        <v>49957.947</v>
      </c>
      <c r="W26" s="29">
        <v>47778.773000000001</v>
      </c>
      <c r="X26" s="29">
        <v>49633.54</v>
      </c>
      <c r="Y26" s="30">
        <v>51139.69</v>
      </c>
      <c r="Z26" s="29">
        <v>50043.75</v>
      </c>
      <c r="AA26" s="29">
        <v>55539.87</v>
      </c>
      <c r="AB26" s="30">
        <v>56521.57</v>
      </c>
      <c r="AC26" s="29">
        <v>55643.57</v>
      </c>
      <c r="AD26" s="29">
        <v>54311.42</v>
      </c>
      <c r="AE26" s="30">
        <v>47695.76</v>
      </c>
      <c r="AF26" s="29">
        <v>47823.99</v>
      </c>
      <c r="AG26" s="29">
        <v>49973.22</v>
      </c>
      <c r="AH26" s="29">
        <v>49592.959999999999</v>
      </c>
      <c r="AI26" s="29">
        <v>47745.09</v>
      </c>
      <c r="AJ26" s="29">
        <v>43928.68</v>
      </c>
      <c r="AK26" s="29">
        <v>43470.47</v>
      </c>
      <c r="AL26" s="29">
        <v>47220.93</v>
      </c>
      <c r="AM26" s="29">
        <v>48936.77</v>
      </c>
      <c r="AN26" s="29">
        <v>46305.23</v>
      </c>
      <c r="AO26" s="29">
        <v>46985.95</v>
      </c>
      <c r="AP26" s="29">
        <v>50361</v>
      </c>
      <c r="AQ26" s="29">
        <v>52104.75</v>
      </c>
      <c r="AR26" s="29">
        <v>54076.63</v>
      </c>
      <c r="AS26" s="29">
        <v>54153.55</v>
      </c>
      <c r="AT26" s="29">
        <v>51817.34</v>
      </c>
      <c r="AU26" s="29">
        <v>49857.75</v>
      </c>
      <c r="AV26" s="29">
        <v>52042.720000000001</v>
      </c>
      <c r="AW26" s="29">
        <v>53964.04</v>
      </c>
      <c r="AX26" s="29">
        <v>55792.4</v>
      </c>
      <c r="AY26" s="29">
        <v>56097.15</v>
      </c>
      <c r="AZ26" s="29">
        <v>58430.19</v>
      </c>
      <c r="BA26" s="29">
        <v>59881.94</v>
      </c>
      <c r="BB26" s="29">
        <v>61255.09</v>
      </c>
      <c r="BC26" s="29">
        <v>61551.92</v>
      </c>
      <c r="BD26" s="102">
        <v>63592.14</v>
      </c>
      <c r="BE26" s="29">
        <v>64518.720000000001</v>
      </c>
      <c r="BF26" s="29">
        <v>65306.13</v>
      </c>
      <c r="BG26" s="102">
        <v>64997.279999999999</v>
      </c>
      <c r="BH26" s="102">
        <v>69519.56</v>
      </c>
      <c r="BI26" s="29">
        <v>66577.45</v>
      </c>
      <c r="BJ26" s="29">
        <v>68667.399999999994</v>
      </c>
      <c r="BK26" s="29">
        <v>67152.86</v>
      </c>
      <c r="BL26" s="29">
        <v>68659.429999999993</v>
      </c>
      <c r="BM26" s="118">
        <v>67847.839999999997</v>
      </c>
      <c r="BN26" s="118">
        <v>65500.57</v>
      </c>
      <c r="BO26" s="118">
        <v>63977.73</v>
      </c>
      <c r="BP26" s="118">
        <v>65452.17</v>
      </c>
      <c r="BQ26" s="118">
        <v>59925.82</v>
      </c>
      <c r="BR26" s="118">
        <v>61413.01</v>
      </c>
      <c r="BS26" s="118">
        <v>61588.99</v>
      </c>
      <c r="BT26" s="118">
        <v>65077.97</v>
      </c>
      <c r="BU26" s="118">
        <v>68004.83</v>
      </c>
      <c r="BV26" s="118">
        <v>70359.320000000007</v>
      </c>
      <c r="BW26" s="118">
        <v>72569.58</v>
      </c>
      <c r="BX26" s="118">
        <f>VLOOKUP(C26,'Control Sheet'!$E$3:$I$74,4,FALSE)</f>
        <v>69065.740000000005</v>
      </c>
      <c r="BY26" s="122"/>
    </row>
    <row r="27" spans="2:77">
      <c r="B27" s="1" t="s">
        <v>5</v>
      </c>
      <c r="C27" s="19" t="s">
        <v>58</v>
      </c>
      <c r="D27" s="19" t="s">
        <v>59</v>
      </c>
      <c r="E27" s="19" t="s">
        <v>321</v>
      </c>
      <c r="F27" s="19" t="s">
        <v>215</v>
      </c>
      <c r="G27" s="19" t="s">
        <v>60</v>
      </c>
      <c r="H27" s="19" t="s">
        <v>294</v>
      </c>
      <c r="I27" s="19" t="s">
        <v>291</v>
      </c>
      <c r="J27" s="48">
        <v>40513</v>
      </c>
      <c r="K27" s="14">
        <v>2</v>
      </c>
      <c r="L27" s="6">
        <v>438.786</v>
      </c>
      <c r="M27" s="6">
        <v>426.18099999999998</v>
      </c>
      <c r="N27" s="6">
        <v>447.82</v>
      </c>
      <c r="O27" s="6">
        <v>473.93700000000001</v>
      </c>
      <c r="P27" s="6">
        <v>507.32900000000001</v>
      </c>
      <c r="Q27" s="6">
        <v>524.17899999999997</v>
      </c>
      <c r="R27" s="6">
        <v>530.89200000000005</v>
      </c>
      <c r="S27" s="6">
        <v>543.91700000000003</v>
      </c>
      <c r="T27" s="6">
        <v>559.52099999999996</v>
      </c>
      <c r="U27" s="6">
        <v>527.11099999999999</v>
      </c>
      <c r="V27" s="6">
        <v>570.26300000000003</v>
      </c>
      <c r="W27" s="6">
        <v>533.75599999999997</v>
      </c>
      <c r="X27" s="6">
        <v>566.47900000000004</v>
      </c>
      <c r="Y27" s="28">
        <v>590.726</v>
      </c>
      <c r="Z27" s="6">
        <v>577.25</v>
      </c>
      <c r="AA27" s="6">
        <v>583.11</v>
      </c>
      <c r="AB27" s="28">
        <v>544.33400000000006</v>
      </c>
      <c r="AC27" s="6">
        <v>542.09699999999998</v>
      </c>
      <c r="AD27" s="6">
        <v>567.49699999999996</v>
      </c>
      <c r="AE27" s="28">
        <v>533.81100000000004</v>
      </c>
      <c r="AF27" s="6">
        <v>511.18</v>
      </c>
      <c r="AG27" s="6">
        <v>532.06700000000001</v>
      </c>
      <c r="AH27" s="6">
        <v>496.50799999999998</v>
      </c>
      <c r="AI27" s="6">
        <v>493.35</v>
      </c>
      <c r="AJ27" s="6">
        <v>466.77300000000002</v>
      </c>
      <c r="AK27" s="6">
        <v>448.75599999999997</v>
      </c>
      <c r="AL27" s="6">
        <v>485.04599999999999</v>
      </c>
      <c r="AM27" s="6">
        <v>498.32799999999997</v>
      </c>
      <c r="AN27" s="6">
        <v>483.67</v>
      </c>
      <c r="AO27" s="6">
        <v>508.22</v>
      </c>
      <c r="AP27" s="6">
        <v>532.11199999999997</v>
      </c>
      <c r="AQ27" s="6">
        <v>543.90200000000004</v>
      </c>
      <c r="AR27" s="6">
        <v>547.46100000000001</v>
      </c>
      <c r="AS27" s="6">
        <v>546.39700000000005</v>
      </c>
      <c r="AT27" s="6">
        <v>487.79</v>
      </c>
      <c r="AU27" s="6">
        <v>501.08699999999999</v>
      </c>
      <c r="AV27" s="6">
        <v>508.12099999999998</v>
      </c>
      <c r="AW27" s="6">
        <v>544.59699999999998</v>
      </c>
      <c r="AX27" s="6">
        <v>580.57500000000005</v>
      </c>
      <c r="AY27" s="6">
        <v>584.15200000000004</v>
      </c>
      <c r="AZ27" s="6">
        <v>597.66999999999996</v>
      </c>
      <c r="BA27" s="6">
        <v>609.13800000000003</v>
      </c>
      <c r="BB27" s="6">
        <v>638.726</v>
      </c>
      <c r="BC27" s="6">
        <v>635.05899999999997</v>
      </c>
      <c r="BD27" s="102">
        <v>654.30399999999997</v>
      </c>
      <c r="BE27" s="6">
        <v>649.01499999999999</v>
      </c>
      <c r="BF27" s="6">
        <v>658.93100000000004</v>
      </c>
      <c r="BG27" s="102">
        <v>673.06100000000004</v>
      </c>
      <c r="BH27" s="102">
        <v>715.09699999999998</v>
      </c>
      <c r="BI27" s="6">
        <v>677.53399999999999</v>
      </c>
      <c r="BJ27" s="6">
        <v>653.86199999999997</v>
      </c>
      <c r="BK27" s="6">
        <v>667.971</v>
      </c>
      <c r="BL27" s="6">
        <v>637.26599999999996</v>
      </c>
      <c r="BM27" s="102">
        <v>655.80399999999997</v>
      </c>
      <c r="BN27" s="102">
        <v>655.98699999999997</v>
      </c>
      <c r="BO27" s="102">
        <v>678.85500000000002</v>
      </c>
      <c r="BP27" s="102">
        <v>646.423</v>
      </c>
      <c r="BQ27" s="102">
        <v>576.55100000000004</v>
      </c>
      <c r="BR27" s="102">
        <v>617.08199999999999</v>
      </c>
      <c r="BS27" s="102">
        <v>635.4</v>
      </c>
      <c r="BT27" s="102">
        <v>634.01800000000003</v>
      </c>
      <c r="BU27" s="102">
        <v>620.90899999999999</v>
      </c>
      <c r="BV27" s="102">
        <v>680.20299999999997</v>
      </c>
      <c r="BW27" s="102">
        <v>696.57500000000005</v>
      </c>
      <c r="BX27" s="102">
        <f>VLOOKUP(C27,'Control Sheet'!$E$3:$I$74,4,FALSE)</f>
        <v>657.81500000000005</v>
      </c>
      <c r="BY27" s="9"/>
    </row>
    <row r="28" spans="2:77">
      <c r="B28" s="1" t="s">
        <v>5</v>
      </c>
      <c r="C28" s="19" t="s">
        <v>61</v>
      </c>
      <c r="D28" s="19" t="s">
        <v>62</v>
      </c>
      <c r="E28" s="19" t="s">
        <v>322</v>
      </c>
      <c r="F28" s="19" t="s">
        <v>216</v>
      </c>
      <c r="G28" s="19" t="s">
        <v>63</v>
      </c>
      <c r="H28" s="19" t="s">
        <v>294</v>
      </c>
      <c r="I28" s="19" t="s">
        <v>291</v>
      </c>
      <c r="J28" s="48">
        <v>40360</v>
      </c>
      <c r="K28" s="14">
        <v>2</v>
      </c>
      <c r="L28" s="6">
        <v>4899.59</v>
      </c>
      <c r="M28" s="6">
        <v>4694.4219999999996</v>
      </c>
      <c r="N28" s="6">
        <v>4406.6819999999998</v>
      </c>
      <c r="O28" s="6">
        <v>4524.8500000000004</v>
      </c>
      <c r="P28" s="6">
        <v>4535.3909999999996</v>
      </c>
      <c r="Q28" s="6">
        <v>4927.0879999999997</v>
      </c>
      <c r="R28" s="6">
        <v>4931.7030000000004</v>
      </c>
      <c r="S28" s="6">
        <v>4902.9110000000001</v>
      </c>
      <c r="T28" s="6">
        <v>4842.5969999999998</v>
      </c>
      <c r="U28" s="6">
        <v>4402.3010000000004</v>
      </c>
      <c r="V28" s="6">
        <v>4783.2349999999997</v>
      </c>
      <c r="W28" s="6">
        <v>4730.9660000000003</v>
      </c>
      <c r="X28" s="6">
        <v>4644.8789999999999</v>
      </c>
      <c r="Y28" s="27">
        <v>5054.5290000000005</v>
      </c>
      <c r="Z28" s="6">
        <v>5265.067</v>
      </c>
      <c r="AA28" s="6">
        <v>5372.7340000000004</v>
      </c>
      <c r="AB28" s="27">
        <v>5423.9139999999998</v>
      </c>
      <c r="AC28" s="6">
        <v>5329.0379999999996</v>
      </c>
      <c r="AD28" s="6">
        <v>5382.7430000000004</v>
      </c>
      <c r="AE28" s="27">
        <v>5130.7979999999998</v>
      </c>
      <c r="AF28" s="6">
        <v>4862.6350000000002</v>
      </c>
      <c r="AG28" s="6">
        <v>5069.0479999999998</v>
      </c>
      <c r="AH28" s="6">
        <v>5239.9309999999996</v>
      </c>
      <c r="AI28" s="6">
        <v>5065.4129999999996</v>
      </c>
      <c r="AJ28" s="6">
        <v>4798.277</v>
      </c>
      <c r="AK28" s="6">
        <v>4587.9319999999998</v>
      </c>
      <c r="AL28" s="6">
        <v>4813.6610000000001</v>
      </c>
      <c r="AM28" s="6">
        <v>5034.143</v>
      </c>
      <c r="AN28" s="6">
        <v>4871.7160000000003</v>
      </c>
      <c r="AO28" s="6">
        <v>4810.866</v>
      </c>
      <c r="AP28" s="6">
        <v>5006.18</v>
      </c>
      <c r="AQ28" s="6">
        <v>5228.8959999999997</v>
      </c>
      <c r="AR28" s="6">
        <v>5168.0519999999997</v>
      </c>
      <c r="AS28" s="6">
        <v>5310.3130000000001</v>
      </c>
      <c r="AT28" s="6">
        <v>5224.3519999999999</v>
      </c>
      <c r="AU28" s="6">
        <v>5312.6989999999996</v>
      </c>
      <c r="AV28" s="6">
        <v>5398.5529999999999</v>
      </c>
      <c r="AW28" s="6">
        <v>5522.4470000000001</v>
      </c>
      <c r="AX28" s="6">
        <v>5596.96</v>
      </c>
      <c r="AY28" s="6">
        <v>5537.5550000000003</v>
      </c>
      <c r="AZ28" s="6">
        <v>5659.5860000000002</v>
      </c>
      <c r="BA28" s="6">
        <v>5823.5020000000004</v>
      </c>
      <c r="BB28" s="6">
        <v>5915.3720000000003</v>
      </c>
      <c r="BC28" s="6">
        <v>5919.7330000000002</v>
      </c>
      <c r="BD28" s="102">
        <v>5947.0519999999997</v>
      </c>
      <c r="BE28" s="6">
        <v>6204.1329999999998</v>
      </c>
      <c r="BF28" s="6">
        <v>6389.2550000000001</v>
      </c>
      <c r="BG28" s="102">
        <v>6448.3190000000004</v>
      </c>
      <c r="BH28" s="102">
        <v>6961.2860000000001</v>
      </c>
      <c r="BI28" s="6">
        <v>6680.7780000000002</v>
      </c>
      <c r="BJ28" s="6">
        <v>6646.2650000000003</v>
      </c>
      <c r="BK28" s="6">
        <v>6642.8689999999997</v>
      </c>
      <c r="BL28" s="6">
        <v>6703.518</v>
      </c>
      <c r="BM28" s="102">
        <v>6624.7269999999999</v>
      </c>
      <c r="BN28" s="102">
        <v>6427.2250000000004</v>
      </c>
      <c r="BO28" s="102">
        <v>6339.2420000000002</v>
      </c>
      <c r="BP28" s="102">
        <v>6613.1629999999996</v>
      </c>
      <c r="BQ28" s="102">
        <v>6261.03</v>
      </c>
      <c r="BR28" s="102">
        <v>6018.8890000000001</v>
      </c>
      <c r="BS28" s="102">
        <v>5615.3270000000002</v>
      </c>
      <c r="BT28" s="102">
        <v>5953.8379999999997</v>
      </c>
      <c r="BU28" s="102">
        <v>5973.7209999999995</v>
      </c>
      <c r="BV28" s="102">
        <v>6021.9219999999996</v>
      </c>
      <c r="BW28" s="102">
        <v>6121.8639999999996</v>
      </c>
      <c r="BX28" s="102">
        <f>VLOOKUP(C28,'Control Sheet'!$E$3:$I$74,4,FALSE)</f>
        <v>6003.3419999999996</v>
      </c>
      <c r="BY28" s="9"/>
    </row>
    <row r="29" spans="2:77">
      <c r="B29" s="1" t="s">
        <v>5</v>
      </c>
      <c r="C29" s="19" t="s">
        <v>64</v>
      </c>
      <c r="D29" s="19" t="s">
        <v>65</v>
      </c>
      <c r="E29" s="19" t="s">
        <v>66</v>
      </c>
      <c r="F29" s="19" t="s">
        <v>217</v>
      </c>
      <c r="G29" s="19" t="s">
        <v>259</v>
      </c>
      <c r="H29" s="19" t="s">
        <v>294</v>
      </c>
      <c r="I29" s="19" t="s">
        <v>293</v>
      </c>
      <c r="J29" s="48">
        <v>41730</v>
      </c>
      <c r="K29" s="14">
        <v>2</v>
      </c>
      <c r="L29" s="16"/>
      <c r="M29" s="16"/>
      <c r="N29" s="16"/>
      <c r="O29" s="6">
        <v>1409.5229999999999</v>
      </c>
      <c r="P29" s="6">
        <v>1410.645</v>
      </c>
      <c r="Q29" s="6">
        <v>1471.3019999999999</v>
      </c>
      <c r="R29" s="6">
        <v>1458.7280000000001</v>
      </c>
      <c r="S29" s="6">
        <v>1447.7470000000001</v>
      </c>
      <c r="T29" s="6">
        <v>1571.7270000000001</v>
      </c>
      <c r="U29" s="6">
        <v>1430.674</v>
      </c>
      <c r="V29" s="6">
        <v>1699.617</v>
      </c>
      <c r="W29" s="6">
        <v>1707.9069999999999</v>
      </c>
      <c r="X29" s="6">
        <v>1641.6869999999999</v>
      </c>
      <c r="Y29" s="27">
        <v>1747.75</v>
      </c>
      <c r="Z29" s="6">
        <v>1773.6780000000001</v>
      </c>
      <c r="AA29" s="6">
        <v>1750.1289999999999</v>
      </c>
      <c r="AB29" s="27">
        <v>1799.1659999999999</v>
      </c>
      <c r="AC29" s="6">
        <v>1825.463</v>
      </c>
      <c r="AD29" s="6">
        <v>1846.5160000000001</v>
      </c>
      <c r="AE29" s="27">
        <v>1689.682</v>
      </c>
      <c r="AF29" s="6">
        <v>1644.01</v>
      </c>
      <c r="AG29" s="6">
        <v>1687.557</v>
      </c>
      <c r="AH29" s="6">
        <v>1758.1679999999999</v>
      </c>
      <c r="AI29" s="6">
        <v>1669.75</v>
      </c>
      <c r="AJ29" s="6">
        <v>1493.913</v>
      </c>
      <c r="AK29" s="6">
        <v>1468.95</v>
      </c>
      <c r="AL29" s="6">
        <v>1558.2760000000001</v>
      </c>
      <c r="AM29" s="6">
        <v>1543.7260000000001</v>
      </c>
      <c r="AN29" s="6">
        <v>1547.5309999999999</v>
      </c>
      <c r="AO29" s="6">
        <v>1461.4280000000001</v>
      </c>
      <c r="AP29" s="6">
        <v>1543.123</v>
      </c>
      <c r="AQ29" s="6">
        <v>1487.2950000000001</v>
      </c>
      <c r="AR29" s="6">
        <v>1487.7170000000001</v>
      </c>
      <c r="AS29" s="6">
        <v>1514.0830000000001</v>
      </c>
      <c r="AT29" s="6">
        <v>1615.117</v>
      </c>
      <c r="AU29" s="6">
        <v>1790.789</v>
      </c>
      <c r="AV29" s="6">
        <v>1770.3620000000001</v>
      </c>
      <c r="AW29" s="6">
        <v>1792.2059999999999</v>
      </c>
      <c r="AX29" s="6">
        <v>1819.579</v>
      </c>
      <c r="AY29" s="6">
        <v>1746.213</v>
      </c>
      <c r="AZ29" s="6">
        <v>1843.82</v>
      </c>
      <c r="BA29" s="6">
        <v>1857.875</v>
      </c>
      <c r="BB29" s="6">
        <v>1902.287</v>
      </c>
      <c r="BC29" s="6">
        <v>1836.404</v>
      </c>
      <c r="BD29" s="102">
        <v>1936.893</v>
      </c>
      <c r="BE29" s="6">
        <v>2025.925</v>
      </c>
      <c r="BF29" s="6">
        <v>1999.3889999999999</v>
      </c>
      <c r="BG29" s="102">
        <v>2063.8440000000001</v>
      </c>
      <c r="BH29" s="102">
        <v>2143.277</v>
      </c>
      <c r="BI29" s="6">
        <v>1994.239</v>
      </c>
      <c r="BJ29" s="6">
        <v>1996.155</v>
      </c>
      <c r="BK29" s="6">
        <v>1996.204</v>
      </c>
      <c r="BL29" s="6">
        <v>2079.0500000000002</v>
      </c>
      <c r="BM29" s="102">
        <v>2095.9</v>
      </c>
      <c r="BN29" s="102">
        <v>2135.11</v>
      </c>
      <c r="BO29" s="102">
        <v>2114.0309999999999</v>
      </c>
      <c r="BP29" s="102">
        <v>2216.6979999999999</v>
      </c>
      <c r="BQ29" s="102">
        <v>2078.6350000000002</v>
      </c>
      <c r="BR29" s="102">
        <v>2061.6770000000001</v>
      </c>
      <c r="BS29" s="102">
        <v>1831.087</v>
      </c>
      <c r="BT29" s="102">
        <v>1977.6</v>
      </c>
      <c r="BU29" s="102">
        <v>2067.5320000000002</v>
      </c>
      <c r="BV29" s="102">
        <v>2136.181</v>
      </c>
      <c r="BW29" s="102">
        <v>2202.0129999999999</v>
      </c>
      <c r="BX29" s="102">
        <f>VLOOKUP(C29,'Control Sheet'!$E$3:$I$74,4,FALSE)</f>
        <v>2126.9560000000001</v>
      </c>
      <c r="BY29" s="9"/>
    </row>
    <row r="30" spans="2:77">
      <c r="B30" s="1" t="s">
        <v>5</v>
      </c>
      <c r="C30" s="19" t="s">
        <v>67</v>
      </c>
      <c r="D30" s="19" t="s">
        <v>68</v>
      </c>
      <c r="E30" s="19" t="s">
        <v>69</v>
      </c>
      <c r="F30" s="19" t="s">
        <v>218</v>
      </c>
      <c r="G30" s="19" t="s">
        <v>260</v>
      </c>
      <c r="H30" s="19" t="s">
        <v>294</v>
      </c>
      <c r="I30" s="19" t="s">
        <v>291</v>
      </c>
      <c r="J30" s="48">
        <v>39845</v>
      </c>
      <c r="K30" s="14">
        <v>2</v>
      </c>
      <c r="L30" s="6">
        <v>4838.3329999999996</v>
      </c>
      <c r="M30" s="6">
        <v>4874.6120000000001</v>
      </c>
      <c r="N30" s="6">
        <v>4890.9260000000004</v>
      </c>
      <c r="O30" s="6">
        <v>4952.1930000000002</v>
      </c>
      <c r="P30" s="6">
        <v>5005.2439999999997</v>
      </c>
      <c r="Q30" s="6">
        <v>5184.5029999999997</v>
      </c>
      <c r="R30" s="6">
        <v>5179.1710000000003</v>
      </c>
      <c r="S30" s="6">
        <v>5091.9750000000004</v>
      </c>
      <c r="T30" s="6">
        <v>5191.741</v>
      </c>
      <c r="U30" s="6">
        <v>4828.5990000000002</v>
      </c>
      <c r="V30" s="6">
        <v>5204.4570000000003</v>
      </c>
      <c r="W30" s="6">
        <v>5148.174</v>
      </c>
      <c r="X30" s="6">
        <v>5024.29</v>
      </c>
      <c r="Y30" s="27">
        <v>5297.9960000000001</v>
      </c>
      <c r="Z30" s="6">
        <v>5309.5309999999999</v>
      </c>
      <c r="AA30" s="6">
        <v>5291.616</v>
      </c>
      <c r="AB30" s="27">
        <v>5429.1679999999997</v>
      </c>
      <c r="AC30" s="6">
        <v>5343.2420000000002</v>
      </c>
      <c r="AD30" s="6">
        <v>5362.3670000000002</v>
      </c>
      <c r="AE30" s="27">
        <v>4968.6369999999997</v>
      </c>
      <c r="AF30" s="6">
        <v>4933.8789999999999</v>
      </c>
      <c r="AG30" s="6">
        <v>5096.8639999999996</v>
      </c>
      <c r="AH30" s="6">
        <v>5154.8670000000002</v>
      </c>
      <c r="AI30" s="6">
        <v>4946.7960000000003</v>
      </c>
      <c r="AJ30" s="6">
        <v>4601.9660000000003</v>
      </c>
      <c r="AK30" s="6">
        <v>4689.1769999999997</v>
      </c>
      <c r="AL30" s="6">
        <v>5035.9480000000003</v>
      </c>
      <c r="AM30" s="6">
        <v>5110.97</v>
      </c>
      <c r="AN30" s="6">
        <v>5043.7830000000004</v>
      </c>
      <c r="AO30" s="6">
        <v>5044.9639999999999</v>
      </c>
      <c r="AP30" s="6">
        <v>5250.4530000000004</v>
      </c>
      <c r="AQ30" s="6">
        <v>5345.71</v>
      </c>
      <c r="AR30" s="6">
        <v>5237.6710000000003</v>
      </c>
      <c r="AS30" s="6">
        <v>5249.8919999999998</v>
      </c>
      <c r="AT30" s="6">
        <v>5254.55</v>
      </c>
      <c r="AU30" s="6">
        <v>5446.3469999999998</v>
      </c>
      <c r="AV30" s="6">
        <v>5539.3540000000003</v>
      </c>
      <c r="AW30" s="6">
        <v>5718.54</v>
      </c>
      <c r="AX30" s="6">
        <v>5813.8670000000002</v>
      </c>
      <c r="AY30" s="6">
        <v>5762.549</v>
      </c>
      <c r="AZ30" s="6">
        <v>5951.0050000000001</v>
      </c>
      <c r="BA30" s="6">
        <v>6042.9629999999997</v>
      </c>
      <c r="BB30" s="6">
        <v>6162.64</v>
      </c>
      <c r="BC30" s="6">
        <v>6076.0590000000002</v>
      </c>
      <c r="BD30" s="104">
        <v>6279.27</v>
      </c>
      <c r="BE30" s="6">
        <v>6429.8059999999996</v>
      </c>
      <c r="BF30" s="6">
        <v>6412.866</v>
      </c>
      <c r="BG30" s="104">
        <v>6595.2160000000003</v>
      </c>
      <c r="BH30" s="104">
        <v>6974.1009999999997</v>
      </c>
      <c r="BI30" s="6">
        <v>6770.0129999999999</v>
      </c>
      <c r="BJ30" s="6">
        <v>6773.0029999999997</v>
      </c>
      <c r="BK30" s="6">
        <v>6672.2380000000003</v>
      </c>
      <c r="BL30" s="6">
        <v>6761.75</v>
      </c>
      <c r="BM30" s="104">
        <v>6828.58</v>
      </c>
      <c r="BN30" s="104">
        <v>6872.9790000000003</v>
      </c>
      <c r="BO30" s="104">
        <v>6890.1480000000001</v>
      </c>
      <c r="BP30" s="104">
        <v>7091.2269999999999</v>
      </c>
      <c r="BQ30" s="104">
        <v>6651.9279999999999</v>
      </c>
      <c r="BR30" s="104">
        <v>6577.7790000000005</v>
      </c>
      <c r="BS30" s="104">
        <v>5931.1809999999996</v>
      </c>
      <c r="BT30" s="104">
        <v>6491.915</v>
      </c>
      <c r="BU30" s="104">
        <v>6732.4979999999996</v>
      </c>
      <c r="BV30" s="104">
        <v>6892.451</v>
      </c>
      <c r="BW30" s="104">
        <v>7085.174</v>
      </c>
      <c r="BX30" s="104">
        <f>VLOOKUP(C30,'Control Sheet'!$E$3:$I$74,4,FALSE)</f>
        <v>6962.53</v>
      </c>
      <c r="BY30" s="121"/>
    </row>
    <row r="31" spans="2:77" ht="15" customHeight="1">
      <c r="B31" s="1" t="s">
        <v>5</v>
      </c>
      <c r="C31" s="19" t="s">
        <v>70</v>
      </c>
      <c r="D31" s="19" t="s">
        <v>71</v>
      </c>
      <c r="E31" s="19" t="s">
        <v>72</v>
      </c>
      <c r="F31" s="19" t="s">
        <v>219</v>
      </c>
      <c r="G31" s="19" t="s">
        <v>269</v>
      </c>
      <c r="H31" s="19" t="s">
        <v>329</v>
      </c>
      <c r="I31" s="19" t="s">
        <v>291</v>
      </c>
      <c r="J31" s="48">
        <v>40756</v>
      </c>
      <c r="K31" s="14">
        <v>2</v>
      </c>
      <c r="L31" s="6">
        <v>7096.2439999999997</v>
      </c>
      <c r="M31" s="6">
        <v>7153.0770000000002</v>
      </c>
      <c r="N31" s="6">
        <v>7180.6980000000003</v>
      </c>
      <c r="O31" s="6">
        <v>7274.5810000000001</v>
      </c>
      <c r="P31" s="6">
        <v>7359.0529999999999</v>
      </c>
      <c r="Q31" s="6">
        <v>7627.2650000000003</v>
      </c>
      <c r="R31" s="6">
        <v>7621.89</v>
      </c>
      <c r="S31" s="6">
        <v>7496.03</v>
      </c>
      <c r="T31" s="6">
        <v>7645.9539999999997</v>
      </c>
      <c r="U31" s="6">
        <v>7113.38</v>
      </c>
      <c r="V31" s="6">
        <v>7670.69</v>
      </c>
      <c r="W31" s="6">
        <v>7590.9070000000002</v>
      </c>
      <c r="X31" s="6">
        <v>7410.3770000000004</v>
      </c>
      <c r="Y31" s="28">
        <v>7818.2129999999997</v>
      </c>
      <c r="Z31" s="6">
        <v>7839.058</v>
      </c>
      <c r="AA31" s="6">
        <v>7816.1220000000003</v>
      </c>
      <c r="AB31" s="28">
        <v>8026.393</v>
      </c>
      <c r="AC31" s="6">
        <v>7904.3819999999996</v>
      </c>
      <c r="AD31" s="6">
        <v>7935.8509999999997</v>
      </c>
      <c r="AE31" s="28">
        <v>7356.7629999999999</v>
      </c>
      <c r="AF31" s="6">
        <v>7307.85</v>
      </c>
      <c r="AG31" s="6">
        <v>7551.77</v>
      </c>
      <c r="AH31" s="6">
        <v>7641.6819999999998</v>
      </c>
      <c r="AI31" s="6">
        <v>7335.9319999999998</v>
      </c>
      <c r="AJ31" s="6">
        <v>6826.8720000000003</v>
      </c>
      <c r="AK31" s="6">
        <v>6960.3909999999996</v>
      </c>
      <c r="AL31" s="6">
        <v>7479.9930000000004</v>
      </c>
      <c r="AM31" s="6">
        <v>7595.8059999999996</v>
      </c>
      <c r="AN31" s="6">
        <v>7503.81</v>
      </c>
      <c r="AO31" s="6">
        <v>7509.7470000000003</v>
      </c>
      <c r="AP31" s="6">
        <v>7818.3909999999996</v>
      </c>
      <c r="AQ31" s="6">
        <v>7964.3280000000004</v>
      </c>
      <c r="AR31" s="6">
        <v>7805.9080000000004</v>
      </c>
      <c r="AS31" s="6">
        <v>7827.1729999999998</v>
      </c>
      <c r="AT31" s="6">
        <v>7837.9870000000001</v>
      </c>
      <c r="AU31" s="6">
        <v>8126.74</v>
      </c>
      <c r="AV31" s="6">
        <v>8268.7199999999993</v>
      </c>
      <c r="AW31" s="6">
        <v>8540.0349999999999</v>
      </c>
      <c r="AX31" s="6">
        <v>8687.0370000000003</v>
      </c>
      <c r="AY31" s="6">
        <v>8615.6730000000007</v>
      </c>
      <c r="AZ31" s="6">
        <v>8905.5779999999995</v>
      </c>
      <c r="BA31" s="6">
        <v>9047.9050000000007</v>
      </c>
      <c r="BB31" s="6">
        <v>9230.9359999999997</v>
      </c>
      <c r="BC31" s="6">
        <v>9105.2029999999995</v>
      </c>
      <c r="BD31" s="102">
        <v>9412.9519999999993</v>
      </c>
      <c r="BE31" s="6">
        <v>9641.8389999999999</v>
      </c>
      <c r="BF31" s="6">
        <v>9620.5400000000009</v>
      </c>
      <c r="BG31" s="102">
        <v>9897.5580000000009</v>
      </c>
      <c r="BH31" s="102">
        <v>10469.463</v>
      </c>
      <c r="BI31" s="6">
        <v>10167.34</v>
      </c>
      <c r="BJ31" s="6">
        <v>10177.195</v>
      </c>
      <c r="BK31" s="6">
        <v>10032.31</v>
      </c>
      <c r="BL31" s="6">
        <v>10175.947</v>
      </c>
      <c r="BM31" s="102">
        <v>10282.528</v>
      </c>
      <c r="BN31" s="102">
        <v>10352.9</v>
      </c>
      <c r="BO31" s="102">
        <v>10383.081</v>
      </c>
      <c r="BP31" s="102">
        <v>10690.263000000001</v>
      </c>
      <c r="BQ31" s="102">
        <v>10031.125</v>
      </c>
      <c r="BR31" s="102">
        <v>9923.4390000000003</v>
      </c>
      <c r="BS31" s="102">
        <v>8952.2219999999998</v>
      </c>
      <c r="BT31" s="102">
        <v>9801.9380000000001</v>
      </c>
      <c r="BU31" s="102">
        <v>10169.597</v>
      </c>
      <c r="BV31" s="102">
        <v>10417.325000000001</v>
      </c>
      <c r="BW31" s="102">
        <v>10715.505999999999</v>
      </c>
      <c r="BX31" s="102">
        <f>VLOOKUP(C31,'Control Sheet'!$E$3:$I$74,4,FALSE)</f>
        <v>10539.164000000001</v>
      </c>
      <c r="BY31" s="9"/>
    </row>
    <row r="32" spans="2:77" ht="15" customHeight="1">
      <c r="B32" s="1" t="s">
        <v>5</v>
      </c>
      <c r="C32" s="19" t="s">
        <v>73</v>
      </c>
      <c r="D32" s="19" t="s">
        <v>74</v>
      </c>
      <c r="E32" s="19" t="s">
        <v>75</v>
      </c>
      <c r="F32" s="19" t="s">
        <v>220</v>
      </c>
      <c r="G32" s="19" t="s">
        <v>76</v>
      </c>
      <c r="H32" s="19" t="s">
        <v>294</v>
      </c>
      <c r="I32" s="19" t="s">
        <v>291</v>
      </c>
      <c r="J32" s="48">
        <v>39845</v>
      </c>
      <c r="K32" s="14">
        <v>2</v>
      </c>
      <c r="L32" s="6">
        <v>599.75300000000004</v>
      </c>
      <c r="M32" s="6">
        <v>569.54600000000005</v>
      </c>
      <c r="N32" s="6">
        <v>575.77300000000002</v>
      </c>
      <c r="O32" s="6">
        <v>592.13300000000004</v>
      </c>
      <c r="P32" s="6">
        <v>615.46100000000001</v>
      </c>
      <c r="Q32" s="6">
        <v>626.63800000000003</v>
      </c>
      <c r="R32" s="6">
        <v>654.83600000000001</v>
      </c>
      <c r="S32" s="6">
        <v>655.40499999999997</v>
      </c>
      <c r="T32" s="6">
        <v>661.92399999999998</v>
      </c>
      <c r="U32" s="6">
        <v>613.39400000000001</v>
      </c>
      <c r="V32" s="6">
        <v>627.072</v>
      </c>
      <c r="W32" s="6">
        <v>558.01400000000001</v>
      </c>
      <c r="X32" s="6">
        <v>547.00400000000002</v>
      </c>
      <c r="Y32" s="27">
        <v>557.33299999999997</v>
      </c>
      <c r="Z32" s="6">
        <v>560.29999999999995</v>
      </c>
      <c r="AA32" s="6">
        <v>564.80399999999997</v>
      </c>
      <c r="AB32" s="27">
        <v>579.24300000000005</v>
      </c>
      <c r="AC32" s="6">
        <v>564.58900000000006</v>
      </c>
      <c r="AD32" s="6">
        <v>549.96299999999997</v>
      </c>
      <c r="AE32" s="27">
        <v>482.22199999999998</v>
      </c>
      <c r="AF32" s="6">
        <v>510.57499999999999</v>
      </c>
      <c r="AG32" s="6">
        <v>522.38699999999994</v>
      </c>
      <c r="AH32" s="6">
        <v>527.16200000000003</v>
      </c>
      <c r="AI32" s="6">
        <v>488.90300000000002</v>
      </c>
      <c r="AJ32" s="6">
        <v>433.31099999999998</v>
      </c>
      <c r="AK32" s="6">
        <v>458.75599999999997</v>
      </c>
      <c r="AL32" s="6">
        <v>512.89800000000002</v>
      </c>
      <c r="AM32" s="6">
        <v>506.12599999999998</v>
      </c>
      <c r="AN32" s="6">
        <v>477.03199999999998</v>
      </c>
      <c r="AO32" s="6">
        <v>467.142</v>
      </c>
      <c r="AP32" s="6">
        <v>492.69799999999998</v>
      </c>
      <c r="AQ32" s="6">
        <v>515.93799999999999</v>
      </c>
      <c r="AR32" s="6">
        <v>465.99799999999999</v>
      </c>
      <c r="AS32" s="6">
        <v>504.11599999999999</v>
      </c>
      <c r="AT32" s="6">
        <v>424.92599999999999</v>
      </c>
      <c r="AU32" s="6">
        <v>433.53699999999998</v>
      </c>
      <c r="AV32" s="6">
        <v>421.80099999999999</v>
      </c>
      <c r="AW32" s="6">
        <v>453.786</v>
      </c>
      <c r="AX32" s="6">
        <v>500.202</v>
      </c>
      <c r="AY32" s="6">
        <v>511.733</v>
      </c>
      <c r="AZ32" s="6">
        <v>517.78800000000001</v>
      </c>
      <c r="BA32" s="6">
        <v>539.721</v>
      </c>
      <c r="BB32" s="6">
        <v>579.77099999999996</v>
      </c>
      <c r="BC32" s="6">
        <v>567.22699999999998</v>
      </c>
      <c r="BD32" s="104">
        <v>561.53</v>
      </c>
      <c r="BE32" s="6">
        <v>528.58399999999995</v>
      </c>
      <c r="BF32" s="6">
        <v>505.26600000000002</v>
      </c>
      <c r="BG32" s="104">
        <v>504.26499999999999</v>
      </c>
      <c r="BH32" s="104">
        <v>537.41899999999998</v>
      </c>
      <c r="BI32" s="6">
        <v>533.80999999999995</v>
      </c>
      <c r="BJ32" s="6">
        <v>513.09299999999996</v>
      </c>
      <c r="BK32" s="6">
        <v>527.86800000000005</v>
      </c>
      <c r="BL32" s="6">
        <v>463.928</v>
      </c>
      <c r="BM32" s="104">
        <v>459.75099999999998</v>
      </c>
      <c r="BN32" s="104">
        <v>519.50800000000004</v>
      </c>
      <c r="BO32" s="104">
        <v>507.77499999999998</v>
      </c>
      <c r="BP32" s="104">
        <v>522.86300000000006</v>
      </c>
      <c r="BQ32" s="104">
        <v>494.13200000000001</v>
      </c>
      <c r="BR32" s="104">
        <v>423.27699999999999</v>
      </c>
      <c r="BS32" s="104">
        <v>422.45699999999999</v>
      </c>
      <c r="BT32" s="104">
        <v>470.238</v>
      </c>
      <c r="BU32" s="104">
        <v>451.50700000000001</v>
      </c>
      <c r="BV32" s="104">
        <v>446.46499999999997</v>
      </c>
      <c r="BW32" s="104">
        <v>490.505</v>
      </c>
      <c r="BX32" s="104">
        <f>VLOOKUP(C32,'Control Sheet'!$E$3:$I$74,4,FALSE)</f>
        <v>458.88499999999999</v>
      </c>
      <c r="BY32" s="121"/>
    </row>
    <row r="33" spans="2:77">
      <c r="B33" s="1" t="s">
        <v>5</v>
      </c>
      <c r="C33" s="19" t="s">
        <v>77</v>
      </c>
      <c r="D33" s="19" t="s">
        <v>78</v>
      </c>
      <c r="E33" s="19" t="s">
        <v>79</v>
      </c>
      <c r="F33" s="19" t="s">
        <v>221</v>
      </c>
      <c r="G33" s="19" t="s">
        <v>80</v>
      </c>
      <c r="H33" s="19" t="s">
        <v>294</v>
      </c>
      <c r="I33" s="19" t="s">
        <v>291</v>
      </c>
      <c r="J33" s="48">
        <v>40513</v>
      </c>
      <c r="K33" s="14">
        <v>2</v>
      </c>
      <c r="L33" s="6">
        <v>5069.4530000000004</v>
      </c>
      <c r="M33" s="6">
        <v>5176.7139999999999</v>
      </c>
      <c r="N33" s="6">
        <v>5153.3890000000001</v>
      </c>
      <c r="O33" s="6">
        <v>5472.3029999999999</v>
      </c>
      <c r="P33" s="6">
        <v>5522.0720000000001</v>
      </c>
      <c r="Q33" s="6">
        <v>5509.6059999999998</v>
      </c>
      <c r="R33" s="6">
        <v>5634.75</v>
      </c>
      <c r="S33" s="6">
        <v>5685.9539999999997</v>
      </c>
      <c r="T33" s="6">
        <v>5455.3940000000002</v>
      </c>
      <c r="U33" s="6">
        <v>5229.5169999999998</v>
      </c>
      <c r="V33" s="6">
        <v>5302.82</v>
      </c>
      <c r="W33" s="6">
        <v>5046.1279999999997</v>
      </c>
      <c r="X33" s="6">
        <v>5085.4179999999997</v>
      </c>
      <c r="Y33" s="28">
        <v>5334.7870000000003</v>
      </c>
      <c r="Z33" s="6">
        <v>5349.8220000000001</v>
      </c>
      <c r="AA33" s="6">
        <v>5484.9809999999998</v>
      </c>
      <c r="AB33" s="28">
        <v>5557.9800000000005</v>
      </c>
      <c r="AC33" s="6">
        <v>5303.183</v>
      </c>
      <c r="AD33" s="6">
        <v>5158.6239999999998</v>
      </c>
      <c r="AE33" s="28">
        <v>4637.1980000000003</v>
      </c>
      <c r="AF33" s="6">
        <v>4593.5349999999999</v>
      </c>
      <c r="AG33" s="6">
        <v>4753.9269999999997</v>
      </c>
      <c r="AH33" s="6">
        <v>4698.2929999999997</v>
      </c>
      <c r="AI33" s="6">
        <v>4535.2269999999999</v>
      </c>
      <c r="AJ33" s="6">
        <v>4164.3680000000004</v>
      </c>
      <c r="AK33" s="6">
        <v>4292.4110000000001</v>
      </c>
      <c r="AL33" s="6">
        <v>4810.5219999999999</v>
      </c>
      <c r="AM33" s="6">
        <v>4874.7110000000002</v>
      </c>
      <c r="AN33" s="6">
        <v>4703.7290000000003</v>
      </c>
      <c r="AO33" s="6">
        <v>4682.0020000000004</v>
      </c>
      <c r="AP33" s="6">
        <v>5040.0140000000001</v>
      </c>
      <c r="AQ33" s="6">
        <v>5160.1549999999997</v>
      </c>
      <c r="AR33" s="6">
        <v>5044.4610000000002</v>
      </c>
      <c r="AS33" s="6">
        <v>5175.1880000000001</v>
      </c>
      <c r="AT33" s="6">
        <v>4998.1869999999999</v>
      </c>
      <c r="AU33" s="6">
        <v>5035.5110000000004</v>
      </c>
      <c r="AV33" s="6">
        <v>5306.4639999999999</v>
      </c>
      <c r="AW33" s="6">
        <v>5535.5140000000001</v>
      </c>
      <c r="AX33" s="6">
        <v>5646.1549999999997</v>
      </c>
      <c r="AY33" s="6">
        <v>5616.2820000000002</v>
      </c>
      <c r="AZ33" s="6">
        <v>5604.3140000000003</v>
      </c>
      <c r="BA33" s="6">
        <v>5751.424</v>
      </c>
      <c r="BB33" s="6">
        <v>5938.8959999999997</v>
      </c>
      <c r="BC33" s="6">
        <v>5966.5770000000002</v>
      </c>
      <c r="BD33" s="104">
        <v>6052.1</v>
      </c>
      <c r="BE33" s="6">
        <v>6143.2259999999997</v>
      </c>
      <c r="BF33" s="6">
        <v>6104.0029999999997</v>
      </c>
      <c r="BG33" s="104">
        <v>6186.2039999999997</v>
      </c>
      <c r="BH33" s="104">
        <v>6541.2380000000003</v>
      </c>
      <c r="BI33" s="6">
        <v>6358.5540000000001</v>
      </c>
      <c r="BJ33" s="6">
        <v>6368.6279999999997</v>
      </c>
      <c r="BK33" s="6">
        <v>6274.4120000000003</v>
      </c>
      <c r="BL33" s="6">
        <v>6399.4660000000003</v>
      </c>
      <c r="BM33" s="104">
        <v>6294.6840000000002</v>
      </c>
      <c r="BN33" s="104">
        <v>6321.7439999999997</v>
      </c>
      <c r="BO33" s="104">
        <v>6255.0339999999997</v>
      </c>
      <c r="BP33" s="104">
        <v>6245.7950000000001</v>
      </c>
      <c r="BQ33" s="104">
        <v>5824.4340000000002</v>
      </c>
      <c r="BR33" s="104">
        <v>5856.4459999999999</v>
      </c>
      <c r="BS33" s="104">
        <v>5618.299</v>
      </c>
      <c r="BT33" s="104">
        <v>6058.63</v>
      </c>
      <c r="BU33" s="104">
        <v>6213.9440000000004</v>
      </c>
      <c r="BV33" s="104">
        <v>6364.6629999999996</v>
      </c>
      <c r="BW33" s="104">
        <v>6551.4430000000002</v>
      </c>
      <c r="BX33" s="104">
        <f>VLOOKUP(C33,'Control Sheet'!$E$3:$I$74,4,FALSE)</f>
        <v>6360.7269999999999</v>
      </c>
      <c r="BY33" s="121"/>
    </row>
    <row r="34" spans="2:77">
      <c r="B34" s="1" t="s">
        <v>5</v>
      </c>
      <c r="C34" s="20" t="s">
        <v>81</v>
      </c>
      <c r="D34" s="20" t="s">
        <v>82</v>
      </c>
      <c r="E34" s="20" t="s">
        <v>83</v>
      </c>
      <c r="F34" s="20" t="s">
        <v>222</v>
      </c>
      <c r="G34" s="20" t="s">
        <v>190</v>
      </c>
      <c r="H34" s="20" t="s">
        <v>294</v>
      </c>
      <c r="I34" s="20" t="s">
        <v>292</v>
      </c>
      <c r="J34" s="49">
        <v>41030</v>
      </c>
      <c r="K34" s="15">
        <v>2</v>
      </c>
      <c r="L34" s="6">
        <v>154.69399999999999</v>
      </c>
      <c r="M34" s="6">
        <v>152.916</v>
      </c>
      <c r="N34" s="6">
        <v>341.52300000000002</v>
      </c>
      <c r="O34" s="6">
        <v>367.20400000000001</v>
      </c>
      <c r="P34" s="6">
        <v>382.291</v>
      </c>
      <c r="Q34" s="6">
        <v>389.005</v>
      </c>
      <c r="R34" s="6">
        <v>394.35700000000003</v>
      </c>
      <c r="S34" s="6">
        <v>168.00200000000001</v>
      </c>
      <c r="T34" s="6">
        <v>180.119</v>
      </c>
      <c r="U34" s="6">
        <v>385.02699999999999</v>
      </c>
      <c r="V34" s="6">
        <v>440.57</v>
      </c>
      <c r="W34" s="6">
        <v>408.63900000000001</v>
      </c>
      <c r="X34" s="6">
        <v>434.37900000000002</v>
      </c>
      <c r="Y34" s="28">
        <v>473.22</v>
      </c>
      <c r="Z34" s="6">
        <v>479.88499999999999</v>
      </c>
      <c r="AA34" s="6">
        <v>503.58699999999999</v>
      </c>
      <c r="AB34" s="28">
        <v>475.38100000000003</v>
      </c>
      <c r="AC34" s="6">
        <v>446.875</v>
      </c>
      <c r="AD34" s="6">
        <v>473.40699999999998</v>
      </c>
      <c r="AE34" s="28">
        <v>394.96499999999997</v>
      </c>
      <c r="AF34" s="6">
        <v>395.98599999999999</v>
      </c>
      <c r="AG34" s="6">
        <v>417.697</v>
      </c>
      <c r="AH34" s="6">
        <v>418.11599999999999</v>
      </c>
      <c r="AI34" s="6">
        <v>348.05</v>
      </c>
      <c r="AJ34" s="6">
        <v>287.786</v>
      </c>
      <c r="AK34" s="6">
        <v>332.71899999999999</v>
      </c>
      <c r="AL34" s="6">
        <v>371.65600000000001</v>
      </c>
      <c r="AM34" s="6">
        <v>387.80799999999999</v>
      </c>
      <c r="AN34" s="6">
        <v>350.55799999999999</v>
      </c>
      <c r="AO34" s="6">
        <v>365.34100000000001</v>
      </c>
      <c r="AP34" s="6">
        <v>412.78699999999998</v>
      </c>
      <c r="AQ34" s="6">
        <v>436.197</v>
      </c>
      <c r="AR34" s="6">
        <v>401.858</v>
      </c>
      <c r="AS34" s="6">
        <v>413.58699999999999</v>
      </c>
      <c r="AT34" s="6">
        <v>396.351</v>
      </c>
      <c r="AU34" s="6">
        <v>402.45800000000003</v>
      </c>
      <c r="AV34" s="6">
        <v>428.93</v>
      </c>
      <c r="AW34" s="6">
        <v>445.13</v>
      </c>
      <c r="AX34" s="6">
        <v>463.69900000000001</v>
      </c>
      <c r="AY34" s="6">
        <v>454.15800000000002</v>
      </c>
      <c r="AZ34" s="6">
        <v>451.358</v>
      </c>
      <c r="BA34" s="6">
        <v>432.80799999999999</v>
      </c>
      <c r="BB34" s="6">
        <v>443.68200000000002</v>
      </c>
      <c r="BC34" s="6">
        <v>440.983</v>
      </c>
      <c r="BD34" s="102">
        <v>431.226</v>
      </c>
      <c r="BE34" s="6">
        <v>442.95699999999999</v>
      </c>
      <c r="BF34" s="6">
        <v>458.19</v>
      </c>
      <c r="BG34" s="102">
        <v>457.32400000000001</v>
      </c>
      <c r="BH34" s="102">
        <v>509.536</v>
      </c>
      <c r="BI34" s="6">
        <v>515.61699999999996</v>
      </c>
      <c r="BJ34" s="6">
        <v>498.28199999999998</v>
      </c>
      <c r="BK34" s="6">
        <v>481.03800000000001</v>
      </c>
      <c r="BL34" s="6">
        <v>465.84199999999998</v>
      </c>
      <c r="BM34" s="102">
        <v>443.86500000000001</v>
      </c>
      <c r="BN34" s="102">
        <v>445.93700000000001</v>
      </c>
      <c r="BO34" s="102">
        <v>403.66699999999997</v>
      </c>
      <c r="BP34" s="102">
        <v>410.44499999999999</v>
      </c>
      <c r="BQ34" s="102">
        <v>378.63299999999998</v>
      </c>
      <c r="BR34" s="102">
        <v>400.60700000000003</v>
      </c>
      <c r="BS34" s="102">
        <v>389.03100000000001</v>
      </c>
      <c r="BT34" s="102">
        <v>430.02100000000002</v>
      </c>
      <c r="BU34" s="102">
        <v>417.96</v>
      </c>
      <c r="BV34" s="102">
        <v>418.28199999999998</v>
      </c>
      <c r="BW34" s="102">
        <v>469.64</v>
      </c>
      <c r="BX34" s="102">
        <f>VLOOKUP(C34,'Control Sheet'!$E$3:$I$74,4,FALSE)</f>
        <v>435.46600000000001</v>
      </c>
      <c r="BY34" s="9"/>
    </row>
    <row r="35" spans="2:77">
      <c r="B35" s="1" t="s">
        <v>5</v>
      </c>
      <c r="C35" s="19" t="s">
        <v>84</v>
      </c>
      <c r="D35" s="19" t="s">
        <v>85</v>
      </c>
      <c r="E35" s="19" t="s">
        <v>86</v>
      </c>
      <c r="F35" s="19" t="s">
        <v>223</v>
      </c>
      <c r="G35" s="19" t="s">
        <v>270</v>
      </c>
      <c r="H35" s="19" t="s">
        <v>294</v>
      </c>
      <c r="I35" s="19" t="s">
        <v>291</v>
      </c>
      <c r="J35" s="48">
        <v>41030</v>
      </c>
      <c r="K35" s="14">
        <v>2</v>
      </c>
      <c r="L35" s="6">
        <v>494.18900000000002</v>
      </c>
      <c r="M35" s="6">
        <v>489.56299999999999</v>
      </c>
      <c r="N35" s="6">
        <v>501.36200000000002</v>
      </c>
      <c r="O35" s="6">
        <v>539.90300000000002</v>
      </c>
      <c r="P35" s="6">
        <v>558.03499999999997</v>
      </c>
      <c r="Q35" s="6">
        <v>562.48900000000003</v>
      </c>
      <c r="R35" s="6">
        <v>567.45699999999999</v>
      </c>
      <c r="S35" s="6">
        <v>575.21900000000005</v>
      </c>
      <c r="T35" s="6">
        <v>559.97500000000002</v>
      </c>
      <c r="U35" s="6">
        <v>523.60199999999998</v>
      </c>
      <c r="V35" s="6">
        <v>582.49599999999998</v>
      </c>
      <c r="W35" s="6">
        <v>533.77499999999998</v>
      </c>
      <c r="X35" s="6">
        <v>531.95699999999999</v>
      </c>
      <c r="Y35" s="28">
        <v>573.02</v>
      </c>
      <c r="Z35" s="6">
        <v>551.75199999999995</v>
      </c>
      <c r="AA35" s="6">
        <v>577.93100000000004</v>
      </c>
      <c r="AB35" s="28">
        <v>579.30899999999997</v>
      </c>
      <c r="AC35" s="6">
        <v>539.24</v>
      </c>
      <c r="AD35" s="6">
        <v>547.27800000000002</v>
      </c>
      <c r="AE35" s="28">
        <v>475.96899999999999</v>
      </c>
      <c r="AF35" s="6">
        <v>479.85700000000003</v>
      </c>
      <c r="AG35" s="6">
        <v>506.16699999999997</v>
      </c>
      <c r="AH35" s="6">
        <v>475.18700000000001</v>
      </c>
      <c r="AI35" s="6">
        <v>402.02699999999999</v>
      </c>
      <c r="AJ35" s="6">
        <v>335.71199999999999</v>
      </c>
      <c r="AK35" s="6">
        <v>393.60300000000001</v>
      </c>
      <c r="AL35" s="6">
        <v>446.98899999999998</v>
      </c>
      <c r="AM35" s="6">
        <v>466.66199999999998</v>
      </c>
      <c r="AN35" s="6">
        <v>418.68299999999999</v>
      </c>
      <c r="AO35" s="6">
        <v>437.72</v>
      </c>
      <c r="AP35" s="6">
        <v>486.74</v>
      </c>
      <c r="AQ35" s="6">
        <v>526.14499999999998</v>
      </c>
      <c r="AR35" s="6">
        <v>477.81299999999999</v>
      </c>
      <c r="AS35" s="6">
        <v>478.89499999999998</v>
      </c>
      <c r="AT35" s="6">
        <v>446.41899999999998</v>
      </c>
      <c r="AU35" s="6">
        <v>446.22500000000002</v>
      </c>
      <c r="AV35" s="6">
        <v>487.86599999999999</v>
      </c>
      <c r="AW35" s="6">
        <v>503.96800000000002</v>
      </c>
      <c r="AX35" s="6">
        <v>530.524</v>
      </c>
      <c r="AY35" s="6">
        <v>517.02</v>
      </c>
      <c r="AZ35" s="6">
        <v>538.20600000000002</v>
      </c>
      <c r="BA35" s="6">
        <v>516.24900000000002</v>
      </c>
      <c r="BB35" s="6">
        <v>550.88699999999994</v>
      </c>
      <c r="BC35" s="6">
        <v>551.928</v>
      </c>
      <c r="BD35" s="102">
        <v>549.49900000000002</v>
      </c>
      <c r="BE35" s="6">
        <v>556.12</v>
      </c>
      <c r="BF35" s="6">
        <v>575</v>
      </c>
      <c r="BG35" s="102">
        <v>573.11099999999999</v>
      </c>
      <c r="BH35" s="102">
        <v>663.452</v>
      </c>
      <c r="BI35" s="6">
        <v>683.67200000000003</v>
      </c>
      <c r="BJ35" s="6">
        <v>651.74400000000003</v>
      </c>
      <c r="BK35" s="6">
        <v>629.11300000000006</v>
      </c>
      <c r="BL35" s="6">
        <v>584.00800000000004</v>
      </c>
      <c r="BM35" s="102">
        <v>549.22299999999996</v>
      </c>
      <c r="BN35" s="102">
        <v>556.08600000000001</v>
      </c>
      <c r="BO35" s="102">
        <v>490.54</v>
      </c>
      <c r="BP35" s="102">
        <v>514.14400000000001</v>
      </c>
      <c r="BQ35" s="102">
        <v>463.62700000000001</v>
      </c>
      <c r="BR35" s="102">
        <v>486.202</v>
      </c>
      <c r="BS35" s="102">
        <v>472.94099999999997</v>
      </c>
      <c r="BT35" s="102">
        <v>520.61900000000003</v>
      </c>
      <c r="BU35" s="102">
        <v>501.43099999999998</v>
      </c>
      <c r="BV35" s="102">
        <v>504.60300000000001</v>
      </c>
      <c r="BW35" s="102">
        <v>562.43299999999999</v>
      </c>
      <c r="BX35" s="102">
        <f>VLOOKUP(C35,'Control Sheet'!$E$3:$I$74,4,FALSE)</f>
        <v>517.61</v>
      </c>
      <c r="BY35" s="9"/>
    </row>
    <row r="36" spans="2:77">
      <c r="B36" s="1"/>
      <c r="C36" s="20" t="s">
        <v>388</v>
      </c>
      <c r="D36" s="20" t="s">
        <v>389</v>
      </c>
      <c r="E36" s="20" t="s">
        <v>390</v>
      </c>
      <c r="F36" s="20" t="s">
        <v>391</v>
      </c>
      <c r="G36" s="20" t="s">
        <v>387</v>
      </c>
      <c r="H36" s="20" t="s">
        <v>294</v>
      </c>
      <c r="I36" s="20" t="s">
        <v>292</v>
      </c>
      <c r="J36" s="49">
        <v>42339</v>
      </c>
      <c r="K36" s="15">
        <v>2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6">
        <v>228.97900000000001</v>
      </c>
      <c r="AK36" s="6">
        <v>222.29300000000001</v>
      </c>
      <c r="AL36" s="6">
        <v>225.18100000000001</v>
      </c>
      <c r="AM36" s="6">
        <v>232.88900000000001</v>
      </c>
      <c r="AN36" s="6">
        <v>230.01599999999999</v>
      </c>
      <c r="AO36" s="6">
        <v>227.821</v>
      </c>
      <c r="AP36" s="6">
        <v>239.30500000000001</v>
      </c>
      <c r="AQ36" s="6">
        <v>239.358</v>
      </c>
      <c r="AR36" s="6">
        <v>238.08799999999999</v>
      </c>
      <c r="AS36" s="6">
        <v>238.16800000000001</v>
      </c>
      <c r="AT36" s="6">
        <v>237.13</v>
      </c>
      <c r="AU36" s="6">
        <v>245.44499999999999</v>
      </c>
      <c r="AV36" s="6">
        <v>247.32599999999999</v>
      </c>
      <c r="AW36" s="6">
        <v>255.892</v>
      </c>
      <c r="AX36" s="6">
        <v>262.08</v>
      </c>
      <c r="AY36" s="6">
        <v>262.113</v>
      </c>
      <c r="AZ36" s="6">
        <v>271.80799999999999</v>
      </c>
      <c r="BA36" s="6">
        <v>270.91300000000001</v>
      </c>
      <c r="BB36" s="6">
        <v>265.89600000000002</v>
      </c>
      <c r="BC36" s="6">
        <v>258.25299999999999</v>
      </c>
      <c r="BD36" s="102">
        <v>258.75099999999998</v>
      </c>
      <c r="BE36" s="6">
        <v>262.63</v>
      </c>
      <c r="BF36" s="6">
        <v>259.64</v>
      </c>
      <c r="BG36" s="102">
        <v>265.04599999999999</v>
      </c>
      <c r="BH36" s="102">
        <v>266.30500000000001</v>
      </c>
      <c r="BI36" s="6">
        <v>256.64100000000002</v>
      </c>
      <c r="BJ36" s="6">
        <v>251.47200000000001</v>
      </c>
      <c r="BK36" s="6">
        <v>247.12899999999999</v>
      </c>
      <c r="BL36" s="6">
        <v>257.40499999999997</v>
      </c>
      <c r="BM36" s="102">
        <v>254.40899999999999</v>
      </c>
      <c r="BN36" s="102">
        <v>262.59699999999998</v>
      </c>
      <c r="BO36" s="102">
        <v>269.613</v>
      </c>
      <c r="BP36" s="102">
        <v>271.76900000000001</v>
      </c>
      <c r="BQ36" s="102">
        <v>262.262</v>
      </c>
      <c r="BR36" s="102">
        <v>263.678</v>
      </c>
      <c r="BS36" s="102">
        <v>251.23699999999999</v>
      </c>
      <c r="BT36" s="102">
        <v>268.81799999999998</v>
      </c>
      <c r="BU36" s="102">
        <v>275.88</v>
      </c>
      <c r="BV36" s="102">
        <v>285.65800000000002</v>
      </c>
      <c r="BW36" s="102">
        <v>289.74299999999999</v>
      </c>
      <c r="BX36" s="102">
        <f>VLOOKUP(C36,'Control Sheet'!$E$3:$I$74,4,FALSE)</f>
        <v>297.55900000000003</v>
      </c>
      <c r="BY36" s="9"/>
    </row>
    <row r="37" spans="2:77">
      <c r="B37" s="1"/>
      <c r="C37" s="70" t="s">
        <v>393</v>
      </c>
      <c r="D37" s="70" t="s">
        <v>394</v>
      </c>
      <c r="E37" s="70" t="s">
        <v>395</v>
      </c>
      <c r="F37" s="70" t="s">
        <v>396</v>
      </c>
      <c r="G37" s="70" t="s">
        <v>392</v>
      </c>
      <c r="H37" s="70" t="s">
        <v>294</v>
      </c>
      <c r="I37" s="70" t="s">
        <v>292</v>
      </c>
      <c r="J37" s="71">
        <v>42339</v>
      </c>
      <c r="K37" s="72">
        <v>2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6">
        <v>2184.9189999999999</v>
      </c>
      <c r="AK37" s="6">
        <v>2135.4270000000001</v>
      </c>
      <c r="AL37" s="6">
        <v>2147.7429999999999</v>
      </c>
      <c r="AM37" s="6">
        <v>2218.6509999999998</v>
      </c>
      <c r="AN37" s="6">
        <v>2232.607</v>
      </c>
      <c r="AO37" s="6">
        <v>2149.116</v>
      </c>
      <c r="AP37" s="6">
        <v>2271.9830000000002</v>
      </c>
      <c r="AQ37" s="6">
        <v>2268.7060000000001</v>
      </c>
      <c r="AR37" s="6">
        <v>2270.049</v>
      </c>
      <c r="AS37" s="6">
        <v>2248.567</v>
      </c>
      <c r="AT37" s="6">
        <v>2212.701</v>
      </c>
      <c r="AU37" s="6">
        <v>2293.6660000000002</v>
      </c>
      <c r="AV37" s="6">
        <v>2316.1410000000001</v>
      </c>
      <c r="AW37" s="6">
        <v>2375.2820000000002</v>
      </c>
      <c r="AX37" s="6">
        <v>2450.7399999999998</v>
      </c>
      <c r="AY37" s="6">
        <v>2440.797</v>
      </c>
      <c r="AZ37" s="6">
        <v>2586.768</v>
      </c>
      <c r="BA37" s="6">
        <v>2575.2179999999998</v>
      </c>
      <c r="BB37" s="6">
        <v>2561.79</v>
      </c>
      <c r="BC37" s="6">
        <v>2545.8339999999998</v>
      </c>
      <c r="BD37" s="102">
        <v>2593.1990000000001</v>
      </c>
      <c r="BE37" s="6">
        <v>2655.895</v>
      </c>
      <c r="BF37" s="6">
        <v>2644.431</v>
      </c>
      <c r="BG37" s="102">
        <v>2698.15</v>
      </c>
      <c r="BH37" s="102">
        <v>2731.107</v>
      </c>
      <c r="BI37" s="6">
        <v>2578.2249999999999</v>
      </c>
      <c r="BJ37" s="6">
        <v>2567.799</v>
      </c>
      <c r="BK37" s="6">
        <v>2578.5970000000002</v>
      </c>
      <c r="BL37" s="6">
        <v>2639.4789999999998</v>
      </c>
      <c r="BM37" s="102">
        <v>2565.4299999999998</v>
      </c>
      <c r="BN37" s="102">
        <v>2668.7649999999999</v>
      </c>
      <c r="BO37" s="102">
        <v>2670.4740000000002</v>
      </c>
      <c r="BP37" s="102">
        <v>2670.7620000000002</v>
      </c>
      <c r="BQ37" s="102">
        <v>2620.8879999999999</v>
      </c>
      <c r="BR37" s="102">
        <v>2627.7649999999999</v>
      </c>
      <c r="BS37" s="102">
        <v>2478.1849999999999</v>
      </c>
      <c r="BT37" s="102">
        <v>2653.6120000000001</v>
      </c>
      <c r="BU37" s="102">
        <v>2729.5439999999999</v>
      </c>
      <c r="BV37" s="102">
        <v>2830.26</v>
      </c>
      <c r="BW37" s="102">
        <v>2880.3719999999998</v>
      </c>
      <c r="BX37" s="102">
        <f>VLOOKUP(C37,'Control Sheet'!$E$3:$I$74,4,FALSE)</f>
        <v>2929.895</v>
      </c>
      <c r="BY37" s="9"/>
    </row>
    <row r="38" spans="2:77">
      <c r="B38" s="1"/>
      <c r="C38" s="70" t="s">
        <v>443</v>
      </c>
      <c r="D38" s="70" t="s">
        <v>443</v>
      </c>
      <c r="E38" s="70" t="s">
        <v>444</v>
      </c>
      <c r="F38" s="70" t="s">
        <v>445</v>
      </c>
      <c r="G38" s="70" t="s">
        <v>446</v>
      </c>
      <c r="H38" s="70" t="s">
        <v>294</v>
      </c>
      <c r="I38" s="70" t="s">
        <v>291</v>
      </c>
      <c r="J38" s="71">
        <v>42826</v>
      </c>
      <c r="K38" s="72">
        <v>2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6">
        <v>266.20499999999998</v>
      </c>
      <c r="AZ38" s="6">
        <v>276.08800000000002</v>
      </c>
      <c r="BA38" s="6">
        <v>281.14299999999997</v>
      </c>
      <c r="BB38" s="6">
        <v>296.09699999999998</v>
      </c>
      <c r="BC38" s="6">
        <v>294.89</v>
      </c>
      <c r="BD38" s="102">
        <v>303.06400000000002</v>
      </c>
      <c r="BE38" s="6">
        <v>307.94099999999997</v>
      </c>
      <c r="BF38" s="6">
        <v>308.62700000000001</v>
      </c>
      <c r="BG38" s="102">
        <v>298.56200000000001</v>
      </c>
      <c r="BH38" s="102">
        <v>326.95100000000002</v>
      </c>
      <c r="BI38" s="6">
        <v>306.101</v>
      </c>
      <c r="BJ38" s="6">
        <v>327.75099999999998</v>
      </c>
      <c r="BK38" s="6">
        <v>312.37900000000002</v>
      </c>
      <c r="BL38" s="6">
        <v>307.70499999999998</v>
      </c>
      <c r="BM38" s="102">
        <v>312.25200000000001</v>
      </c>
      <c r="BN38" s="102">
        <v>310.49</v>
      </c>
      <c r="BO38" s="102">
        <v>306.73200000000003</v>
      </c>
      <c r="BP38" s="102">
        <v>318.505</v>
      </c>
      <c r="BQ38" s="102">
        <v>286.113</v>
      </c>
      <c r="BR38" s="102">
        <v>280.17899999999997</v>
      </c>
      <c r="BS38" s="102">
        <v>275.18900000000002</v>
      </c>
      <c r="BT38" s="102">
        <v>278.149</v>
      </c>
      <c r="BU38" s="102">
        <v>284.53899999999999</v>
      </c>
      <c r="BV38" s="102">
        <v>294.62400000000002</v>
      </c>
      <c r="BW38" s="102">
        <v>315.50299999999999</v>
      </c>
      <c r="BX38" s="102">
        <f>VLOOKUP(C38,'Control Sheet'!$E$3:$I$74,4,FALSE)</f>
        <v>291.32499999999999</v>
      </c>
      <c r="BY38" s="9"/>
    </row>
    <row r="39" spans="2:77">
      <c r="B39" s="1" t="s">
        <v>5</v>
      </c>
      <c r="C39" s="20" t="s">
        <v>87</v>
      </c>
      <c r="D39" s="20" t="s">
        <v>88</v>
      </c>
      <c r="E39" s="20" t="s">
        <v>89</v>
      </c>
      <c r="F39" s="20" t="s">
        <v>224</v>
      </c>
      <c r="G39" s="20" t="s">
        <v>258</v>
      </c>
      <c r="H39" s="20" t="s">
        <v>294</v>
      </c>
      <c r="I39" s="20" t="s">
        <v>292</v>
      </c>
      <c r="J39" s="49">
        <v>41600</v>
      </c>
      <c r="K39" s="15">
        <v>2</v>
      </c>
      <c r="L39" s="6">
        <v>165.03399999999999</v>
      </c>
      <c r="M39" s="6">
        <v>165.977</v>
      </c>
      <c r="N39" s="6">
        <v>157.52099999999999</v>
      </c>
      <c r="O39" s="6">
        <v>162.30600000000001</v>
      </c>
      <c r="P39" s="6">
        <v>170.624</v>
      </c>
      <c r="Q39" s="6">
        <v>173.77</v>
      </c>
      <c r="R39" s="6">
        <v>173.50299999999999</v>
      </c>
      <c r="S39" s="6">
        <v>170.715</v>
      </c>
      <c r="T39" s="6">
        <v>178.077</v>
      </c>
      <c r="U39" s="6">
        <v>163.27500000000001</v>
      </c>
      <c r="V39" s="6">
        <v>175.505</v>
      </c>
      <c r="W39" s="6">
        <v>171.797</v>
      </c>
      <c r="X39" s="6">
        <v>177.471</v>
      </c>
      <c r="Y39" s="28">
        <v>193.17099999999999</v>
      </c>
      <c r="Z39" s="6">
        <v>201.49</v>
      </c>
      <c r="AA39" s="6">
        <v>202.13300000000001</v>
      </c>
      <c r="AB39" s="28">
        <v>200.773</v>
      </c>
      <c r="AC39" s="6">
        <v>197.154</v>
      </c>
      <c r="AD39" s="6">
        <v>204.31100000000001</v>
      </c>
      <c r="AE39" s="28">
        <v>180.56299999999999</v>
      </c>
      <c r="AF39" s="6">
        <v>176.255</v>
      </c>
      <c r="AG39" s="6">
        <v>182.80500000000001</v>
      </c>
      <c r="AH39" s="6">
        <v>191.476</v>
      </c>
      <c r="AI39" s="6">
        <v>175.98699999999999</v>
      </c>
      <c r="AJ39" s="6">
        <v>160.78399999999999</v>
      </c>
      <c r="AK39" s="6">
        <v>162.964</v>
      </c>
      <c r="AL39" s="6">
        <v>170.54300000000001</v>
      </c>
      <c r="AM39" s="6">
        <v>171.02</v>
      </c>
      <c r="AN39" s="6">
        <v>172.22399999999999</v>
      </c>
      <c r="AO39" s="6">
        <v>165.904</v>
      </c>
      <c r="AP39" s="6">
        <v>173.16900000000001</v>
      </c>
      <c r="AQ39" s="6">
        <v>173.14500000000001</v>
      </c>
      <c r="AR39" s="6">
        <v>172.18</v>
      </c>
      <c r="AS39" s="6">
        <v>172.786</v>
      </c>
      <c r="AT39" s="6">
        <v>173.58199999999999</v>
      </c>
      <c r="AU39" s="6">
        <v>184.71199999999999</v>
      </c>
      <c r="AV39" s="6">
        <v>183.17699999999999</v>
      </c>
      <c r="AW39" s="6">
        <v>189.245</v>
      </c>
      <c r="AX39" s="6">
        <v>190.714</v>
      </c>
      <c r="AY39" s="6">
        <v>190.48500000000001</v>
      </c>
      <c r="AZ39" s="6">
        <v>195.55500000000001</v>
      </c>
      <c r="BA39" s="6">
        <v>192.25200000000001</v>
      </c>
      <c r="BB39" s="6">
        <v>187.566</v>
      </c>
      <c r="BC39" s="6">
        <v>182.30699999999999</v>
      </c>
      <c r="BD39" s="102">
        <v>186.61099999999999</v>
      </c>
      <c r="BE39" s="6">
        <v>191.714</v>
      </c>
      <c r="BF39" s="6">
        <v>188.71600000000001</v>
      </c>
      <c r="BG39" s="102">
        <v>193.85900000000001</v>
      </c>
      <c r="BH39" s="102">
        <v>200.51499999999999</v>
      </c>
      <c r="BI39" s="6">
        <v>189.15199999999999</v>
      </c>
      <c r="BJ39" s="6">
        <v>187.30699999999999</v>
      </c>
      <c r="BK39" s="6">
        <v>195.078</v>
      </c>
      <c r="BL39" s="6">
        <v>207.22399999999999</v>
      </c>
      <c r="BM39" s="102">
        <v>203.465</v>
      </c>
      <c r="BN39" s="102">
        <v>200.67</v>
      </c>
      <c r="BO39" s="102">
        <v>198.785</v>
      </c>
      <c r="BP39" s="102">
        <v>197.18600000000001</v>
      </c>
      <c r="BQ39" s="102">
        <v>189.90799999999999</v>
      </c>
      <c r="BR39" s="102">
        <v>188.18</v>
      </c>
      <c r="BS39" s="102">
        <v>177.976</v>
      </c>
      <c r="BT39" s="102">
        <v>188.857</v>
      </c>
      <c r="BU39" s="102">
        <v>197.51</v>
      </c>
      <c r="BV39" s="102">
        <v>204.17500000000001</v>
      </c>
      <c r="BW39" s="102">
        <v>208.42699999999999</v>
      </c>
      <c r="BX39" s="102">
        <f>VLOOKUP(C39,'Control Sheet'!$E$3:$I$74,4,FALSE)</f>
        <v>203.94</v>
      </c>
      <c r="BY39" s="9"/>
    </row>
    <row r="40" spans="2:77">
      <c r="B40" s="1" t="s">
        <v>5</v>
      </c>
      <c r="C40" s="19" t="s">
        <v>90</v>
      </c>
      <c r="D40" s="19" t="s">
        <v>91</v>
      </c>
      <c r="E40" s="19" t="s">
        <v>92</v>
      </c>
      <c r="F40" s="19" t="s">
        <v>225</v>
      </c>
      <c r="G40" s="19" t="s">
        <v>93</v>
      </c>
      <c r="H40" s="19" t="s">
        <v>294</v>
      </c>
      <c r="I40" s="19" t="s">
        <v>291</v>
      </c>
      <c r="J40" s="48">
        <v>40513</v>
      </c>
      <c r="K40" s="14">
        <v>2</v>
      </c>
      <c r="L40" s="6">
        <v>4577.7640000000001</v>
      </c>
      <c r="M40" s="6">
        <v>4587.7299999999996</v>
      </c>
      <c r="N40" s="6">
        <v>4662.0479999999998</v>
      </c>
      <c r="O40" s="6">
        <v>4674.7830000000004</v>
      </c>
      <c r="P40" s="6">
        <v>4694.7929999999997</v>
      </c>
      <c r="Q40" s="6">
        <v>4915.8909999999996</v>
      </c>
      <c r="R40" s="6">
        <v>4956.6660000000002</v>
      </c>
      <c r="S40" s="6">
        <v>4907.58</v>
      </c>
      <c r="T40" s="6">
        <v>5048.2690000000002</v>
      </c>
      <c r="U40" s="6">
        <v>4740.2269999999999</v>
      </c>
      <c r="V40" s="6">
        <v>5189.8159999999998</v>
      </c>
      <c r="W40" s="6">
        <v>5209.5079999999998</v>
      </c>
      <c r="X40" s="6">
        <v>5087.9470000000001</v>
      </c>
      <c r="Y40" s="27">
        <v>5338.4219999999996</v>
      </c>
      <c r="Z40" s="6">
        <v>5344.62</v>
      </c>
      <c r="AA40" s="6">
        <v>5283.9160000000002</v>
      </c>
      <c r="AB40" s="27">
        <v>5388.9179999999997</v>
      </c>
      <c r="AC40" s="6">
        <v>5374.2529999999997</v>
      </c>
      <c r="AD40" s="6">
        <v>5413.6139999999996</v>
      </c>
      <c r="AE40" s="27">
        <v>5023.7049999999999</v>
      </c>
      <c r="AF40" s="6">
        <v>5000.2929999999997</v>
      </c>
      <c r="AG40" s="6">
        <v>5181.2839999999997</v>
      </c>
      <c r="AH40" s="6">
        <v>5327.067</v>
      </c>
      <c r="AI40" s="6">
        <v>5117.4489999999996</v>
      </c>
      <c r="AJ40" s="6">
        <v>4791.8389999999999</v>
      </c>
      <c r="AK40" s="6">
        <v>4882.7439999999997</v>
      </c>
      <c r="AL40" s="6">
        <v>5226.5730000000003</v>
      </c>
      <c r="AM40" s="6">
        <v>5317.8</v>
      </c>
      <c r="AN40" s="6">
        <v>5258.1660000000002</v>
      </c>
      <c r="AO40" s="6">
        <v>5316.8860000000004</v>
      </c>
      <c r="AP40" s="6">
        <v>5551.31</v>
      </c>
      <c r="AQ40" s="6">
        <v>5622.6390000000001</v>
      </c>
      <c r="AR40" s="6">
        <v>5518.7259999999997</v>
      </c>
      <c r="AS40" s="6">
        <v>5526.3919999999998</v>
      </c>
      <c r="AT40" s="6">
        <v>5637.7120000000004</v>
      </c>
      <c r="AU40" s="6">
        <v>5832.75</v>
      </c>
      <c r="AV40" s="6">
        <v>5880.6180000000004</v>
      </c>
      <c r="AW40" s="6">
        <v>6099.299</v>
      </c>
      <c r="AX40" s="6">
        <v>6176.884</v>
      </c>
      <c r="AY40" s="6">
        <v>6107.326</v>
      </c>
      <c r="AZ40" s="6">
        <v>6199.009</v>
      </c>
      <c r="BA40" s="6">
        <v>6341.04</v>
      </c>
      <c r="BB40" s="6">
        <v>6449.6639999999998</v>
      </c>
      <c r="BC40" s="6">
        <v>6332.2389999999996</v>
      </c>
      <c r="BD40" s="102">
        <v>6539.6260000000002</v>
      </c>
      <c r="BE40" s="6">
        <v>6737.27</v>
      </c>
      <c r="BF40" s="6">
        <v>6759.8490000000002</v>
      </c>
      <c r="BG40" s="102">
        <v>7013.4970000000003</v>
      </c>
      <c r="BH40" s="102">
        <v>7375.27</v>
      </c>
      <c r="BI40" s="6">
        <v>7185.4870000000001</v>
      </c>
      <c r="BJ40" s="6">
        <v>7251.2610000000004</v>
      </c>
      <c r="BK40" s="6">
        <v>7044.3029999999999</v>
      </c>
      <c r="BL40" s="6">
        <v>7165.4120000000003</v>
      </c>
      <c r="BM40" s="102">
        <v>7358.8239999999996</v>
      </c>
      <c r="BN40" s="102">
        <v>7421.0140000000001</v>
      </c>
      <c r="BO40" s="102">
        <v>7550.0720000000001</v>
      </c>
      <c r="BP40" s="102">
        <v>7763.7749999999996</v>
      </c>
      <c r="BQ40" s="102">
        <v>7330.5159999999996</v>
      </c>
      <c r="BR40" s="102">
        <v>7252.1949999999997</v>
      </c>
      <c r="BS40" s="102">
        <v>6413.7510000000002</v>
      </c>
      <c r="BT40" s="102">
        <v>7107.5839999999998</v>
      </c>
      <c r="BU40" s="102">
        <v>7405.7280000000001</v>
      </c>
      <c r="BV40" s="102">
        <v>7540.9629999999997</v>
      </c>
      <c r="BW40" s="102">
        <v>7766.1850000000004</v>
      </c>
      <c r="BX40" s="102">
        <f>VLOOKUP(C40,'Control Sheet'!$E$3:$I$74,4,FALSE)</f>
        <v>7654.9309999999996</v>
      </c>
      <c r="BY40" s="9"/>
    </row>
    <row r="41" spans="2:77">
      <c r="B41" s="1" t="s">
        <v>5</v>
      </c>
      <c r="C41" s="20" t="s">
        <v>94</v>
      </c>
      <c r="D41" s="20" t="s">
        <v>95</v>
      </c>
      <c r="E41" s="20" t="s">
        <v>96</v>
      </c>
      <c r="F41" s="20" t="s">
        <v>226</v>
      </c>
      <c r="G41" s="20" t="s">
        <v>191</v>
      </c>
      <c r="H41" s="20" t="s">
        <v>294</v>
      </c>
      <c r="I41" s="20" t="s">
        <v>292</v>
      </c>
      <c r="J41" s="49">
        <v>41030</v>
      </c>
      <c r="K41" s="15">
        <v>2</v>
      </c>
      <c r="L41" s="6">
        <v>342.22300000000001</v>
      </c>
      <c r="M41" s="6">
        <v>334.39499999999998</v>
      </c>
      <c r="N41" s="6">
        <v>154.97</v>
      </c>
      <c r="O41" s="6">
        <v>155.15199999999999</v>
      </c>
      <c r="P41" s="6">
        <v>156.947</v>
      </c>
      <c r="Q41" s="6">
        <v>165.9</v>
      </c>
      <c r="R41" s="6">
        <v>168.09299999999999</v>
      </c>
      <c r="S41" s="6">
        <v>403.53</v>
      </c>
      <c r="T41" s="6">
        <v>409.43</v>
      </c>
      <c r="U41" s="6">
        <v>170.096</v>
      </c>
      <c r="V41" s="6">
        <v>191.547</v>
      </c>
      <c r="W41" s="6">
        <v>194.61799999999999</v>
      </c>
      <c r="X41" s="6">
        <v>202.74</v>
      </c>
      <c r="Y41" s="27">
        <v>215.13399999999999</v>
      </c>
      <c r="Z41" s="6">
        <v>226.83699999999999</v>
      </c>
      <c r="AA41" s="6">
        <v>224.67699999999999</v>
      </c>
      <c r="AB41" s="27">
        <v>215.79300000000001</v>
      </c>
      <c r="AC41" s="6">
        <v>217.333</v>
      </c>
      <c r="AD41" s="6">
        <v>228.51599999999999</v>
      </c>
      <c r="AE41" s="27">
        <v>203.42699999999999</v>
      </c>
      <c r="AF41" s="6">
        <v>201.357</v>
      </c>
      <c r="AG41" s="6">
        <v>208.64599999999999</v>
      </c>
      <c r="AH41" s="6">
        <v>228.73</v>
      </c>
      <c r="AI41" s="6">
        <v>216.19399999999999</v>
      </c>
      <c r="AJ41" s="6">
        <v>200.45099999999999</v>
      </c>
      <c r="AK41" s="6">
        <v>201.41300000000001</v>
      </c>
      <c r="AL41" s="6">
        <v>212.06299999999999</v>
      </c>
      <c r="AM41" s="6">
        <v>215.65</v>
      </c>
      <c r="AN41" s="6">
        <v>214.839</v>
      </c>
      <c r="AO41" s="6">
        <v>216.55199999999999</v>
      </c>
      <c r="AP41" s="6">
        <v>229.73500000000001</v>
      </c>
      <c r="AQ41" s="6">
        <v>227.46799999999999</v>
      </c>
      <c r="AR41" s="6">
        <v>226.495</v>
      </c>
      <c r="AS41" s="6">
        <v>232.90100000000001</v>
      </c>
      <c r="AT41" s="6">
        <v>244.255</v>
      </c>
      <c r="AU41" s="6">
        <v>256.70999999999998</v>
      </c>
      <c r="AV41" s="6">
        <v>252.297</v>
      </c>
      <c r="AW41" s="6">
        <v>262.88600000000002</v>
      </c>
      <c r="AX41" s="6">
        <v>263.45400000000001</v>
      </c>
      <c r="AY41" s="6">
        <v>261.791</v>
      </c>
      <c r="AZ41" s="6">
        <v>253.68700000000001</v>
      </c>
      <c r="BA41" s="6">
        <v>259.41800000000001</v>
      </c>
      <c r="BB41" s="6">
        <v>253.48400000000001</v>
      </c>
      <c r="BC41" s="6">
        <v>246.88800000000001</v>
      </c>
      <c r="BD41" s="102">
        <v>250.435</v>
      </c>
      <c r="BE41" s="6">
        <v>261.86700000000002</v>
      </c>
      <c r="BF41" s="6">
        <v>262.85599999999999</v>
      </c>
      <c r="BG41" s="102">
        <v>273.101</v>
      </c>
      <c r="BH41" s="102">
        <v>276.40499999999997</v>
      </c>
      <c r="BI41" s="6">
        <v>264.447</v>
      </c>
      <c r="BJ41" s="6">
        <v>270.52999999999997</v>
      </c>
      <c r="BK41" s="6">
        <v>262.84100000000001</v>
      </c>
      <c r="BL41" s="6">
        <v>278.91000000000003</v>
      </c>
      <c r="BM41" s="104">
        <v>290.21100000000001</v>
      </c>
      <c r="BN41" s="104">
        <v>290.40199999999999</v>
      </c>
      <c r="BO41" s="104">
        <v>303.18200000000002</v>
      </c>
      <c r="BP41" s="104">
        <v>302.44499999999999</v>
      </c>
      <c r="BQ41" s="104">
        <v>292.13799999999998</v>
      </c>
      <c r="BR41" s="104">
        <v>291.59100000000001</v>
      </c>
      <c r="BS41" s="104">
        <v>257.45</v>
      </c>
      <c r="BT41" s="104">
        <v>286.48099999999999</v>
      </c>
      <c r="BU41" s="104">
        <v>301.22699999999998</v>
      </c>
      <c r="BV41" s="104">
        <v>305.03500000000003</v>
      </c>
      <c r="BW41" s="104">
        <v>316.45100000000002</v>
      </c>
      <c r="BX41" s="104">
        <f>VLOOKUP(C41,'Control Sheet'!$E$3:$I$74,4,FALSE)</f>
        <v>314.26499999999999</v>
      </c>
      <c r="BY41" s="121"/>
    </row>
    <row r="42" spans="2:77">
      <c r="B42" s="1" t="s">
        <v>5</v>
      </c>
      <c r="C42" s="20" t="s">
        <v>100</v>
      </c>
      <c r="D42" s="20" t="s">
        <v>101</v>
      </c>
      <c r="E42" s="20" t="s">
        <v>102</v>
      </c>
      <c r="F42" s="20" t="s">
        <v>228</v>
      </c>
      <c r="G42" s="20" t="s">
        <v>192</v>
      </c>
      <c r="H42" s="20" t="s">
        <v>294</v>
      </c>
      <c r="I42" s="20" t="s">
        <v>292</v>
      </c>
      <c r="J42" s="49">
        <v>40817</v>
      </c>
      <c r="K42" s="15">
        <v>2</v>
      </c>
      <c r="L42" s="6">
        <v>163.25700000000001</v>
      </c>
      <c r="M42" s="6">
        <v>161.54499999999999</v>
      </c>
      <c r="N42" s="6">
        <v>160.774</v>
      </c>
      <c r="O42" s="6">
        <v>162.71700000000001</v>
      </c>
      <c r="P42" s="6">
        <v>165.54499999999999</v>
      </c>
      <c r="Q42" s="6">
        <v>173.76900000000001</v>
      </c>
      <c r="R42" s="6">
        <v>174.46700000000001</v>
      </c>
      <c r="S42" s="6">
        <v>173.31100000000001</v>
      </c>
      <c r="T42" s="6">
        <v>183.691</v>
      </c>
      <c r="U42" s="6">
        <v>171.506</v>
      </c>
      <c r="V42" s="6">
        <v>190.25700000000001</v>
      </c>
      <c r="W42" s="6">
        <v>190.49199999999999</v>
      </c>
      <c r="X42" s="6">
        <v>198.38900000000001</v>
      </c>
      <c r="Y42" s="28">
        <v>212.11500000000001</v>
      </c>
      <c r="Z42" s="6">
        <v>224.61500000000001</v>
      </c>
      <c r="AA42" s="6">
        <v>224.73500000000001</v>
      </c>
      <c r="AB42" s="28">
        <v>216.83799999999999</v>
      </c>
      <c r="AC42" s="6">
        <v>215.48500000000001</v>
      </c>
      <c r="AD42" s="6">
        <v>225.857</v>
      </c>
      <c r="AE42" s="28">
        <v>201.26</v>
      </c>
      <c r="AF42" s="6">
        <v>197.929</v>
      </c>
      <c r="AG42" s="6">
        <v>204.631</v>
      </c>
      <c r="AH42" s="6">
        <v>221.09700000000001</v>
      </c>
      <c r="AI42" s="6">
        <v>208.89500000000001</v>
      </c>
      <c r="AJ42" s="6">
        <v>192.74100000000001</v>
      </c>
      <c r="AK42" s="6">
        <v>192.57300000000001</v>
      </c>
      <c r="AL42" s="6">
        <v>203.01900000000001</v>
      </c>
      <c r="AM42" s="6">
        <v>206.46600000000001</v>
      </c>
      <c r="AN42" s="6">
        <v>204.94200000000001</v>
      </c>
      <c r="AO42" s="6">
        <v>204.119</v>
      </c>
      <c r="AP42" s="6">
        <v>215.84700000000001</v>
      </c>
      <c r="AQ42" s="6">
        <v>215.30799999999999</v>
      </c>
      <c r="AR42" s="6">
        <v>214.173</v>
      </c>
      <c r="AS42" s="6">
        <v>220.93</v>
      </c>
      <c r="AT42" s="6">
        <v>226.97399999999999</v>
      </c>
      <c r="AU42" s="6">
        <v>238.584</v>
      </c>
      <c r="AV42" s="6">
        <v>236.52699999999999</v>
      </c>
      <c r="AW42" s="6">
        <v>245.107</v>
      </c>
      <c r="AX42" s="6">
        <v>246.52799999999999</v>
      </c>
      <c r="AY42" s="6">
        <v>245.53800000000001</v>
      </c>
      <c r="AZ42" s="6">
        <v>241.86799999999999</v>
      </c>
      <c r="BA42" s="6">
        <v>245.809</v>
      </c>
      <c r="BB42" s="6">
        <v>240.73500000000001</v>
      </c>
      <c r="BC42" s="6">
        <v>235.77199999999999</v>
      </c>
      <c r="BD42" s="102">
        <v>238.72800000000001</v>
      </c>
      <c r="BE42" s="6">
        <v>248.51400000000001</v>
      </c>
      <c r="BF42" s="6">
        <v>248.673</v>
      </c>
      <c r="BG42" s="102">
        <v>255.67</v>
      </c>
      <c r="BH42" s="102">
        <v>260.69099999999997</v>
      </c>
      <c r="BI42" s="6">
        <v>248.25200000000001</v>
      </c>
      <c r="BJ42" s="6">
        <v>251.64099999999999</v>
      </c>
      <c r="BK42" s="6">
        <v>248.255</v>
      </c>
      <c r="BL42" s="6">
        <v>262.35399999999998</v>
      </c>
      <c r="BM42" s="102">
        <v>267.92200000000003</v>
      </c>
      <c r="BN42" s="102">
        <v>266.738</v>
      </c>
      <c r="BO42" s="102">
        <v>274.02600000000001</v>
      </c>
      <c r="BP42" s="102">
        <v>273.90699999999998</v>
      </c>
      <c r="BQ42" s="102">
        <v>263.05700000000002</v>
      </c>
      <c r="BR42" s="102">
        <v>261.82</v>
      </c>
      <c r="BS42" s="102">
        <v>236.37100000000001</v>
      </c>
      <c r="BT42" s="102">
        <v>259.07600000000002</v>
      </c>
      <c r="BU42" s="102">
        <v>270.38299999999998</v>
      </c>
      <c r="BV42" s="102">
        <v>274.92899999999997</v>
      </c>
      <c r="BW42" s="102">
        <v>284.44</v>
      </c>
      <c r="BX42" s="102">
        <f>VLOOKUP(C42,'Control Sheet'!$E$3:$I$74,4,FALSE)</f>
        <v>281.57299999999998</v>
      </c>
      <c r="BY42" s="9"/>
    </row>
    <row r="43" spans="2:77">
      <c r="B43" s="1" t="s">
        <v>165</v>
      </c>
      <c r="C43" s="59" t="s">
        <v>372</v>
      </c>
      <c r="D43" s="59" t="s">
        <v>369</v>
      </c>
      <c r="E43" s="59" t="s">
        <v>362</v>
      </c>
      <c r="F43" s="59" t="s">
        <v>368</v>
      </c>
      <c r="G43" s="59" t="s">
        <v>365</v>
      </c>
      <c r="H43" s="59" t="s">
        <v>294</v>
      </c>
      <c r="I43" s="59" t="s">
        <v>291</v>
      </c>
      <c r="J43" s="60">
        <v>42339</v>
      </c>
      <c r="K43" s="61">
        <v>2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6">
        <v>301.74200000000002</v>
      </c>
      <c r="AK43" s="6">
        <v>296.411</v>
      </c>
      <c r="AL43" s="6">
        <v>316.70100000000002</v>
      </c>
      <c r="AM43" s="6">
        <v>317.90499999999997</v>
      </c>
      <c r="AN43" s="6">
        <v>313.85599999999999</v>
      </c>
      <c r="AO43" s="6">
        <v>303.56200000000001</v>
      </c>
      <c r="AP43" s="6">
        <v>315.32299999999998</v>
      </c>
      <c r="AQ43" s="6">
        <v>321.80700000000002</v>
      </c>
      <c r="AR43" s="6">
        <v>318.49900000000002</v>
      </c>
      <c r="AS43" s="6">
        <v>332.83800000000002</v>
      </c>
      <c r="AT43" s="6">
        <v>326.91800000000001</v>
      </c>
      <c r="AU43" s="6">
        <v>350.61900000000003</v>
      </c>
      <c r="AV43" s="6">
        <v>356.58300000000003</v>
      </c>
      <c r="AW43" s="6">
        <v>360.16</v>
      </c>
      <c r="AX43" s="6">
        <v>374.35199999999998</v>
      </c>
      <c r="AY43" s="6">
        <v>376.38799999999998</v>
      </c>
      <c r="AZ43" s="6">
        <v>398.06</v>
      </c>
      <c r="BA43" s="6">
        <v>398.83800000000002</v>
      </c>
      <c r="BB43" s="6">
        <v>390.06700000000001</v>
      </c>
      <c r="BC43" s="6">
        <v>390.673</v>
      </c>
      <c r="BD43" s="102">
        <v>398.07299999999998</v>
      </c>
      <c r="BE43" s="6">
        <v>409.34199999999998</v>
      </c>
      <c r="BF43" s="6">
        <v>405.125</v>
      </c>
      <c r="BG43" s="102">
        <v>408.62200000000001</v>
      </c>
      <c r="BH43" s="102">
        <v>424.83699999999999</v>
      </c>
      <c r="BI43" s="6">
        <v>403.54500000000002</v>
      </c>
      <c r="BJ43" s="6">
        <v>404.86099999999999</v>
      </c>
      <c r="BK43" s="6">
        <v>412.75599999999997</v>
      </c>
      <c r="BL43" s="6">
        <v>425.95800000000003</v>
      </c>
      <c r="BM43" s="102">
        <v>423.35700000000003</v>
      </c>
      <c r="BN43" s="102">
        <v>418.44799999999998</v>
      </c>
      <c r="BO43" s="102">
        <v>410.86399999999998</v>
      </c>
      <c r="BP43" s="102">
        <v>419.06700000000001</v>
      </c>
      <c r="BQ43" s="102">
        <v>390.09899999999999</v>
      </c>
      <c r="BR43" s="102">
        <v>388.80200000000002</v>
      </c>
      <c r="BS43" s="102">
        <v>364.29599999999999</v>
      </c>
      <c r="BT43" s="102">
        <v>384.89699999999999</v>
      </c>
      <c r="BU43" s="102">
        <v>398.66</v>
      </c>
      <c r="BV43" s="102">
        <v>414.88499999999999</v>
      </c>
      <c r="BW43" s="102">
        <v>431.41399999999999</v>
      </c>
      <c r="BX43" s="102">
        <f>VLOOKUP(C43,'Control Sheet'!$E$3:$I$74,4,FALSE)</f>
        <v>423.74400000000003</v>
      </c>
      <c r="BY43" s="9"/>
    </row>
    <row r="44" spans="2:77">
      <c r="B44" s="1" t="s">
        <v>165</v>
      </c>
      <c r="C44" s="59" t="s">
        <v>373</v>
      </c>
      <c r="D44" s="59" t="s">
        <v>370</v>
      </c>
      <c r="E44" s="59" t="s">
        <v>363</v>
      </c>
      <c r="F44" s="59" t="s">
        <v>417</v>
      </c>
      <c r="G44" s="59" t="s">
        <v>366</v>
      </c>
      <c r="H44" s="59" t="s">
        <v>294</v>
      </c>
      <c r="I44" s="59" t="s">
        <v>291</v>
      </c>
      <c r="J44" s="60">
        <v>42339</v>
      </c>
      <c r="K44" s="61">
        <v>2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6">
        <v>175.548</v>
      </c>
      <c r="AK44" s="6">
        <v>161.875</v>
      </c>
      <c r="AL44" s="6">
        <v>167.547</v>
      </c>
      <c r="AM44" s="6">
        <v>171.05600000000001</v>
      </c>
      <c r="AN44" s="6">
        <v>168.02500000000001</v>
      </c>
      <c r="AO44" s="6">
        <v>155.83799999999999</v>
      </c>
      <c r="AP44" s="6">
        <v>163.71</v>
      </c>
      <c r="AQ44" s="6">
        <v>162.02799999999999</v>
      </c>
      <c r="AR44" s="6">
        <v>163.49299999999999</v>
      </c>
      <c r="AS44" s="6">
        <v>170.61699999999999</v>
      </c>
      <c r="AT44" s="6">
        <v>178.69200000000001</v>
      </c>
      <c r="AU44" s="6">
        <v>193.78100000000001</v>
      </c>
      <c r="AV44" s="6">
        <v>191.52</v>
      </c>
      <c r="AW44" s="6">
        <v>192.06399999999999</v>
      </c>
      <c r="AX44" s="6">
        <v>194.244</v>
      </c>
      <c r="AY44" s="6">
        <v>186.01499999999999</v>
      </c>
      <c r="AZ44" s="6">
        <v>194.345</v>
      </c>
      <c r="BA44" s="6">
        <v>198.37799999999999</v>
      </c>
      <c r="BB44" s="6">
        <v>202.095</v>
      </c>
      <c r="BC44" s="6">
        <v>197.91900000000001</v>
      </c>
      <c r="BD44" s="104">
        <v>202.9</v>
      </c>
      <c r="BE44" s="6">
        <v>216.059</v>
      </c>
      <c r="BF44" s="6">
        <v>220.20500000000001</v>
      </c>
      <c r="BG44" s="104">
        <v>223.02</v>
      </c>
      <c r="BH44" s="104">
        <v>236.21299999999999</v>
      </c>
      <c r="BI44" s="6">
        <v>216.821</v>
      </c>
      <c r="BJ44" s="6">
        <v>215.72300000000001</v>
      </c>
      <c r="BK44" s="6">
        <v>218.80500000000001</v>
      </c>
      <c r="BL44" s="6">
        <v>226.92</v>
      </c>
      <c r="BM44" s="104">
        <v>223.46700000000001</v>
      </c>
      <c r="BN44" s="104">
        <v>219.40899999999999</v>
      </c>
      <c r="BO44" s="104">
        <v>213.43899999999999</v>
      </c>
      <c r="BP44" s="104">
        <v>226.863</v>
      </c>
      <c r="BQ44" s="104">
        <v>214.34399999999999</v>
      </c>
      <c r="BR44" s="104">
        <v>206.30799999999999</v>
      </c>
      <c r="BS44" s="104">
        <v>189.297</v>
      </c>
      <c r="BT44" s="104">
        <v>197.821</v>
      </c>
      <c r="BU44" s="104">
        <v>200.06100000000001</v>
      </c>
      <c r="BV44" s="104">
        <v>203.43299999999999</v>
      </c>
      <c r="BW44" s="104">
        <v>207.321</v>
      </c>
      <c r="BX44" s="104">
        <f>VLOOKUP(C44,'Control Sheet'!$E$3:$I$74,4,FALSE)</f>
        <v>199.73</v>
      </c>
      <c r="BY44" s="121"/>
    </row>
    <row r="45" spans="2:77">
      <c r="B45" s="1" t="s">
        <v>165</v>
      </c>
      <c r="C45" s="59" t="s">
        <v>374</v>
      </c>
      <c r="D45" s="59" t="s">
        <v>371</v>
      </c>
      <c r="E45" s="59" t="s">
        <v>364</v>
      </c>
      <c r="F45" s="59" t="s">
        <v>416</v>
      </c>
      <c r="G45" s="59" t="s">
        <v>367</v>
      </c>
      <c r="H45" s="59" t="s">
        <v>294</v>
      </c>
      <c r="I45" s="59" t="s">
        <v>291</v>
      </c>
      <c r="J45" s="60">
        <v>42339</v>
      </c>
      <c r="K45" s="61">
        <v>2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6">
        <v>162.99799999999999</v>
      </c>
      <c r="AK45" s="6">
        <v>163.69399999999999</v>
      </c>
      <c r="AL45" s="6">
        <v>173.45599999999999</v>
      </c>
      <c r="AM45" s="6">
        <v>176.11600000000001</v>
      </c>
      <c r="AN45" s="6">
        <v>174.10300000000001</v>
      </c>
      <c r="AO45" s="6">
        <v>172.715</v>
      </c>
      <c r="AP45" s="6">
        <v>181.18199999999999</v>
      </c>
      <c r="AQ45" s="6">
        <v>183.19</v>
      </c>
      <c r="AR45" s="6">
        <v>180.54</v>
      </c>
      <c r="AS45" s="6">
        <v>183.02799999999999</v>
      </c>
      <c r="AT45" s="6">
        <v>184.80600000000001</v>
      </c>
      <c r="AU45" s="6">
        <v>192.601</v>
      </c>
      <c r="AV45" s="6">
        <v>194.06800000000001</v>
      </c>
      <c r="AW45" s="6">
        <v>199.48699999999999</v>
      </c>
      <c r="AX45" s="6">
        <v>202.44</v>
      </c>
      <c r="AY45" s="6">
        <v>199.785</v>
      </c>
      <c r="AZ45" s="6">
        <v>204.672</v>
      </c>
      <c r="BA45" s="6">
        <v>207.60599999999999</v>
      </c>
      <c r="BB45" s="6">
        <v>209.119</v>
      </c>
      <c r="BC45" s="6">
        <v>205.85400000000001</v>
      </c>
      <c r="BD45" s="102">
        <v>210.679</v>
      </c>
      <c r="BE45" s="6">
        <v>217.745</v>
      </c>
      <c r="BF45" s="6">
        <v>217.87700000000001</v>
      </c>
      <c r="BG45" s="102">
        <v>223.40899999999999</v>
      </c>
      <c r="BH45" s="102">
        <v>232.98099999999999</v>
      </c>
      <c r="BI45" s="6">
        <v>223.75700000000001</v>
      </c>
      <c r="BJ45" s="6">
        <v>224.56299999999999</v>
      </c>
      <c r="BK45" s="6">
        <v>221.405</v>
      </c>
      <c r="BL45" s="6">
        <v>226.95699999999999</v>
      </c>
      <c r="BM45" s="102">
        <v>229.12700000000001</v>
      </c>
      <c r="BN45" s="102">
        <v>229.72</v>
      </c>
      <c r="BO45" s="102">
        <v>230.71700000000001</v>
      </c>
      <c r="BP45" s="102">
        <v>235.83500000000001</v>
      </c>
      <c r="BQ45" s="102">
        <v>222.161</v>
      </c>
      <c r="BR45" s="102">
        <v>219.00200000000001</v>
      </c>
      <c r="BS45" s="102">
        <v>197.88300000000001</v>
      </c>
      <c r="BT45" s="102">
        <v>215.06800000000001</v>
      </c>
      <c r="BU45" s="102">
        <v>222.721</v>
      </c>
      <c r="BV45" s="102">
        <v>226.92</v>
      </c>
      <c r="BW45" s="102">
        <v>233.19499999999999</v>
      </c>
      <c r="BX45" s="102">
        <f>VLOOKUP(C45,'Control Sheet'!$E$3:$I$74,4,FALSE)</f>
        <v>229.22800000000001</v>
      </c>
      <c r="BY45" s="9"/>
    </row>
    <row r="46" spans="2:77">
      <c r="B46" s="1" t="s">
        <v>103</v>
      </c>
      <c r="C46" s="21" t="s">
        <v>104</v>
      </c>
      <c r="D46" s="21" t="s">
        <v>105</v>
      </c>
      <c r="E46" s="21" t="s">
        <v>106</v>
      </c>
      <c r="F46" s="21" t="s">
        <v>229</v>
      </c>
      <c r="G46" s="21" t="s">
        <v>271</v>
      </c>
      <c r="H46" s="21" t="s">
        <v>294</v>
      </c>
      <c r="I46" s="21" t="s">
        <v>291</v>
      </c>
      <c r="J46" s="50">
        <v>40799</v>
      </c>
      <c r="K46" s="10">
        <v>1</v>
      </c>
      <c r="L46" s="6" t="e">
        <v>#N/A</v>
      </c>
      <c r="M46" s="6" t="e">
        <v>#N/A</v>
      </c>
      <c r="N46" s="6">
        <v>214.92699999999999</v>
      </c>
      <c r="O46" s="6" t="e">
        <v>#N/A</v>
      </c>
      <c r="P46" s="6" t="e">
        <v>#N/A</v>
      </c>
      <c r="Q46" s="6">
        <v>221.41</v>
      </c>
      <c r="R46" s="6" t="e">
        <v>#N/A</v>
      </c>
      <c r="S46" s="6" t="e">
        <v>#N/A</v>
      </c>
      <c r="T46" s="6">
        <v>221.554</v>
      </c>
      <c r="U46" s="6" t="e">
        <v>#N/A</v>
      </c>
      <c r="V46" s="6" t="e">
        <v>#N/A</v>
      </c>
      <c r="W46" s="6">
        <v>227.035</v>
      </c>
      <c r="X46" s="6" t="e">
        <v>#N/A</v>
      </c>
      <c r="Y46" s="6" t="e">
        <v>#N/A</v>
      </c>
      <c r="Z46" s="6">
        <v>246.941</v>
      </c>
      <c r="AA46" s="6" t="e">
        <v>#N/A</v>
      </c>
      <c r="AB46" s="6" t="e">
        <v>#N/A</v>
      </c>
      <c r="AC46" s="6">
        <v>249.321</v>
      </c>
      <c r="AD46" s="6" t="e">
        <v>#N/A</v>
      </c>
      <c r="AE46" s="6" t="e">
        <v>#N/A</v>
      </c>
      <c r="AF46" s="6">
        <v>237.292</v>
      </c>
      <c r="AG46" s="6" t="e">
        <v>#N/A</v>
      </c>
      <c r="AH46" s="6" t="e">
        <v>#N/A</v>
      </c>
      <c r="AI46" s="6">
        <v>238.94300000000001</v>
      </c>
      <c r="AJ46" s="6" t="e">
        <v>#N/A</v>
      </c>
      <c r="AK46" s="6" t="e">
        <v>#N/A</v>
      </c>
      <c r="AL46" s="6">
        <v>237.721</v>
      </c>
      <c r="AM46" s="6" t="e">
        <v>#N/A</v>
      </c>
      <c r="AN46" s="6" t="e">
        <v>#N/A</v>
      </c>
      <c r="AO46" s="6">
        <v>233.14400000000001</v>
      </c>
      <c r="AP46" s="6" t="e">
        <v>#N/A</v>
      </c>
      <c r="AQ46" s="6" t="e">
        <v>#N/A</v>
      </c>
      <c r="AR46" s="6">
        <v>240.06200000000001</v>
      </c>
      <c r="AS46" s="6" t="e">
        <v>#N/A</v>
      </c>
      <c r="AT46" s="6" t="e">
        <v>#N/A</v>
      </c>
      <c r="AU46" s="6">
        <v>251.34299999999999</v>
      </c>
      <c r="AV46" s="6" t="e">
        <v>#N/A</v>
      </c>
      <c r="AW46" s="6" t="e">
        <v>#N/A</v>
      </c>
      <c r="AX46" s="6">
        <v>266.40100000000001</v>
      </c>
      <c r="AY46" s="6" t="e">
        <v>#N/A</v>
      </c>
      <c r="AZ46" s="6" t="e">
        <v>#N/A</v>
      </c>
      <c r="BA46" s="6">
        <v>278.54000000000002</v>
      </c>
      <c r="BB46" s="6" t="e">
        <v>#N/A</v>
      </c>
      <c r="BC46" s="6" t="e">
        <v>#N/A</v>
      </c>
      <c r="BD46" s="102">
        <v>285.03899999999999</v>
      </c>
      <c r="BE46" s="6" t="e">
        <v>#N/A</v>
      </c>
      <c r="BF46" s="6" t="e">
        <v>#N/A</v>
      </c>
      <c r="BG46" s="102">
        <v>304.97500000000002</v>
      </c>
      <c r="BH46" s="102" t="e">
        <v>#N/A</v>
      </c>
      <c r="BI46" s="6" t="e">
        <v>#N/A</v>
      </c>
      <c r="BJ46" s="6">
        <v>323.06200000000001</v>
      </c>
      <c r="BK46" s="6" t="e">
        <v>#N/A</v>
      </c>
      <c r="BL46" s="6" t="e">
        <v>#N/A</v>
      </c>
      <c r="BM46" s="6">
        <v>338.12299999999999</v>
      </c>
      <c r="BN46" s="6" t="e">
        <v>#N/A</v>
      </c>
      <c r="BO46" s="6" t="e">
        <v>#N/A</v>
      </c>
      <c r="BP46" s="6">
        <v>341.32100000000003</v>
      </c>
      <c r="BQ46" s="6" t="e">
        <v>#N/A</v>
      </c>
      <c r="BR46" s="6" t="e">
        <v>#N/A</v>
      </c>
      <c r="BS46" s="6">
        <v>280.642</v>
      </c>
      <c r="BT46" s="6" t="e">
        <v>#N/A</v>
      </c>
      <c r="BU46" s="6" t="e">
        <v>#N/A</v>
      </c>
      <c r="BV46" s="6">
        <v>321.66300000000001</v>
      </c>
      <c r="BW46" s="6" t="e">
        <v>#N/A</v>
      </c>
      <c r="BX46" s="6" t="e">
        <f>VLOOKUP(C46,'Control Sheet'!$E$3:$I$74,4,FALSE)</f>
        <v>#N/A</v>
      </c>
      <c r="BY46" s="9"/>
    </row>
    <row r="47" spans="2:77">
      <c r="B47" s="1" t="s">
        <v>103</v>
      </c>
      <c r="C47" s="21" t="s">
        <v>107</v>
      </c>
      <c r="D47" s="21" t="s">
        <v>108</v>
      </c>
      <c r="E47" s="21" t="s">
        <v>109</v>
      </c>
      <c r="F47" s="21" t="s">
        <v>230</v>
      </c>
      <c r="G47" s="21" t="s">
        <v>272</v>
      </c>
      <c r="H47" s="21" t="s">
        <v>294</v>
      </c>
      <c r="I47" s="21" t="s">
        <v>291</v>
      </c>
      <c r="J47" s="50">
        <v>40799</v>
      </c>
      <c r="K47" s="10">
        <v>1</v>
      </c>
      <c r="L47" s="6" t="e">
        <v>#N/A</v>
      </c>
      <c r="M47" s="6" t="e">
        <v>#N/A</v>
      </c>
      <c r="N47" s="6">
        <v>249.72399999999999</v>
      </c>
      <c r="O47" s="6" t="e">
        <v>#N/A</v>
      </c>
      <c r="P47" s="6" t="e">
        <v>#N/A</v>
      </c>
      <c r="Q47" s="6">
        <v>271.25099999999998</v>
      </c>
      <c r="R47" s="6" t="e">
        <v>#N/A</v>
      </c>
      <c r="S47" s="6" t="e">
        <v>#N/A</v>
      </c>
      <c r="T47" s="6">
        <v>267.63</v>
      </c>
      <c r="U47" s="6" t="e">
        <v>#N/A</v>
      </c>
      <c r="V47" s="6" t="e">
        <v>#N/A</v>
      </c>
      <c r="W47" s="6">
        <v>273.55500000000001</v>
      </c>
      <c r="X47" s="6" t="e">
        <v>#N/A</v>
      </c>
      <c r="Y47" s="6" t="e">
        <v>#N/A</v>
      </c>
      <c r="Z47" s="6">
        <v>282.697</v>
      </c>
      <c r="AA47" s="6" t="e">
        <v>#N/A</v>
      </c>
      <c r="AB47" s="6" t="e">
        <v>#N/A</v>
      </c>
      <c r="AC47" s="6">
        <v>283.53500000000003</v>
      </c>
      <c r="AD47" s="6" t="e">
        <v>#N/A</v>
      </c>
      <c r="AE47" s="6" t="e">
        <v>#N/A</v>
      </c>
      <c r="AF47" s="6">
        <v>274.44499999999999</v>
      </c>
      <c r="AG47" s="6" t="e">
        <v>#N/A</v>
      </c>
      <c r="AH47" s="6" t="e">
        <v>#N/A</v>
      </c>
      <c r="AI47" s="6">
        <v>284.85199999999998</v>
      </c>
      <c r="AJ47" s="6" t="e">
        <v>#N/A</v>
      </c>
      <c r="AK47" s="6" t="e">
        <v>#N/A</v>
      </c>
      <c r="AL47" s="6">
        <v>300.875</v>
      </c>
      <c r="AM47" s="6" t="e">
        <v>#N/A</v>
      </c>
      <c r="AN47" s="6" t="e">
        <v>#N/A</v>
      </c>
      <c r="AO47" s="6">
        <v>302.79199999999997</v>
      </c>
      <c r="AP47" s="6" t="e">
        <v>#N/A</v>
      </c>
      <c r="AQ47" s="6" t="e">
        <v>#N/A</v>
      </c>
      <c r="AR47" s="6">
        <v>307.45</v>
      </c>
      <c r="AS47" s="6" t="e">
        <v>#N/A</v>
      </c>
      <c r="AT47" s="6" t="e">
        <v>#N/A</v>
      </c>
      <c r="AU47" s="6">
        <v>293.36599999999999</v>
      </c>
      <c r="AV47" s="6" t="e">
        <v>#N/A</v>
      </c>
      <c r="AW47" s="6" t="e">
        <v>#N/A</v>
      </c>
      <c r="AX47" s="6">
        <v>317.26299999999998</v>
      </c>
      <c r="AY47" s="6" t="e">
        <v>#N/A</v>
      </c>
      <c r="AZ47" s="6" t="e">
        <v>#N/A</v>
      </c>
      <c r="BA47" s="6">
        <v>333.87099999999998</v>
      </c>
      <c r="BB47" s="6" t="e">
        <v>#N/A</v>
      </c>
      <c r="BC47" s="6" t="e">
        <v>#N/A</v>
      </c>
      <c r="BD47" s="102">
        <v>333.363</v>
      </c>
      <c r="BE47" s="6" t="e">
        <v>#N/A</v>
      </c>
      <c r="BF47" s="6" t="e">
        <v>#N/A</v>
      </c>
      <c r="BG47" s="102">
        <v>342.90899999999999</v>
      </c>
      <c r="BH47" s="102" t="e">
        <v>#N/A</v>
      </c>
      <c r="BI47" s="6" t="e">
        <v>#N/A</v>
      </c>
      <c r="BJ47" s="6">
        <v>328.21199999999999</v>
      </c>
      <c r="BK47" s="6" t="e">
        <v>#N/A</v>
      </c>
      <c r="BL47" s="6" t="e">
        <v>#N/A</v>
      </c>
      <c r="BM47" s="6">
        <v>324.24200000000002</v>
      </c>
      <c r="BN47" s="6" t="e">
        <v>#N/A</v>
      </c>
      <c r="BO47" s="6" t="e">
        <v>#N/A</v>
      </c>
      <c r="BP47" s="6">
        <v>337.22300000000001</v>
      </c>
      <c r="BQ47" s="6" t="e">
        <v>#N/A</v>
      </c>
      <c r="BR47" s="6" t="e">
        <v>#N/A</v>
      </c>
      <c r="BS47" s="6">
        <v>308.77600000000001</v>
      </c>
      <c r="BT47" s="6" t="e">
        <v>#N/A</v>
      </c>
      <c r="BU47" s="6" t="e">
        <v>#N/A</v>
      </c>
      <c r="BV47" s="6">
        <v>341.46699999999998</v>
      </c>
      <c r="BW47" s="6" t="e">
        <v>#N/A</v>
      </c>
      <c r="BX47" s="6" t="e">
        <f>VLOOKUP(C47,'Control Sheet'!$E$3:$I$74,4,FALSE)</f>
        <v>#N/A</v>
      </c>
      <c r="BY47" s="9"/>
    </row>
    <row r="48" spans="2:77">
      <c r="B48" s="1" t="s">
        <v>103</v>
      </c>
      <c r="C48" s="21" t="s">
        <v>110</v>
      </c>
      <c r="D48" s="21" t="s">
        <v>111</v>
      </c>
      <c r="E48" s="21" t="s">
        <v>112</v>
      </c>
      <c r="F48" s="21" t="s">
        <v>231</v>
      </c>
      <c r="G48" s="21" t="s">
        <v>273</v>
      </c>
      <c r="H48" s="21" t="s">
        <v>294</v>
      </c>
      <c r="I48" s="21" t="s">
        <v>291</v>
      </c>
      <c r="J48" s="50">
        <v>40799</v>
      </c>
      <c r="K48" s="10">
        <v>1</v>
      </c>
      <c r="L48" s="6" t="e">
        <v>#N/A</v>
      </c>
      <c r="M48" s="6" t="e">
        <v>#N/A</v>
      </c>
      <c r="N48" s="6">
        <v>373.005</v>
      </c>
      <c r="O48" s="6" t="e">
        <v>#N/A</v>
      </c>
      <c r="P48" s="6" t="e">
        <v>#N/A</v>
      </c>
      <c r="Q48" s="6">
        <v>430.77199999999999</v>
      </c>
      <c r="R48" s="6" t="e">
        <v>#N/A</v>
      </c>
      <c r="S48" s="6" t="e">
        <v>#N/A</v>
      </c>
      <c r="T48" s="6">
        <v>401.35899999999998</v>
      </c>
      <c r="U48" s="6" t="e">
        <v>#N/A</v>
      </c>
      <c r="V48" s="6" t="e">
        <v>#N/A</v>
      </c>
      <c r="W48" s="6">
        <v>336.84800000000001</v>
      </c>
      <c r="X48" s="6" t="e">
        <v>#N/A</v>
      </c>
      <c r="Y48" s="6" t="e">
        <v>#N/A</v>
      </c>
      <c r="Z48" s="6">
        <v>320.89</v>
      </c>
      <c r="AA48" s="6" t="e">
        <v>#N/A</v>
      </c>
      <c r="AB48" s="6" t="e">
        <v>#N/A</v>
      </c>
      <c r="AC48" s="6">
        <v>321.90800000000002</v>
      </c>
      <c r="AD48" s="6" t="e">
        <v>#N/A</v>
      </c>
      <c r="AE48" s="6" t="e">
        <v>#N/A</v>
      </c>
      <c r="AF48" s="6">
        <v>267.28800000000001</v>
      </c>
      <c r="AG48" s="6" t="e">
        <v>#N/A</v>
      </c>
      <c r="AH48" s="6" t="e">
        <v>#N/A</v>
      </c>
      <c r="AI48" s="6">
        <v>250.63300000000001</v>
      </c>
      <c r="AJ48" s="6" t="e">
        <v>#N/A</v>
      </c>
      <c r="AK48" s="6" t="e">
        <v>#N/A</v>
      </c>
      <c r="AL48" s="6">
        <v>275.43700000000001</v>
      </c>
      <c r="AM48" s="6" t="e">
        <v>#N/A</v>
      </c>
      <c r="AN48" s="6" t="e">
        <v>#N/A</v>
      </c>
      <c r="AO48" s="6">
        <v>288.57</v>
      </c>
      <c r="AP48" s="6" t="e">
        <v>#N/A</v>
      </c>
      <c r="AQ48" s="6" t="e">
        <v>#N/A</v>
      </c>
      <c r="AR48" s="6">
        <v>288.02600000000001</v>
      </c>
      <c r="AS48" s="6" t="e">
        <v>#N/A</v>
      </c>
      <c r="AT48" s="6" t="e">
        <v>#N/A</v>
      </c>
      <c r="AU48" s="6">
        <v>326.24700000000001</v>
      </c>
      <c r="AV48" s="6" t="e">
        <v>#N/A</v>
      </c>
      <c r="AW48" s="6" t="e">
        <v>#N/A</v>
      </c>
      <c r="AX48" s="6">
        <v>307.202</v>
      </c>
      <c r="AY48" s="6" t="e">
        <v>#N/A</v>
      </c>
      <c r="AZ48" s="6" t="e">
        <v>#N/A</v>
      </c>
      <c r="BA48" s="6">
        <v>299.04899999999998</v>
      </c>
      <c r="BB48" s="6" t="e">
        <v>#N/A</v>
      </c>
      <c r="BC48" s="6" t="e">
        <v>#N/A</v>
      </c>
      <c r="BD48" s="102">
        <v>308.971</v>
      </c>
      <c r="BE48" s="6" t="e">
        <v>#N/A</v>
      </c>
      <c r="BF48" s="6" t="e">
        <v>#N/A</v>
      </c>
      <c r="BG48" s="102">
        <v>325.90600000000001</v>
      </c>
      <c r="BH48" s="102" t="e">
        <v>#N/A</v>
      </c>
      <c r="BI48" s="6" t="e">
        <v>#N/A</v>
      </c>
      <c r="BJ48" s="6">
        <v>320.98700000000002</v>
      </c>
      <c r="BK48" s="6" t="e">
        <v>#N/A</v>
      </c>
      <c r="BL48" s="6" t="e">
        <v>#N/A</v>
      </c>
      <c r="BM48" s="6">
        <v>353.15800000000002</v>
      </c>
      <c r="BN48" s="6" t="e">
        <v>#N/A</v>
      </c>
      <c r="BO48" s="6" t="e">
        <v>#N/A</v>
      </c>
      <c r="BP48" s="6">
        <v>362.29700000000003</v>
      </c>
      <c r="BQ48" s="6" t="e">
        <v>#N/A</v>
      </c>
      <c r="BR48" s="6" t="e">
        <v>#N/A</v>
      </c>
      <c r="BS48" s="6">
        <v>281.61500000000001</v>
      </c>
      <c r="BT48" s="6" t="e">
        <v>#N/A</v>
      </c>
      <c r="BU48" s="6" t="e">
        <v>#N/A</v>
      </c>
      <c r="BV48" s="6">
        <v>328.476</v>
      </c>
      <c r="BW48" s="6" t="e">
        <v>#N/A</v>
      </c>
      <c r="BX48" s="6" t="e">
        <f>VLOOKUP(C48,'Control Sheet'!$E$3:$I$74,4,FALSE)</f>
        <v>#N/A</v>
      </c>
      <c r="BY48" s="9"/>
    </row>
    <row r="49" spans="2:77">
      <c r="B49" s="1" t="s">
        <v>103</v>
      </c>
      <c r="C49" s="21" t="s">
        <v>113</v>
      </c>
      <c r="D49" s="21" t="s">
        <v>114</v>
      </c>
      <c r="E49" s="21" t="s">
        <v>115</v>
      </c>
      <c r="F49" s="21" t="s">
        <v>232</v>
      </c>
      <c r="G49" s="21" t="s">
        <v>274</v>
      </c>
      <c r="H49" s="21" t="s">
        <v>294</v>
      </c>
      <c r="I49" s="21" t="s">
        <v>291</v>
      </c>
      <c r="J49" s="50">
        <v>40799</v>
      </c>
      <c r="K49" s="10">
        <v>1</v>
      </c>
      <c r="L49" s="6" t="e">
        <v>#N/A</v>
      </c>
      <c r="M49" s="6" t="e">
        <v>#N/A</v>
      </c>
      <c r="N49" s="6">
        <v>143.22399999999999</v>
      </c>
      <c r="O49" s="6" t="e">
        <v>#N/A</v>
      </c>
      <c r="P49" s="6" t="e">
        <v>#N/A</v>
      </c>
      <c r="Q49" s="6">
        <v>150.464</v>
      </c>
      <c r="R49" s="6" t="e">
        <v>#N/A</v>
      </c>
      <c r="S49" s="6" t="e">
        <v>#N/A</v>
      </c>
      <c r="T49" s="6">
        <v>151.02000000000001</v>
      </c>
      <c r="U49" s="6" t="e">
        <v>#N/A</v>
      </c>
      <c r="V49" s="6" t="e">
        <v>#N/A</v>
      </c>
      <c r="W49" s="6">
        <v>148.58699999999999</v>
      </c>
      <c r="X49" s="6" t="e">
        <v>#N/A</v>
      </c>
      <c r="Y49" s="6" t="e">
        <v>#N/A</v>
      </c>
      <c r="Z49" s="6">
        <v>152.6</v>
      </c>
      <c r="AA49" s="6" t="e">
        <v>#N/A</v>
      </c>
      <c r="AB49" s="6" t="e">
        <v>#N/A</v>
      </c>
      <c r="AC49" s="6">
        <v>155.05500000000001</v>
      </c>
      <c r="AD49" s="6" t="e">
        <v>#N/A</v>
      </c>
      <c r="AE49" s="6" t="e">
        <v>#N/A</v>
      </c>
      <c r="AF49" s="6">
        <v>140.63900000000001</v>
      </c>
      <c r="AG49" s="6" t="e">
        <v>#N/A</v>
      </c>
      <c r="AH49" s="6" t="e">
        <v>#N/A</v>
      </c>
      <c r="AI49" s="6">
        <v>141.37799999999999</v>
      </c>
      <c r="AJ49" s="6" t="e">
        <v>#N/A</v>
      </c>
      <c r="AK49" s="6" t="e">
        <v>#N/A</v>
      </c>
      <c r="AL49" s="6">
        <v>136.88499999999999</v>
      </c>
      <c r="AM49" s="6" t="e">
        <v>#N/A</v>
      </c>
      <c r="AN49" s="6" t="e">
        <v>#N/A</v>
      </c>
      <c r="AO49" s="6">
        <v>133.37200000000001</v>
      </c>
      <c r="AP49" s="6" t="e">
        <v>#N/A</v>
      </c>
      <c r="AQ49" s="6" t="e">
        <v>#N/A</v>
      </c>
      <c r="AR49" s="6">
        <v>139.571</v>
      </c>
      <c r="AS49" s="6" t="e">
        <v>#N/A</v>
      </c>
      <c r="AT49" s="6" t="e">
        <v>#N/A</v>
      </c>
      <c r="AU49" s="6">
        <v>162.803</v>
      </c>
      <c r="AV49" s="6" t="e">
        <v>#N/A</v>
      </c>
      <c r="AW49" s="6" t="e">
        <v>#N/A</v>
      </c>
      <c r="AX49" s="6">
        <v>172.36</v>
      </c>
      <c r="AY49" s="6" t="e">
        <v>#N/A</v>
      </c>
      <c r="AZ49" s="6" t="e">
        <v>#N/A</v>
      </c>
      <c r="BA49" s="6">
        <v>175.411</v>
      </c>
      <c r="BB49" s="6" t="e">
        <v>#N/A</v>
      </c>
      <c r="BC49" s="6" t="e">
        <v>#N/A</v>
      </c>
      <c r="BD49" s="102">
        <v>182.57300000000001</v>
      </c>
      <c r="BE49" s="6" t="e">
        <v>#N/A</v>
      </c>
      <c r="BF49" s="6" t="e">
        <v>#N/A</v>
      </c>
      <c r="BG49" s="102">
        <v>195.874</v>
      </c>
      <c r="BH49" s="102" t="e">
        <v>#N/A</v>
      </c>
      <c r="BI49" s="6" t="e">
        <v>#N/A</v>
      </c>
      <c r="BJ49" s="6">
        <v>202.28299999999999</v>
      </c>
      <c r="BK49" s="6" t="e">
        <v>#N/A</v>
      </c>
      <c r="BL49" s="6" t="e">
        <v>#N/A</v>
      </c>
      <c r="BM49" s="6">
        <v>190.89699999999999</v>
      </c>
      <c r="BN49" s="6" t="e">
        <v>#N/A</v>
      </c>
      <c r="BO49" s="6" t="e">
        <v>#N/A</v>
      </c>
      <c r="BP49" s="6">
        <v>197.37</v>
      </c>
      <c r="BQ49" s="6" t="e">
        <v>#N/A</v>
      </c>
      <c r="BR49" s="6" t="e">
        <v>#N/A</v>
      </c>
      <c r="BS49" s="6">
        <v>160.25800000000001</v>
      </c>
      <c r="BT49" s="6" t="e">
        <v>#N/A</v>
      </c>
      <c r="BU49" s="6" t="e">
        <v>#N/A</v>
      </c>
      <c r="BV49" s="6">
        <v>184.04</v>
      </c>
      <c r="BW49" s="6" t="e">
        <v>#N/A</v>
      </c>
      <c r="BX49" s="6" t="e">
        <f>VLOOKUP(C49,'Control Sheet'!$E$3:$I$74,4,FALSE)</f>
        <v>#N/A</v>
      </c>
      <c r="BY49" s="9"/>
    </row>
    <row r="50" spans="2:77">
      <c r="B50" s="1" t="s">
        <v>103</v>
      </c>
      <c r="C50" s="21" t="s">
        <v>116</v>
      </c>
      <c r="D50" s="21" t="s">
        <v>117</v>
      </c>
      <c r="E50" s="21" t="s">
        <v>118</v>
      </c>
      <c r="F50" s="21" t="s">
        <v>233</v>
      </c>
      <c r="G50" s="21" t="s">
        <v>275</v>
      </c>
      <c r="H50" s="21" t="s">
        <v>294</v>
      </c>
      <c r="I50" s="21" t="s">
        <v>291</v>
      </c>
      <c r="J50" s="50">
        <v>40799</v>
      </c>
      <c r="K50" s="10">
        <v>1</v>
      </c>
      <c r="L50" s="6" t="e">
        <v>#N/A</v>
      </c>
      <c r="M50" s="6" t="e">
        <v>#N/A</v>
      </c>
      <c r="N50" s="6">
        <v>225.91200000000001</v>
      </c>
      <c r="O50" s="6" t="e">
        <v>#N/A</v>
      </c>
      <c r="P50" s="6" t="e">
        <v>#N/A</v>
      </c>
      <c r="Q50" s="6">
        <v>237.70500000000001</v>
      </c>
      <c r="R50" s="6" t="e">
        <v>#N/A</v>
      </c>
      <c r="S50" s="6" t="e">
        <v>#N/A</v>
      </c>
      <c r="T50" s="6">
        <v>249.25</v>
      </c>
      <c r="U50" s="6" t="e">
        <v>#N/A</v>
      </c>
      <c r="V50" s="6" t="e">
        <v>#N/A</v>
      </c>
      <c r="W50" s="6">
        <v>259.63200000000001</v>
      </c>
      <c r="X50" s="6" t="e">
        <v>#N/A</v>
      </c>
      <c r="Y50" s="6" t="e">
        <v>#N/A</v>
      </c>
      <c r="Z50" s="6">
        <v>281.69099999999997</v>
      </c>
      <c r="AA50" s="6" t="e">
        <v>#N/A</v>
      </c>
      <c r="AB50" s="6" t="e">
        <v>#N/A</v>
      </c>
      <c r="AC50" s="6">
        <v>283.31400000000002</v>
      </c>
      <c r="AD50" s="6" t="e">
        <v>#N/A</v>
      </c>
      <c r="AE50" s="6" t="e">
        <v>#N/A</v>
      </c>
      <c r="AF50" s="6">
        <v>270.55099999999999</v>
      </c>
      <c r="AG50" s="6" t="e">
        <v>#N/A</v>
      </c>
      <c r="AH50" s="6" t="e">
        <v>#N/A</v>
      </c>
      <c r="AI50" s="6">
        <v>264.98899999999998</v>
      </c>
      <c r="AJ50" s="6" t="e">
        <v>#N/A</v>
      </c>
      <c r="AK50" s="6" t="e">
        <v>#N/A</v>
      </c>
      <c r="AL50" s="6">
        <v>248.09200000000001</v>
      </c>
      <c r="AM50" s="6" t="e">
        <v>#N/A</v>
      </c>
      <c r="AN50" s="6" t="e">
        <v>#N/A</v>
      </c>
      <c r="AO50" s="6">
        <v>257.15899999999999</v>
      </c>
      <c r="AP50" s="6" t="e">
        <v>#N/A</v>
      </c>
      <c r="AQ50" s="6" t="e">
        <v>#N/A</v>
      </c>
      <c r="AR50" s="6">
        <v>266.17599999999999</v>
      </c>
      <c r="AS50" s="6" t="e">
        <v>#N/A</v>
      </c>
      <c r="AT50" s="6" t="e">
        <v>#N/A</v>
      </c>
      <c r="AU50" s="6">
        <v>251.83199999999999</v>
      </c>
      <c r="AV50" s="6" t="e">
        <v>#N/A</v>
      </c>
      <c r="AW50" s="6" t="e">
        <v>#N/A</v>
      </c>
      <c r="AX50" s="6">
        <v>275.06</v>
      </c>
      <c r="AY50" s="6" t="e">
        <v>#N/A</v>
      </c>
      <c r="AZ50" s="6" t="e">
        <v>#N/A</v>
      </c>
      <c r="BA50" s="6">
        <v>288.66199999999998</v>
      </c>
      <c r="BB50" s="6" t="e">
        <v>#N/A</v>
      </c>
      <c r="BC50" s="6" t="e">
        <v>#N/A</v>
      </c>
      <c r="BD50" s="102">
        <v>300.77499999999998</v>
      </c>
      <c r="BE50" s="6" t="e">
        <v>#N/A</v>
      </c>
      <c r="BF50" s="6" t="e">
        <v>#N/A</v>
      </c>
      <c r="BG50" s="102">
        <v>302.51799999999997</v>
      </c>
      <c r="BH50" s="102" t="e">
        <v>#N/A</v>
      </c>
      <c r="BI50" s="6" t="e">
        <v>#N/A</v>
      </c>
      <c r="BJ50" s="6">
        <v>309.51499999999999</v>
      </c>
      <c r="BK50" s="6" t="e">
        <v>#N/A</v>
      </c>
      <c r="BL50" s="6" t="e">
        <v>#N/A</v>
      </c>
      <c r="BM50" s="6">
        <v>311.75799999999998</v>
      </c>
      <c r="BN50" s="6" t="e">
        <v>#N/A</v>
      </c>
      <c r="BO50" s="6" t="e">
        <v>#N/A</v>
      </c>
      <c r="BP50" s="6">
        <v>338.94400000000002</v>
      </c>
      <c r="BQ50" s="6" t="e">
        <v>#N/A</v>
      </c>
      <c r="BR50" s="6" t="e">
        <v>#N/A</v>
      </c>
      <c r="BS50" s="6">
        <v>299.38400000000001</v>
      </c>
      <c r="BT50" s="6" t="e">
        <v>#N/A</v>
      </c>
      <c r="BU50" s="6" t="e">
        <v>#N/A</v>
      </c>
      <c r="BV50" s="6">
        <v>335.65</v>
      </c>
      <c r="BW50" s="6" t="e">
        <v>#N/A</v>
      </c>
      <c r="BX50" s="6" t="e">
        <f>VLOOKUP(C50,'Control Sheet'!$E$3:$I$74,4,FALSE)</f>
        <v>#N/A</v>
      </c>
      <c r="BY50" s="9"/>
    </row>
    <row r="51" spans="2:77">
      <c r="B51" s="1" t="s">
        <v>103</v>
      </c>
      <c r="C51" s="21" t="s">
        <v>119</v>
      </c>
      <c r="D51" s="21" t="s">
        <v>120</v>
      </c>
      <c r="E51" s="21" t="s">
        <v>121</v>
      </c>
      <c r="F51" s="21" t="s">
        <v>234</v>
      </c>
      <c r="G51" s="21" t="s">
        <v>276</v>
      </c>
      <c r="H51" s="21" t="s">
        <v>294</v>
      </c>
      <c r="I51" s="21" t="s">
        <v>291</v>
      </c>
      <c r="J51" s="50">
        <v>40799</v>
      </c>
      <c r="K51" s="10">
        <v>1</v>
      </c>
      <c r="L51" s="6" t="e">
        <v>#N/A</v>
      </c>
      <c r="M51" s="6" t="e">
        <v>#N/A</v>
      </c>
      <c r="N51" s="6">
        <v>252.51499999999999</v>
      </c>
      <c r="O51" s="6" t="e">
        <v>#N/A</v>
      </c>
      <c r="P51" s="6" t="e">
        <v>#N/A</v>
      </c>
      <c r="Q51" s="6">
        <v>268.40699999999998</v>
      </c>
      <c r="R51" s="6" t="e">
        <v>#N/A</v>
      </c>
      <c r="S51" s="6" t="e">
        <v>#N/A</v>
      </c>
      <c r="T51" s="6">
        <v>261.70299999999997</v>
      </c>
      <c r="U51" s="6" t="e">
        <v>#N/A</v>
      </c>
      <c r="V51" s="6" t="e">
        <v>#N/A</v>
      </c>
      <c r="W51" s="6">
        <v>258.89800000000002</v>
      </c>
      <c r="X51" s="6" t="e">
        <v>#N/A</v>
      </c>
      <c r="Y51" s="6" t="e">
        <v>#N/A</v>
      </c>
      <c r="Z51" s="6">
        <v>269.57299999999998</v>
      </c>
      <c r="AA51" s="6" t="e">
        <v>#N/A</v>
      </c>
      <c r="AB51" s="6" t="e">
        <v>#N/A</v>
      </c>
      <c r="AC51" s="6">
        <v>268.88600000000002</v>
      </c>
      <c r="AD51" s="6" t="e">
        <v>#N/A</v>
      </c>
      <c r="AE51" s="6" t="e">
        <v>#N/A</v>
      </c>
      <c r="AF51" s="6">
        <v>244.553</v>
      </c>
      <c r="AG51" s="6" t="e">
        <v>#N/A</v>
      </c>
      <c r="AH51" s="6" t="e">
        <v>#N/A</v>
      </c>
      <c r="AI51" s="6">
        <v>248.38300000000001</v>
      </c>
      <c r="AJ51" s="6" t="e">
        <v>#N/A</v>
      </c>
      <c r="AK51" s="6" t="e">
        <v>#N/A</v>
      </c>
      <c r="AL51" s="6">
        <v>261.87900000000002</v>
      </c>
      <c r="AM51" s="6" t="e">
        <v>#N/A</v>
      </c>
      <c r="AN51" s="6" t="e">
        <v>#N/A</v>
      </c>
      <c r="AO51" s="6">
        <v>261.97699999999998</v>
      </c>
      <c r="AP51" s="6" t="e">
        <v>#N/A</v>
      </c>
      <c r="AQ51" s="6" t="e">
        <v>#N/A</v>
      </c>
      <c r="AR51" s="6">
        <v>272.935</v>
      </c>
      <c r="AS51" s="6" t="e">
        <v>#N/A</v>
      </c>
      <c r="AT51" s="6" t="e">
        <v>#N/A</v>
      </c>
      <c r="AU51" s="6">
        <v>286.20400000000001</v>
      </c>
      <c r="AV51" s="6" t="e">
        <v>#N/A</v>
      </c>
      <c r="AW51" s="6" t="e">
        <v>#N/A</v>
      </c>
      <c r="AX51" s="6">
        <v>306.334</v>
      </c>
      <c r="AY51" s="6" t="e">
        <v>#N/A</v>
      </c>
      <c r="AZ51" s="6" t="e">
        <v>#N/A</v>
      </c>
      <c r="BA51" s="6">
        <v>326.05</v>
      </c>
      <c r="BB51" s="6" t="e">
        <v>#N/A</v>
      </c>
      <c r="BC51" s="6" t="e">
        <v>#N/A</v>
      </c>
      <c r="BD51" s="102">
        <v>334.738</v>
      </c>
      <c r="BE51" s="6" t="e">
        <v>#N/A</v>
      </c>
      <c r="BF51" s="6" t="e">
        <v>#N/A</v>
      </c>
      <c r="BG51" s="102">
        <v>351.88200000000001</v>
      </c>
      <c r="BH51" s="102" t="e">
        <v>#N/A</v>
      </c>
      <c r="BI51" s="6" t="e">
        <v>#N/A</v>
      </c>
      <c r="BJ51" s="6">
        <v>360.37599999999998</v>
      </c>
      <c r="BK51" s="6" t="e">
        <v>#N/A</v>
      </c>
      <c r="BL51" s="6" t="e">
        <v>#N/A</v>
      </c>
      <c r="BM51" s="6">
        <v>358.79599999999999</v>
      </c>
      <c r="BN51" s="6" t="e">
        <v>#N/A</v>
      </c>
      <c r="BO51" s="6" t="e">
        <v>#N/A</v>
      </c>
      <c r="BP51" s="6">
        <v>371.04399999999998</v>
      </c>
      <c r="BQ51" s="6" t="e">
        <v>#N/A</v>
      </c>
      <c r="BR51" s="6" t="e">
        <v>#N/A</v>
      </c>
      <c r="BS51" s="6">
        <v>298.33499999999998</v>
      </c>
      <c r="BT51" s="6" t="e">
        <v>#N/A</v>
      </c>
      <c r="BU51" s="6" t="e">
        <v>#N/A</v>
      </c>
      <c r="BV51" s="6">
        <v>347.82499999999999</v>
      </c>
      <c r="BW51" s="6" t="e">
        <v>#N/A</v>
      </c>
      <c r="BX51" s="6" t="e">
        <f>VLOOKUP(C51,'Control Sheet'!$E$3:$I$74,4,FALSE)</f>
        <v>#N/A</v>
      </c>
      <c r="BY51" s="9"/>
    </row>
    <row r="52" spans="2:77">
      <c r="B52" s="1" t="s">
        <v>103</v>
      </c>
      <c r="C52" s="21" t="s">
        <v>122</v>
      </c>
      <c r="D52" s="21" t="s">
        <v>123</v>
      </c>
      <c r="E52" s="21" t="s">
        <v>124</v>
      </c>
      <c r="F52" s="21" t="s">
        <v>235</v>
      </c>
      <c r="G52" s="21" t="s">
        <v>277</v>
      </c>
      <c r="H52" s="21" t="s">
        <v>294</v>
      </c>
      <c r="I52" s="21" t="s">
        <v>291</v>
      </c>
      <c r="J52" s="50">
        <v>40799</v>
      </c>
      <c r="K52" s="10">
        <v>1</v>
      </c>
      <c r="L52" s="6" t="e">
        <v>#N/A</v>
      </c>
      <c r="M52" s="6" t="e">
        <v>#N/A</v>
      </c>
      <c r="N52" s="6">
        <v>137.708</v>
      </c>
      <c r="O52" s="6" t="e">
        <v>#N/A</v>
      </c>
      <c r="P52" s="6" t="e">
        <v>#N/A</v>
      </c>
      <c r="Q52" s="6">
        <v>144.61000000000001</v>
      </c>
      <c r="R52" s="6" t="e">
        <v>#N/A</v>
      </c>
      <c r="S52" s="6" t="e">
        <v>#N/A</v>
      </c>
      <c r="T52" s="6">
        <v>153.08000000000001</v>
      </c>
      <c r="U52" s="6" t="e">
        <v>#N/A</v>
      </c>
      <c r="V52" s="6" t="e">
        <v>#N/A</v>
      </c>
      <c r="W52" s="6">
        <v>158.51</v>
      </c>
      <c r="X52" s="6" t="e">
        <v>#N/A</v>
      </c>
      <c r="Y52" s="6" t="e">
        <v>#N/A</v>
      </c>
      <c r="Z52" s="6">
        <v>164.24700000000001</v>
      </c>
      <c r="AA52" s="6" t="e">
        <v>#N/A</v>
      </c>
      <c r="AB52" s="6" t="e">
        <v>#N/A</v>
      </c>
      <c r="AC52" s="6">
        <v>164.79900000000001</v>
      </c>
      <c r="AD52" s="6" t="e">
        <v>#N/A</v>
      </c>
      <c r="AE52" s="6" t="e">
        <v>#N/A</v>
      </c>
      <c r="AF52" s="6">
        <v>154.161</v>
      </c>
      <c r="AG52" s="6" t="e">
        <v>#N/A</v>
      </c>
      <c r="AH52" s="6" t="e">
        <v>#N/A</v>
      </c>
      <c r="AI52" s="6">
        <v>162.38200000000001</v>
      </c>
      <c r="AJ52" s="6" t="e">
        <v>#N/A</v>
      </c>
      <c r="AK52" s="6" t="e">
        <v>#N/A</v>
      </c>
      <c r="AL52" s="6">
        <v>163.678</v>
      </c>
      <c r="AM52" s="6" t="e">
        <v>#N/A</v>
      </c>
      <c r="AN52" s="6" t="e">
        <v>#N/A</v>
      </c>
      <c r="AO52" s="6">
        <v>162.19800000000001</v>
      </c>
      <c r="AP52" s="6" t="e">
        <v>#N/A</v>
      </c>
      <c r="AQ52" s="6" t="e">
        <v>#N/A</v>
      </c>
      <c r="AR52" s="6">
        <v>180.50200000000001</v>
      </c>
      <c r="AS52" s="6" t="e">
        <v>#N/A</v>
      </c>
      <c r="AT52" s="6" t="e">
        <v>#N/A</v>
      </c>
      <c r="AU52" s="6">
        <v>185.16300000000001</v>
      </c>
      <c r="AV52" s="6" t="e">
        <v>#N/A</v>
      </c>
      <c r="AW52" s="6" t="e">
        <v>#N/A</v>
      </c>
      <c r="AX52" s="6">
        <v>206.078</v>
      </c>
      <c r="AY52" s="6" t="e">
        <v>#N/A</v>
      </c>
      <c r="AZ52" s="6" t="e">
        <v>#N/A</v>
      </c>
      <c r="BA52" s="6">
        <v>217.68700000000001</v>
      </c>
      <c r="BB52" s="6" t="e">
        <v>#N/A</v>
      </c>
      <c r="BC52" s="6" t="e">
        <v>#N/A</v>
      </c>
      <c r="BD52" s="102">
        <v>233.78899999999999</v>
      </c>
      <c r="BE52" s="6" t="e">
        <v>#N/A</v>
      </c>
      <c r="BF52" s="6" t="e">
        <v>#N/A</v>
      </c>
      <c r="BG52" s="102">
        <v>256.41899999999998</v>
      </c>
      <c r="BH52" s="102" t="e">
        <v>#N/A</v>
      </c>
      <c r="BI52" s="6" t="e">
        <v>#N/A</v>
      </c>
      <c r="BJ52" s="6">
        <v>279.596</v>
      </c>
      <c r="BK52" s="6" t="e">
        <v>#N/A</v>
      </c>
      <c r="BL52" s="6" t="e">
        <v>#N/A</v>
      </c>
      <c r="BM52" s="6">
        <v>288.75400000000002</v>
      </c>
      <c r="BN52" s="6" t="e">
        <v>#N/A</v>
      </c>
      <c r="BO52" s="6" t="e">
        <v>#N/A</v>
      </c>
      <c r="BP52" s="6">
        <v>298.04000000000002</v>
      </c>
      <c r="BQ52" s="6" t="e">
        <v>#N/A</v>
      </c>
      <c r="BR52" s="6" t="e">
        <v>#N/A</v>
      </c>
      <c r="BS52" s="6">
        <v>237.042</v>
      </c>
      <c r="BT52" s="6" t="e">
        <v>#N/A</v>
      </c>
      <c r="BU52" s="6" t="e">
        <v>#N/A</v>
      </c>
      <c r="BV52" s="6">
        <v>292.24599999999998</v>
      </c>
      <c r="BW52" s="6" t="e">
        <v>#N/A</v>
      </c>
      <c r="BX52" s="6" t="e">
        <f>VLOOKUP(C52,'Control Sheet'!$E$3:$I$74,4,FALSE)</f>
        <v>#N/A</v>
      </c>
      <c r="BY52" s="9"/>
    </row>
    <row r="53" spans="2:77">
      <c r="B53" s="1" t="s">
        <v>103</v>
      </c>
      <c r="C53" s="21" t="s">
        <v>125</v>
      </c>
      <c r="D53" s="21" t="s">
        <v>126</v>
      </c>
      <c r="E53" s="21" t="s">
        <v>127</v>
      </c>
      <c r="F53" s="21" t="s">
        <v>236</v>
      </c>
      <c r="G53" s="21" t="s">
        <v>278</v>
      </c>
      <c r="H53" s="21" t="s">
        <v>294</v>
      </c>
      <c r="I53" s="21" t="s">
        <v>291</v>
      </c>
      <c r="J53" s="50">
        <v>40799</v>
      </c>
      <c r="K53" s="10">
        <v>1</v>
      </c>
      <c r="L53" s="6" t="e">
        <v>#N/A</v>
      </c>
      <c r="M53" s="6" t="e">
        <v>#N/A</v>
      </c>
      <c r="N53" s="6">
        <v>316.45100000000002</v>
      </c>
      <c r="O53" s="6" t="e">
        <v>#N/A</v>
      </c>
      <c r="P53" s="6" t="e">
        <v>#N/A</v>
      </c>
      <c r="Q53" s="6">
        <v>336.45499999999998</v>
      </c>
      <c r="R53" s="6" t="e">
        <v>#N/A</v>
      </c>
      <c r="S53" s="6" t="e">
        <v>#N/A</v>
      </c>
      <c r="T53" s="6">
        <v>326.05700000000002</v>
      </c>
      <c r="U53" s="6" t="e">
        <v>#N/A</v>
      </c>
      <c r="V53" s="6" t="e">
        <v>#N/A</v>
      </c>
      <c r="W53" s="6">
        <v>300.08600000000001</v>
      </c>
      <c r="X53" s="6" t="e">
        <v>#N/A</v>
      </c>
      <c r="Y53" s="6" t="e">
        <v>#N/A</v>
      </c>
      <c r="Z53" s="6">
        <v>311.87599999999998</v>
      </c>
      <c r="AA53" s="6" t="e">
        <v>#N/A</v>
      </c>
      <c r="AB53" s="6" t="e">
        <v>#N/A</v>
      </c>
      <c r="AC53" s="6">
        <v>313.839</v>
      </c>
      <c r="AD53" s="6" t="e">
        <v>#N/A</v>
      </c>
      <c r="AE53" s="6" t="e">
        <v>#N/A</v>
      </c>
      <c r="AF53" s="6">
        <v>260.26900000000001</v>
      </c>
      <c r="AG53" s="6" t="e">
        <v>#N/A</v>
      </c>
      <c r="AH53" s="6" t="e">
        <v>#N/A</v>
      </c>
      <c r="AI53" s="6">
        <v>247.601</v>
      </c>
      <c r="AJ53" s="6" t="e">
        <v>#N/A</v>
      </c>
      <c r="AK53" s="6" t="e">
        <v>#N/A</v>
      </c>
      <c r="AL53" s="6">
        <v>268.315</v>
      </c>
      <c r="AM53" s="6" t="e">
        <v>#N/A</v>
      </c>
      <c r="AN53" s="6" t="e">
        <v>#N/A</v>
      </c>
      <c r="AO53" s="6">
        <v>275.85000000000002</v>
      </c>
      <c r="AP53" s="6" t="e">
        <v>#N/A</v>
      </c>
      <c r="AQ53" s="6" t="e">
        <v>#N/A</v>
      </c>
      <c r="AR53" s="6">
        <v>290.233</v>
      </c>
      <c r="AS53" s="6" t="e">
        <v>#N/A</v>
      </c>
      <c r="AT53" s="6" t="e">
        <v>#N/A</v>
      </c>
      <c r="AU53" s="6">
        <v>309.95299999999997</v>
      </c>
      <c r="AV53" s="6" t="e">
        <v>#N/A</v>
      </c>
      <c r="AW53" s="6" t="e">
        <v>#N/A</v>
      </c>
      <c r="AX53" s="6">
        <v>336.00400000000002</v>
      </c>
      <c r="AY53" s="6" t="e">
        <v>#N/A</v>
      </c>
      <c r="AZ53" s="6" t="e">
        <v>#N/A</v>
      </c>
      <c r="BA53" s="6">
        <v>339.03</v>
      </c>
      <c r="BB53" s="6" t="e">
        <v>#N/A</v>
      </c>
      <c r="BC53" s="6" t="e">
        <v>#N/A</v>
      </c>
      <c r="BD53" s="102">
        <v>370.98500000000001</v>
      </c>
      <c r="BE53" s="6" t="e">
        <v>#N/A</v>
      </c>
      <c r="BF53" s="6" t="e">
        <v>#N/A</v>
      </c>
      <c r="BG53" s="102">
        <v>386.88900000000001</v>
      </c>
      <c r="BH53" s="102" t="e">
        <v>#N/A</v>
      </c>
      <c r="BI53" s="6" t="e">
        <v>#N/A</v>
      </c>
      <c r="BJ53" s="6">
        <v>395.28100000000001</v>
      </c>
      <c r="BK53" s="6" t="e">
        <v>#N/A</v>
      </c>
      <c r="BL53" s="6" t="e">
        <v>#N/A</v>
      </c>
      <c r="BM53" s="6">
        <v>401.46100000000001</v>
      </c>
      <c r="BN53" s="6" t="e">
        <v>#N/A</v>
      </c>
      <c r="BO53" s="6" t="e">
        <v>#N/A</v>
      </c>
      <c r="BP53" s="6">
        <v>396.66800000000001</v>
      </c>
      <c r="BQ53" s="6" t="e">
        <v>#N/A</v>
      </c>
      <c r="BR53" s="6" t="e">
        <v>#N/A</v>
      </c>
      <c r="BS53" s="6">
        <v>325.94099999999997</v>
      </c>
      <c r="BT53" s="6" t="e">
        <v>#N/A</v>
      </c>
      <c r="BU53" s="6" t="e">
        <v>#N/A</v>
      </c>
      <c r="BV53" s="6">
        <v>372.64499999999998</v>
      </c>
      <c r="BW53" s="6" t="e">
        <v>#N/A</v>
      </c>
      <c r="BX53" s="6" t="e">
        <f>VLOOKUP(C53,'Control Sheet'!$E$3:$I$74,4,FALSE)</f>
        <v>#N/A</v>
      </c>
      <c r="BY53" s="9"/>
    </row>
    <row r="54" spans="2:77">
      <c r="B54" s="1"/>
      <c r="C54" s="21" t="s">
        <v>436</v>
      </c>
      <c r="D54" s="21" t="s">
        <v>436</v>
      </c>
      <c r="E54" s="21" t="s">
        <v>438</v>
      </c>
      <c r="F54" s="21" t="s">
        <v>439</v>
      </c>
      <c r="G54" s="21" t="s">
        <v>437</v>
      </c>
      <c r="H54" s="21" t="s">
        <v>294</v>
      </c>
      <c r="I54" s="21" t="s">
        <v>291</v>
      </c>
      <c r="J54" s="50">
        <v>42632</v>
      </c>
      <c r="K54" s="10">
        <v>1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6">
        <v>332.33300000000003</v>
      </c>
      <c r="AS54" s="16" t="e">
        <v>#N/A</v>
      </c>
      <c r="AT54" s="16" t="e">
        <v>#N/A</v>
      </c>
      <c r="AU54" s="6">
        <v>315.99700000000001</v>
      </c>
      <c r="AV54" s="6" t="e">
        <v>#N/A</v>
      </c>
      <c r="AW54" s="6" t="e">
        <v>#N/A</v>
      </c>
      <c r="AX54" s="6">
        <v>330.91399999999999</v>
      </c>
      <c r="AY54" s="6" t="e">
        <v>#N/A</v>
      </c>
      <c r="AZ54" s="6" t="e">
        <v>#N/A</v>
      </c>
      <c r="BA54" s="6">
        <v>351.59199999999998</v>
      </c>
      <c r="BB54" s="6" t="e">
        <v>#N/A</v>
      </c>
      <c r="BC54" s="6" t="e">
        <v>#N/A</v>
      </c>
      <c r="BD54" s="102">
        <v>358.97800000000001</v>
      </c>
      <c r="BE54" s="6" t="e">
        <v>#N/A</v>
      </c>
      <c r="BF54" s="6" t="e">
        <v>#N/A</v>
      </c>
      <c r="BG54" s="102">
        <v>366.678</v>
      </c>
      <c r="BH54" s="102" t="e">
        <v>#N/A</v>
      </c>
      <c r="BI54" s="6" t="e">
        <v>#N/A</v>
      </c>
      <c r="BJ54" s="6">
        <v>355.66399999999999</v>
      </c>
      <c r="BK54" s="6" t="e">
        <v>#N/A</v>
      </c>
      <c r="BL54" s="6" t="e">
        <v>#N/A</v>
      </c>
      <c r="BM54" s="6">
        <v>360.65699999999998</v>
      </c>
      <c r="BN54" s="6" t="e">
        <v>#N/A</v>
      </c>
      <c r="BO54" s="6" t="e">
        <v>#N/A</v>
      </c>
      <c r="BP54" s="6">
        <v>365.79500000000002</v>
      </c>
      <c r="BQ54" s="6" t="e">
        <v>#N/A</v>
      </c>
      <c r="BR54" s="6" t="e">
        <v>#N/A</v>
      </c>
      <c r="BS54" s="6">
        <v>344.7</v>
      </c>
      <c r="BT54" s="6" t="e">
        <v>#N/A</v>
      </c>
      <c r="BU54" s="6" t="e">
        <v>#N/A</v>
      </c>
      <c r="BV54" s="6">
        <v>391.12799999999999</v>
      </c>
      <c r="BW54" s="6" t="e">
        <v>#N/A</v>
      </c>
      <c r="BX54" s="6" t="e">
        <f>VLOOKUP(C54,'Control Sheet'!$E$3:$I$74,4,FALSE)</f>
        <v>#N/A</v>
      </c>
      <c r="BY54" s="9"/>
    </row>
    <row r="55" spans="2:77">
      <c r="B55" s="1" t="s">
        <v>103</v>
      </c>
      <c r="C55" s="21" t="s">
        <v>128</v>
      </c>
      <c r="D55" s="21" t="s">
        <v>129</v>
      </c>
      <c r="E55" s="21" t="s">
        <v>130</v>
      </c>
      <c r="F55" s="21" t="s">
        <v>237</v>
      </c>
      <c r="G55" s="21" t="s">
        <v>279</v>
      </c>
      <c r="H55" s="21" t="s">
        <v>294</v>
      </c>
      <c r="I55" s="21" t="s">
        <v>291</v>
      </c>
      <c r="J55" s="50">
        <v>40799</v>
      </c>
      <c r="K55" s="10">
        <v>1</v>
      </c>
      <c r="L55" s="6" t="e">
        <v>#N/A</v>
      </c>
      <c r="M55" s="6" t="e">
        <v>#N/A</v>
      </c>
      <c r="N55" s="6">
        <v>109.913</v>
      </c>
      <c r="O55" s="6" t="e">
        <v>#N/A</v>
      </c>
      <c r="P55" s="6" t="e">
        <v>#N/A</v>
      </c>
      <c r="Q55" s="6">
        <v>115.461</v>
      </c>
      <c r="R55" s="6" t="e">
        <v>#N/A</v>
      </c>
      <c r="S55" s="6" t="e">
        <v>#N/A</v>
      </c>
      <c r="T55" s="6">
        <v>115.22199999999999</v>
      </c>
      <c r="U55" s="6" t="e">
        <v>#N/A</v>
      </c>
      <c r="V55" s="6" t="e">
        <v>#N/A</v>
      </c>
      <c r="W55" s="6">
        <v>111.38800000000001</v>
      </c>
      <c r="X55" s="6" t="e">
        <v>#N/A</v>
      </c>
      <c r="Y55" s="6" t="e">
        <v>#N/A</v>
      </c>
      <c r="Z55" s="6">
        <v>114.133</v>
      </c>
      <c r="AA55" s="6" t="e">
        <v>#N/A</v>
      </c>
      <c r="AB55" s="6" t="e">
        <v>#N/A</v>
      </c>
      <c r="AC55" s="6">
        <v>116.999</v>
      </c>
      <c r="AD55" s="6" t="e">
        <v>#N/A</v>
      </c>
      <c r="AE55" s="6" t="e">
        <v>#N/A</v>
      </c>
      <c r="AF55" s="6">
        <v>110.24</v>
      </c>
      <c r="AG55" s="6" t="e">
        <v>#N/A</v>
      </c>
      <c r="AH55" s="6" t="e">
        <v>#N/A</v>
      </c>
      <c r="AI55" s="6">
        <v>110.93899999999999</v>
      </c>
      <c r="AJ55" s="6" t="e">
        <v>#N/A</v>
      </c>
      <c r="AK55" s="6" t="e">
        <v>#N/A</v>
      </c>
      <c r="AL55" s="6">
        <v>120.117</v>
      </c>
      <c r="AM55" s="6" t="e">
        <v>#N/A</v>
      </c>
      <c r="AN55" s="6" t="e">
        <v>#N/A</v>
      </c>
      <c r="AO55" s="6">
        <v>119.624</v>
      </c>
      <c r="AP55" s="6" t="e">
        <v>#N/A</v>
      </c>
      <c r="AQ55" s="6" t="e">
        <v>#N/A</v>
      </c>
      <c r="AR55" s="6">
        <v>119.556</v>
      </c>
      <c r="AS55" s="6" t="e">
        <v>#N/A</v>
      </c>
      <c r="AT55" s="6" t="e">
        <v>#N/A</v>
      </c>
      <c r="AU55" s="6">
        <v>117.727</v>
      </c>
      <c r="AV55" s="6" t="e">
        <v>#N/A</v>
      </c>
      <c r="AW55" s="6" t="e">
        <v>#N/A</v>
      </c>
      <c r="AX55" s="6">
        <v>123.062</v>
      </c>
      <c r="AY55" s="6" t="e">
        <v>#N/A</v>
      </c>
      <c r="AZ55" s="6" t="e">
        <v>#N/A</v>
      </c>
      <c r="BA55" s="6">
        <v>123.104</v>
      </c>
      <c r="BB55" s="6" t="e">
        <v>#N/A</v>
      </c>
      <c r="BC55" s="6" t="e">
        <v>#N/A</v>
      </c>
      <c r="BD55" s="104">
        <v>121.87</v>
      </c>
      <c r="BE55" s="6" t="e">
        <v>#N/A</v>
      </c>
      <c r="BF55" s="6" t="e">
        <v>#N/A</v>
      </c>
      <c r="BG55" s="104">
        <v>125.54600000000001</v>
      </c>
      <c r="BH55" s="104" t="e">
        <v>#N/A</v>
      </c>
      <c r="BI55" s="6" t="e">
        <v>#N/A</v>
      </c>
      <c r="BJ55" s="6">
        <v>122.36799999999999</v>
      </c>
      <c r="BK55" s="6" t="e">
        <v>#N/A</v>
      </c>
      <c r="BL55" s="6" t="e">
        <v>#N/A</v>
      </c>
      <c r="BM55" s="6">
        <v>116.941</v>
      </c>
      <c r="BN55" s="6" t="e">
        <v>#N/A</v>
      </c>
      <c r="BO55" s="6" t="e">
        <v>#N/A</v>
      </c>
      <c r="BP55" s="6">
        <v>123.465</v>
      </c>
      <c r="BQ55" s="6" t="e">
        <v>#N/A</v>
      </c>
      <c r="BR55" s="6" t="e">
        <v>#N/A</v>
      </c>
      <c r="BS55" s="6">
        <v>110.517</v>
      </c>
      <c r="BT55" s="6" t="e">
        <v>#N/A</v>
      </c>
      <c r="BU55" s="6" t="e">
        <v>#N/A</v>
      </c>
      <c r="BV55" s="6">
        <v>128.023</v>
      </c>
      <c r="BW55" s="6" t="e">
        <v>#N/A</v>
      </c>
      <c r="BX55" s="6" t="e">
        <f>VLOOKUP(C55,'Control Sheet'!$E$3:$I$74,4,FALSE)</f>
        <v>#N/A</v>
      </c>
      <c r="BY55" s="121"/>
    </row>
    <row r="56" spans="2:77">
      <c r="B56" s="1" t="s">
        <v>103</v>
      </c>
      <c r="C56" s="21" t="s">
        <v>131</v>
      </c>
      <c r="D56" s="21" t="s">
        <v>132</v>
      </c>
      <c r="E56" s="21" t="s">
        <v>133</v>
      </c>
      <c r="F56" s="21" t="s">
        <v>238</v>
      </c>
      <c r="G56" s="21" t="s">
        <v>280</v>
      </c>
      <c r="H56" s="21" t="s">
        <v>294</v>
      </c>
      <c r="I56" s="21" t="s">
        <v>291</v>
      </c>
      <c r="J56" s="50">
        <v>40799</v>
      </c>
      <c r="K56" s="10">
        <v>1</v>
      </c>
      <c r="L56" s="6" t="e">
        <v>#N/A</v>
      </c>
      <c r="M56" s="6" t="e">
        <v>#N/A</v>
      </c>
      <c r="N56" s="6">
        <v>186.28299999999999</v>
      </c>
      <c r="O56" s="6" t="e">
        <v>#N/A</v>
      </c>
      <c r="P56" s="6" t="e">
        <v>#N/A</v>
      </c>
      <c r="Q56" s="6">
        <v>201.374</v>
      </c>
      <c r="R56" s="6" t="e">
        <v>#N/A</v>
      </c>
      <c r="S56" s="6" t="e">
        <v>#N/A</v>
      </c>
      <c r="T56" s="6">
        <v>195.83699999999999</v>
      </c>
      <c r="U56" s="6" t="e">
        <v>#N/A</v>
      </c>
      <c r="V56" s="6" t="e">
        <v>#N/A</v>
      </c>
      <c r="W56" s="6">
        <v>201.739</v>
      </c>
      <c r="X56" s="6" t="e">
        <v>#N/A</v>
      </c>
      <c r="Y56" s="6" t="e">
        <v>#N/A</v>
      </c>
      <c r="Z56" s="6">
        <v>194.45599999999999</v>
      </c>
      <c r="AA56" s="6" t="e">
        <v>#N/A</v>
      </c>
      <c r="AB56" s="6" t="e">
        <v>#N/A</v>
      </c>
      <c r="AC56" s="6">
        <v>192.321</v>
      </c>
      <c r="AD56" s="6" t="e">
        <v>#N/A</v>
      </c>
      <c r="AE56" s="6" t="e">
        <v>#N/A</v>
      </c>
      <c r="AF56" s="6">
        <v>184.589</v>
      </c>
      <c r="AG56" s="6" t="e">
        <v>#N/A</v>
      </c>
      <c r="AH56" s="6" t="e">
        <v>#N/A</v>
      </c>
      <c r="AI56" s="6">
        <v>185.315</v>
      </c>
      <c r="AJ56" s="6" t="e">
        <v>#N/A</v>
      </c>
      <c r="AK56" s="6" t="e">
        <v>#N/A</v>
      </c>
      <c r="AL56" s="6">
        <v>201.56700000000001</v>
      </c>
      <c r="AM56" s="6" t="e">
        <v>#N/A</v>
      </c>
      <c r="AN56" s="6" t="e">
        <v>#N/A</v>
      </c>
      <c r="AO56" s="6">
        <v>206.773</v>
      </c>
      <c r="AP56" s="6" t="e">
        <v>#N/A</v>
      </c>
      <c r="AQ56" s="6" t="e">
        <v>#N/A</v>
      </c>
      <c r="AR56" s="6">
        <v>205.054</v>
      </c>
      <c r="AS56" s="6" t="e">
        <v>#N/A</v>
      </c>
      <c r="AT56" s="6" t="e">
        <v>#N/A</v>
      </c>
      <c r="AU56" s="6">
        <v>198.309</v>
      </c>
      <c r="AV56" s="6" t="e">
        <v>#N/A</v>
      </c>
      <c r="AW56" s="6" t="e">
        <v>#N/A</v>
      </c>
      <c r="AX56" s="6">
        <v>210.274</v>
      </c>
      <c r="AY56" s="6" t="e">
        <v>#N/A</v>
      </c>
      <c r="AZ56" s="6" t="e">
        <v>#N/A</v>
      </c>
      <c r="BA56" s="6">
        <v>229.79499999999999</v>
      </c>
      <c r="BB56" s="6" t="e">
        <v>#N/A</v>
      </c>
      <c r="BC56" s="6" t="e">
        <v>#N/A</v>
      </c>
      <c r="BD56" s="102">
        <v>234.78700000000001</v>
      </c>
      <c r="BE56" s="6" t="e">
        <v>#N/A</v>
      </c>
      <c r="BF56" s="6" t="e">
        <v>#N/A</v>
      </c>
      <c r="BG56" s="102">
        <v>232.78299999999999</v>
      </c>
      <c r="BH56" s="102" t="e">
        <v>#N/A</v>
      </c>
      <c r="BI56" s="6" t="e">
        <v>#N/A</v>
      </c>
      <c r="BJ56" s="6">
        <v>221.51499999999999</v>
      </c>
      <c r="BK56" s="6" t="e">
        <v>#N/A</v>
      </c>
      <c r="BL56" s="6" t="e">
        <v>#N/A</v>
      </c>
      <c r="BM56" s="6">
        <v>222.84200000000001</v>
      </c>
      <c r="BN56" s="6" t="e">
        <v>#N/A</v>
      </c>
      <c r="BO56" s="6" t="e">
        <v>#N/A</v>
      </c>
      <c r="BP56" s="6">
        <v>233.078</v>
      </c>
      <c r="BQ56" s="6" t="e">
        <v>#N/A</v>
      </c>
      <c r="BR56" s="6" t="e">
        <v>#N/A</v>
      </c>
      <c r="BS56" s="6">
        <v>234.62200000000001</v>
      </c>
      <c r="BT56" s="6" t="e">
        <v>#N/A</v>
      </c>
      <c r="BU56" s="6" t="e">
        <v>#N/A</v>
      </c>
      <c r="BV56" s="6">
        <v>255.56200000000001</v>
      </c>
      <c r="BW56" s="6" t="e">
        <v>#N/A</v>
      </c>
      <c r="BX56" s="6" t="e">
        <f>VLOOKUP(C56,'Control Sheet'!$E$3:$I$74,4,FALSE)</f>
        <v>#N/A</v>
      </c>
      <c r="BY56" s="9"/>
    </row>
    <row r="57" spans="2:77">
      <c r="B57" s="1" t="s">
        <v>134</v>
      </c>
      <c r="C57" s="22" t="s">
        <v>135</v>
      </c>
      <c r="D57" s="22" t="s">
        <v>136</v>
      </c>
      <c r="E57" s="22" t="s">
        <v>137</v>
      </c>
      <c r="F57" s="22" t="s">
        <v>239</v>
      </c>
      <c r="G57" s="22" t="s">
        <v>281</v>
      </c>
      <c r="H57" s="22" t="s">
        <v>294</v>
      </c>
      <c r="I57" s="22" t="s">
        <v>292</v>
      </c>
      <c r="J57" s="51">
        <v>41600</v>
      </c>
      <c r="K57" s="11">
        <v>1</v>
      </c>
      <c r="L57" s="6" t="e">
        <v>#N/A</v>
      </c>
      <c r="M57" s="6" t="e">
        <v>#N/A</v>
      </c>
      <c r="N57" s="6">
        <v>186.429</v>
      </c>
      <c r="O57" s="6" t="e">
        <v>#N/A</v>
      </c>
      <c r="P57" s="6" t="e">
        <v>#N/A</v>
      </c>
      <c r="Q57" s="6">
        <v>199.11099999999999</v>
      </c>
      <c r="R57" s="6" t="e">
        <v>#N/A</v>
      </c>
      <c r="S57" s="6" t="e">
        <v>#N/A</v>
      </c>
      <c r="T57" s="6">
        <v>192.86600000000001</v>
      </c>
      <c r="U57" s="6" t="e">
        <v>#N/A</v>
      </c>
      <c r="V57" s="6" t="e">
        <v>#N/A</v>
      </c>
      <c r="W57" s="6">
        <v>201.69300000000001</v>
      </c>
      <c r="X57" s="6" t="e">
        <v>#N/A</v>
      </c>
      <c r="Y57" s="6" t="e">
        <v>#N/A</v>
      </c>
      <c r="Z57" s="6">
        <v>252.679</v>
      </c>
      <c r="AA57" s="6" t="e">
        <v>#N/A</v>
      </c>
      <c r="AB57" s="6" t="e">
        <v>#N/A</v>
      </c>
      <c r="AC57" s="6">
        <v>243.035</v>
      </c>
      <c r="AD57" s="6" t="e">
        <v>#N/A</v>
      </c>
      <c r="AE57" s="6" t="e">
        <v>#N/A</v>
      </c>
      <c r="AF57" s="6">
        <v>224.506</v>
      </c>
      <c r="AG57" s="6" t="e">
        <v>#N/A</v>
      </c>
      <c r="AH57" s="6" t="e">
        <v>#N/A</v>
      </c>
      <c r="AI57" s="6">
        <v>225.999</v>
      </c>
      <c r="AJ57" s="6" t="e">
        <v>#N/A</v>
      </c>
      <c r="AK57" s="6" t="e">
        <v>#N/A</v>
      </c>
      <c r="AL57" s="6">
        <v>215.053</v>
      </c>
      <c r="AM57" s="6" t="e">
        <v>#N/A</v>
      </c>
      <c r="AN57" s="6" t="e">
        <v>#N/A</v>
      </c>
      <c r="AO57" s="6">
        <v>200.59</v>
      </c>
      <c r="AP57" s="6" t="e">
        <v>#N/A</v>
      </c>
      <c r="AQ57" s="6" t="e">
        <v>#N/A</v>
      </c>
      <c r="AR57" s="6">
        <v>206.21</v>
      </c>
      <c r="AS57" s="6" t="e">
        <v>#N/A</v>
      </c>
      <c r="AT57" s="6" t="e">
        <v>#N/A</v>
      </c>
      <c r="AU57" s="6">
        <v>226.679</v>
      </c>
      <c r="AV57" s="6" t="e">
        <v>#N/A</v>
      </c>
      <c r="AW57" s="6" t="e">
        <v>#N/A</v>
      </c>
      <c r="AX57" s="6">
        <v>236.292</v>
      </c>
      <c r="AY57" s="6" t="e">
        <v>#N/A</v>
      </c>
      <c r="AZ57" s="6" t="e">
        <v>#N/A</v>
      </c>
      <c r="BA57" s="6">
        <v>246.03700000000001</v>
      </c>
      <c r="BB57" s="6" t="e">
        <v>#N/A</v>
      </c>
      <c r="BC57" s="6" t="e">
        <v>#N/A</v>
      </c>
      <c r="BD57" s="102">
        <v>244.04300000000001</v>
      </c>
      <c r="BE57" s="6" t="e">
        <v>#N/A</v>
      </c>
      <c r="BF57" s="6" t="e">
        <v>#N/A</v>
      </c>
      <c r="BG57" s="102">
        <v>249.46700000000001</v>
      </c>
      <c r="BH57" s="102" t="e">
        <v>#N/A</v>
      </c>
      <c r="BI57" s="6" t="e">
        <v>#N/A</v>
      </c>
      <c r="BJ57" s="6">
        <v>248.309</v>
      </c>
      <c r="BK57" s="6" t="e">
        <v>#N/A</v>
      </c>
      <c r="BL57" s="6" t="e">
        <v>#N/A</v>
      </c>
      <c r="BM57" s="6">
        <v>266.91199999999998</v>
      </c>
      <c r="BN57" s="6" t="e">
        <v>#N/A</v>
      </c>
      <c r="BO57" s="6" t="e">
        <v>#N/A</v>
      </c>
      <c r="BP57" s="6">
        <v>252.25800000000001</v>
      </c>
      <c r="BQ57" s="6" t="e">
        <v>#N/A</v>
      </c>
      <c r="BR57" s="6" t="e">
        <v>#N/A</v>
      </c>
      <c r="BS57" s="6">
        <v>213.499</v>
      </c>
      <c r="BT57" s="6" t="e">
        <v>#N/A</v>
      </c>
      <c r="BU57" s="6" t="e">
        <v>#N/A</v>
      </c>
      <c r="BV57" s="6">
        <v>245.351</v>
      </c>
      <c r="BW57" s="6" t="e">
        <v>#N/A</v>
      </c>
      <c r="BX57" s="6" t="e">
        <f>VLOOKUP(C57,'Control Sheet'!$E$3:$I$74,4,FALSE)</f>
        <v>#N/A</v>
      </c>
      <c r="BY57" s="9"/>
    </row>
    <row r="58" spans="2:77">
      <c r="B58" s="1" t="s">
        <v>134</v>
      </c>
      <c r="C58" s="22" t="s">
        <v>138</v>
      </c>
      <c r="D58" s="22" t="s">
        <v>139</v>
      </c>
      <c r="E58" s="22" t="s">
        <v>140</v>
      </c>
      <c r="F58" s="22" t="s">
        <v>240</v>
      </c>
      <c r="G58" s="22" t="s">
        <v>282</v>
      </c>
      <c r="H58" s="22" t="s">
        <v>294</v>
      </c>
      <c r="I58" s="22" t="s">
        <v>292</v>
      </c>
      <c r="J58" s="51">
        <v>41600</v>
      </c>
      <c r="K58" s="11">
        <v>1</v>
      </c>
      <c r="L58" s="6" t="e">
        <v>#N/A</v>
      </c>
      <c r="M58" s="6" t="e">
        <v>#N/A</v>
      </c>
      <c r="N58" s="6">
        <v>268.767</v>
      </c>
      <c r="O58" s="6" t="e">
        <v>#N/A</v>
      </c>
      <c r="P58" s="6" t="e">
        <v>#N/A</v>
      </c>
      <c r="Q58" s="6">
        <v>300.93099999999998</v>
      </c>
      <c r="R58" s="6" t="e">
        <v>#N/A</v>
      </c>
      <c r="S58" s="6" t="e">
        <v>#N/A</v>
      </c>
      <c r="T58" s="6">
        <v>302.93200000000002</v>
      </c>
      <c r="U58" s="6" t="e">
        <v>#N/A</v>
      </c>
      <c r="V58" s="6" t="e">
        <v>#N/A</v>
      </c>
      <c r="W58" s="6">
        <v>305.125</v>
      </c>
      <c r="X58" s="6" t="e">
        <v>#N/A</v>
      </c>
      <c r="Y58" s="6" t="e">
        <v>#N/A</v>
      </c>
      <c r="Z58" s="6">
        <v>368.82299999999998</v>
      </c>
      <c r="AA58" s="6" t="e">
        <v>#N/A</v>
      </c>
      <c r="AB58" s="6" t="e">
        <v>#N/A</v>
      </c>
      <c r="AC58" s="6">
        <v>353.61500000000001</v>
      </c>
      <c r="AD58" s="6" t="e">
        <v>#N/A</v>
      </c>
      <c r="AE58" s="6" t="e">
        <v>#N/A</v>
      </c>
      <c r="AF58" s="6">
        <v>342.83</v>
      </c>
      <c r="AG58" s="6" t="e">
        <v>#N/A</v>
      </c>
      <c r="AH58" s="6" t="e">
        <v>#N/A</v>
      </c>
      <c r="AI58" s="6">
        <v>365.69400000000002</v>
      </c>
      <c r="AJ58" s="6" t="e">
        <v>#N/A</v>
      </c>
      <c r="AK58" s="6" t="e">
        <v>#N/A</v>
      </c>
      <c r="AL58" s="6">
        <v>363.84100000000001</v>
      </c>
      <c r="AM58" s="6" t="e">
        <v>#N/A</v>
      </c>
      <c r="AN58" s="6" t="e">
        <v>#N/A</v>
      </c>
      <c r="AO58" s="6">
        <v>359.45400000000001</v>
      </c>
      <c r="AP58" s="6" t="e">
        <v>#N/A</v>
      </c>
      <c r="AQ58" s="6" t="e">
        <v>#N/A</v>
      </c>
      <c r="AR58" s="6">
        <v>378.233</v>
      </c>
      <c r="AS58" s="6" t="e">
        <v>#N/A</v>
      </c>
      <c r="AT58" s="6" t="e">
        <v>#N/A</v>
      </c>
      <c r="AU58" s="6">
        <v>363.85399999999998</v>
      </c>
      <c r="AV58" s="6" t="e">
        <v>#N/A</v>
      </c>
      <c r="AW58" s="6" t="e">
        <v>#N/A</v>
      </c>
      <c r="AX58" s="6">
        <v>396.26400000000001</v>
      </c>
      <c r="AY58" s="6" t="e">
        <v>#N/A</v>
      </c>
      <c r="AZ58" s="6" t="e">
        <v>#N/A</v>
      </c>
      <c r="BA58" s="6">
        <v>415.41699999999997</v>
      </c>
      <c r="BB58" s="6" t="e">
        <v>#N/A</v>
      </c>
      <c r="BC58" s="6" t="e">
        <v>#N/A</v>
      </c>
      <c r="BD58" s="102">
        <v>394.58499999999998</v>
      </c>
      <c r="BE58" s="6" t="e">
        <v>#N/A</v>
      </c>
      <c r="BF58" s="6" t="e">
        <v>#N/A</v>
      </c>
      <c r="BG58" s="102">
        <v>401.04</v>
      </c>
      <c r="BH58" s="102" t="e">
        <v>#N/A</v>
      </c>
      <c r="BI58" s="6" t="e">
        <v>#N/A</v>
      </c>
      <c r="BJ58" s="6">
        <v>370.613</v>
      </c>
      <c r="BK58" s="6" t="e">
        <v>#N/A</v>
      </c>
      <c r="BL58" s="6" t="e">
        <v>#N/A</v>
      </c>
      <c r="BM58" s="6">
        <v>387.78</v>
      </c>
      <c r="BN58" s="6" t="e">
        <v>#N/A</v>
      </c>
      <c r="BO58" s="6" t="e">
        <v>#N/A</v>
      </c>
      <c r="BP58" s="6">
        <v>392.31400000000002</v>
      </c>
      <c r="BQ58" s="6" t="e">
        <v>#N/A</v>
      </c>
      <c r="BR58" s="6" t="e">
        <v>#N/A</v>
      </c>
      <c r="BS58" s="6">
        <v>368.88400000000001</v>
      </c>
      <c r="BT58" s="6" t="e">
        <v>#N/A</v>
      </c>
      <c r="BU58" s="6" t="e">
        <v>#N/A</v>
      </c>
      <c r="BV58" s="6">
        <v>419.02699999999999</v>
      </c>
      <c r="BW58" s="6" t="e">
        <v>#N/A</v>
      </c>
      <c r="BX58" s="6" t="e">
        <f>VLOOKUP(C58,'Control Sheet'!$E$3:$I$74,4,FALSE)</f>
        <v>#N/A</v>
      </c>
      <c r="BY58" s="9"/>
    </row>
    <row r="59" spans="2:77">
      <c r="B59" s="1" t="s">
        <v>134</v>
      </c>
      <c r="C59" s="22" t="s">
        <v>141</v>
      </c>
      <c r="D59" s="22" t="s">
        <v>142</v>
      </c>
      <c r="E59" s="22" t="s">
        <v>143</v>
      </c>
      <c r="F59" s="22" t="s">
        <v>241</v>
      </c>
      <c r="G59" s="22" t="s">
        <v>283</v>
      </c>
      <c r="H59" s="22" t="s">
        <v>294</v>
      </c>
      <c r="I59" s="22" t="s">
        <v>292</v>
      </c>
      <c r="J59" s="51">
        <v>41600</v>
      </c>
      <c r="K59" s="11">
        <v>1</v>
      </c>
      <c r="L59" s="6" t="e">
        <v>#N/A</v>
      </c>
      <c r="M59" s="6" t="e">
        <v>#N/A</v>
      </c>
      <c r="N59" s="6">
        <v>238.23400000000001</v>
      </c>
      <c r="O59" s="6" t="e">
        <v>#N/A</v>
      </c>
      <c r="P59" s="6" t="e">
        <v>#N/A</v>
      </c>
      <c r="Q59" s="6">
        <v>277.90600000000001</v>
      </c>
      <c r="R59" s="6" t="e">
        <v>#N/A</v>
      </c>
      <c r="S59" s="6" t="e">
        <v>#N/A</v>
      </c>
      <c r="T59" s="6">
        <v>264.25200000000001</v>
      </c>
      <c r="U59" s="6" t="e">
        <v>#N/A</v>
      </c>
      <c r="V59" s="6" t="e">
        <v>#N/A</v>
      </c>
      <c r="W59" s="6">
        <v>222.68299999999999</v>
      </c>
      <c r="X59" s="6" t="e">
        <v>#N/A</v>
      </c>
      <c r="Y59" s="6" t="e">
        <v>#N/A</v>
      </c>
      <c r="Z59" s="6">
        <v>245.31100000000001</v>
      </c>
      <c r="AA59" s="6" t="e">
        <v>#N/A</v>
      </c>
      <c r="AB59" s="6" t="e">
        <v>#N/A</v>
      </c>
      <c r="AC59" s="6">
        <v>238.95699999999999</v>
      </c>
      <c r="AD59" s="6" t="e">
        <v>#N/A</v>
      </c>
      <c r="AE59" s="6" t="e">
        <v>#N/A</v>
      </c>
      <c r="AF59" s="6">
        <v>202.18600000000001</v>
      </c>
      <c r="AG59" s="6" t="e">
        <v>#N/A</v>
      </c>
      <c r="AH59" s="6" t="e">
        <v>#N/A</v>
      </c>
      <c r="AI59" s="6">
        <v>198.309</v>
      </c>
      <c r="AJ59" s="6" t="e">
        <v>#N/A</v>
      </c>
      <c r="AK59" s="6" t="e">
        <v>#N/A</v>
      </c>
      <c r="AL59" s="6">
        <v>212.197</v>
      </c>
      <c r="AM59" s="6" t="e">
        <v>#N/A</v>
      </c>
      <c r="AN59" s="6" t="e">
        <v>#N/A</v>
      </c>
      <c r="AO59" s="6">
        <v>218.327</v>
      </c>
      <c r="AP59" s="6" t="e">
        <v>#N/A</v>
      </c>
      <c r="AQ59" s="6" t="e">
        <v>#N/A</v>
      </c>
      <c r="AR59" s="6">
        <v>216.99100000000001</v>
      </c>
      <c r="AS59" s="6" t="e">
        <v>#N/A</v>
      </c>
      <c r="AT59" s="6" t="e">
        <v>#N/A</v>
      </c>
      <c r="AU59" s="6">
        <v>265.56400000000002</v>
      </c>
      <c r="AV59" s="6" t="e">
        <v>#N/A</v>
      </c>
      <c r="AW59" s="6" t="e">
        <v>#N/A</v>
      </c>
      <c r="AX59" s="6">
        <v>256.11500000000001</v>
      </c>
      <c r="AY59" s="6" t="e">
        <v>#N/A</v>
      </c>
      <c r="AZ59" s="6" t="e">
        <v>#N/A</v>
      </c>
      <c r="BA59" s="6">
        <v>253.04300000000001</v>
      </c>
      <c r="BB59" s="6" t="e">
        <v>#N/A</v>
      </c>
      <c r="BC59" s="6" t="e">
        <v>#N/A</v>
      </c>
      <c r="BD59" s="102">
        <v>252.78200000000001</v>
      </c>
      <c r="BE59" s="6" t="e">
        <v>#N/A</v>
      </c>
      <c r="BF59" s="6" t="e">
        <v>#N/A</v>
      </c>
      <c r="BG59" s="102">
        <v>279.93099999999998</v>
      </c>
      <c r="BH59" s="102" t="e">
        <v>#N/A</v>
      </c>
      <c r="BI59" s="6" t="e">
        <v>#N/A</v>
      </c>
      <c r="BJ59" s="6">
        <v>272.36799999999999</v>
      </c>
      <c r="BK59" s="6" t="e">
        <v>#N/A</v>
      </c>
      <c r="BL59" s="6" t="e">
        <v>#N/A</v>
      </c>
      <c r="BM59" s="6">
        <v>316.42599999999999</v>
      </c>
      <c r="BN59" s="6" t="e">
        <v>#N/A</v>
      </c>
      <c r="BO59" s="6" t="e">
        <v>#N/A</v>
      </c>
      <c r="BP59" s="6">
        <v>320.35399999999998</v>
      </c>
      <c r="BQ59" s="6" t="e">
        <v>#N/A</v>
      </c>
      <c r="BR59" s="6" t="e">
        <v>#N/A</v>
      </c>
      <c r="BS59" s="6">
        <v>278.87200000000001</v>
      </c>
      <c r="BT59" s="6" t="e">
        <v>#N/A</v>
      </c>
      <c r="BU59" s="6" t="e">
        <v>#N/A</v>
      </c>
      <c r="BV59" s="6">
        <v>318.613</v>
      </c>
      <c r="BW59" s="6" t="e">
        <v>#N/A</v>
      </c>
      <c r="BX59" s="6" t="e">
        <f>VLOOKUP(C59,'Control Sheet'!$E$3:$I$74,4,FALSE)</f>
        <v>#N/A</v>
      </c>
      <c r="BY59" s="9"/>
    </row>
    <row r="60" spans="2:77">
      <c r="B60" s="1" t="s">
        <v>134</v>
      </c>
      <c r="C60" s="22" t="s">
        <v>144</v>
      </c>
      <c r="D60" s="22" t="s">
        <v>145</v>
      </c>
      <c r="E60" s="22" t="s">
        <v>146</v>
      </c>
      <c r="F60" s="22" t="s">
        <v>242</v>
      </c>
      <c r="G60" s="22" t="s">
        <v>284</v>
      </c>
      <c r="H60" s="22" t="s">
        <v>294</v>
      </c>
      <c r="I60" s="22" t="s">
        <v>292</v>
      </c>
      <c r="J60" s="51">
        <v>41600</v>
      </c>
      <c r="K60" s="11">
        <v>1</v>
      </c>
      <c r="L60" s="6" t="e">
        <v>#N/A</v>
      </c>
      <c r="M60" s="6" t="e">
        <v>#N/A</v>
      </c>
      <c r="N60" s="6">
        <v>98.944999999999993</v>
      </c>
      <c r="O60" s="6" t="e">
        <v>#N/A</v>
      </c>
      <c r="P60" s="6" t="e">
        <v>#N/A</v>
      </c>
      <c r="Q60" s="6">
        <v>103.935</v>
      </c>
      <c r="R60" s="6" t="e">
        <v>#N/A</v>
      </c>
      <c r="S60" s="6" t="e">
        <v>#N/A</v>
      </c>
      <c r="T60" s="6">
        <v>107.059</v>
      </c>
      <c r="U60" s="6" t="e">
        <v>#N/A</v>
      </c>
      <c r="V60" s="6" t="e">
        <v>#N/A</v>
      </c>
      <c r="W60" s="6">
        <v>103.248</v>
      </c>
      <c r="X60" s="6" t="e">
        <v>#N/A</v>
      </c>
      <c r="Y60" s="6" t="e">
        <v>#N/A</v>
      </c>
      <c r="Z60" s="6">
        <v>121.884</v>
      </c>
      <c r="AA60" s="6" t="e">
        <v>#N/A</v>
      </c>
      <c r="AB60" s="6" t="e">
        <v>#N/A</v>
      </c>
      <c r="AC60" s="6">
        <v>119.089</v>
      </c>
      <c r="AD60" s="6" t="e">
        <v>#N/A</v>
      </c>
      <c r="AE60" s="6" t="e">
        <v>#N/A</v>
      </c>
      <c r="AF60" s="6">
        <v>108.587</v>
      </c>
      <c r="AG60" s="6" t="e">
        <v>#N/A</v>
      </c>
      <c r="AH60" s="6" t="e">
        <v>#N/A</v>
      </c>
      <c r="AI60" s="6">
        <v>109.691</v>
      </c>
      <c r="AJ60" s="6" t="e">
        <v>#N/A</v>
      </c>
      <c r="AK60" s="6" t="e">
        <v>#N/A</v>
      </c>
      <c r="AL60" s="6">
        <v>96.76</v>
      </c>
      <c r="AM60" s="6" t="e">
        <v>#N/A</v>
      </c>
      <c r="AN60" s="6" t="e">
        <v>#N/A</v>
      </c>
      <c r="AO60" s="6">
        <v>89.739000000000004</v>
      </c>
      <c r="AP60" s="6" t="e">
        <v>#N/A</v>
      </c>
      <c r="AQ60" s="6" t="e">
        <v>#N/A</v>
      </c>
      <c r="AR60" s="6">
        <v>91.947999999999993</v>
      </c>
      <c r="AS60" s="6" t="e">
        <v>#N/A</v>
      </c>
      <c r="AT60" s="6" t="e">
        <v>#N/A</v>
      </c>
      <c r="AU60" s="6">
        <v>111.902</v>
      </c>
      <c r="AV60" s="6" t="e">
        <v>#N/A</v>
      </c>
      <c r="AW60" s="6" t="e">
        <v>#N/A</v>
      </c>
      <c r="AX60" s="6">
        <v>115.776</v>
      </c>
      <c r="AY60" s="6" t="e">
        <v>#N/A</v>
      </c>
      <c r="AZ60" s="6" t="e">
        <v>#N/A</v>
      </c>
      <c r="BA60" s="6">
        <v>120.054</v>
      </c>
      <c r="BB60" s="6" t="e">
        <v>#N/A</v>
      </c>
      <c r="BC60" s="6" t="e">
        <v>#N/A</v>
      </c>
      <c r="BD60" s="104">
        <v>120.72</v>
      </c>
      <c r="BE60" s="6" t="e">
        <v>#N/A</v>
      </c>
      <c r="BF60" s="6" t="e">
        <v>#N/A</v>
      </c>
      <c r="BG60" s="104">
        <v>123.56</v>
      </c>
      <c r="BH60" s="104" t="e">
        <v>#N/A</v>
      </c>
      <c r="BI60" s="6" t="e">
        <v>#N/A</v>
      </c>
      <c r="BJ60" s="6">
        <v>123.08199999999999</v>
      </c>
      <c r="BK60" s="6" t="e">
        <v>#N/A</v>
      </c>
      <c r="BL60" s="6" t="e">
        <v>#N/A</v>
      </c>
      <c r="BM60" s="6">
        <v>117.10599999999999</v>
      </c>
      <c r="BN60" s="6" t="e">
        <v>#N/A</v>
      </c>
      <c r="BO60" s="6" t="e">
        <v>#N/A</v>
      </c>
      <c r="BP60" s="6">
        <v>117.883</v>
      </c>
      <c r="BQ60" s="6" t="e">
        <v>#N/A</v>
      </c>
      <c r="BR60" s="6" t="e">
        <v>#N/A</v>
      </c>
      <c r="BS60" s="6">
        <v>98.846000000000004</v>
      </c>
      <c r="BT60" s="6" t="e">
        <v>#N/A</v>
      </c>
      <c r="BU60" s="6" t="e">
        <v>#N/A</v>
      </c>
      <c r="BV60" s="6">
        <v>111.82</v>
      </c>
      <c r="BW60" s="6" t="e">
        <v>#N/A</v>
      </c>
      <c r="BX60" s="6" t="e">
        <f>VLOOKUP(C60,'Control Sheet'!$E$3:$I$74,4,FALSE)</f>
        <v>#N/A</v>
      </c>
      <c r="BY60" s="121"/>
    </row>
    <row r="61" spans="2:77">
      <c r="B61" s="1" t="s">
        <v>134</v>
      </c>
      <c r="C61" s="22" t="s">
        <v>147</v>
      </c>
      <c r="D61" s="22" t="s">
        <v>148</v>
      </c>
      <c r="E61" s="22" t="s">
        <v>149</v>
      </c>
      <c r="F61" s="22" t="s">
        <v>243</v>
      </c>
      <c r="G61" s="22" t="s">
        <v>285</v>
      </c>
      <c r="H61" s="22" t="s">
        <v>294</v>
      </c>
      <c r="I61" s="22" t="s">
        <v>292</v>
      </c>
      <c r="J61" s="51">
        <v>41600</v>
      </c>
      <c r="K61" s="11">
        <v>1</v>
      </c>
      <c r="L61" s="6" t="e">
        <v>#N/A</v>
      </c>
      <c r="M61" s="6" t="e">
        <v>#N/A</v>
      </c>
      <c r="N61" s="6">
        <v>216.32300000000001</v>
      </c>
      <c r="O61" s="6" t="e">
        <v>#N/A</v>
      </c>
      <c r="P61" s="6" t="e">
        <v>#N/A</v>
      </c>
      <c r="Q61" s="6">
        <v>236.28899999999999</v>
      </c>
      <c r="R61" s="6" t="e">
        <v>#N/A</v>
      </c>
      <c r="S61" s="6" t="e">
        <v>#N/A</v>
      </c>
      <c r="T61" s="6">
        <v>252.15100000000001</v>
      </c>
      <c r="U61" s="6" t="e">
        <v>#N/A</v>
      </c>
      <c r="V61" s="6" t="e">
        <v>#N/A</v>
      </c>
      <c r="W61" s="6">
        <v>247.4</v>
      </c>
      <c r="X61" s="6" t="e">
        <v>#N/A</v>
      </c>
      <c r="Y61" s="6" t="e">
        <v>#N/A</v>
      </c>
      <c r="Z61" s="6">
        <v>305.84199999999998</v>
      </c>
      <c r="AA61" s="6" t="e">
        <v>#N/A</v>
      </c>
      <c r="AB61" s="6" t="e">
        <v>#N/A</v>
      </c>
      <c r="AC61" s="6">
        <v>287.3</v>
      </c>
      <c r="AD61" s="6" t="e">
        <v>#N/A</v>
      </c>
      <c r="AE61" s="6" t="e">
        <v>#N/A</v>
      </c>
      <c r="AF61" s="6">
        <v>278.44799999999998</v>
      </c>
      <c r="AG61" s="6" t="e">
        <v>#N/A</v>
      </c>
      <c r="AH61" s="6" t="e">
        <v>#N/A</v>
      </c>
      <c r="AI61" s="6">
        <v>279.161</v>
      </c>
      <c r="AJ61" s="6" t="e">
        <v>#N/A</v>
      </c>
      <c r="AK61" s="6" t="e">
        <v>#N/A</v>
      </c>
      <c r="AL61" s="6">
        <v>248.351</v>
      </c>
      <c r="AM61" s="6" t="e">
        <v>#N/A</v>
      </c>
      <c r="AN61" s="6" t="e">
        <v>#N/A</v>
      </c>
      <c r="AO61" s="6">
        <v>250.053</v>
      </c>
      <c r="AP61" s="6" t="e">
        <v>#N/A</v>
      </c>
      <c r="AQ61" s="6" t="e">
        <v>#N/A</v>
      </c>
      <c r="AR61" s="6">
        <v>261.48</v>
      </c>
      <c r="AS61" s="6" t="e">
        <v>#N/A</v>
      </c>
      <c r="AT61" s="6" t="e">
        <v>#N/A</v>
      </c>
      <c r="AU61" s="6">
        <v>255.429</v>
      </c>
      <c r="AV61" s="6" t="e">
        <v>#N/A</v>
      </c>
      <c r="AW61" s="6" t="e">
        <v>#N/A</v>
      </c>
      <c r="AX61" s="6">
        <v>274.66899999999998</v>
      </c>
      <c r="AY61" s="6" t="e">
        <v>#N/A</v>
      </c>
      <c r="AZ61" s="6" t="e">
        <v>#N/A</v>
      </c>
      <c r="BA61" s="6">
        <v>288.077</v>
      </c>
      <c r="BB61" s="6" t="e">
        <v>#N/A</v>
      </c>
      <c r="BC61" s="6" t="e">
        <v>#N/A</v>
      </c>
      <c r="BD61" s="102">
        <v>270.613</v>
      </c>
      <c r="BE61" s="6" t="e">
        <v>#N/A</v>
      </c>
      <c r="BF61" s="6" t="e">
        <v>#N/A</v>
      </c>
      <c r="BG61" s="102">
        <v>264.49599999999998</v>
      </c>
      <c r="BH61" s="102" t="e">
        <v>#N/A</v>
      </c>
      <c r="BI61" s="6" t="e">
        <v>#N/A</v>
      </c>
      <c r="BJ61" s="6">
        <v>252.298</v>
      </c>
      <c r="BK61" s="6" t="e">
        <v>#N/A</v>
      </c>
      <c r="BL61" s="6" t="e">
        <v>#N/A</v>
      </c>
      <c r="BM61" s="6">
        <v>267.74799999999999</v>
      </c>
      <c r="BN61" s="6" t="e">
        <v>#N/A</v>
      </c>
      <c r="BO61" s="6" t="e">
        <v>#N/A</v>
      </c>
      <c r="BP61" s="6">
        <v>277.08</v>
      </c>
      <c r="BQ61" s="6" t="e">
        <v>#N/A</v>
      </c>
      <c r="BR61" s="6" t="e">
        <v>#N/A</v>
      </c>
      <c r="BS61" s="6">
        <v>263.02800000000002</v>
      </c>
      <c r="BT61" s="6" t="e">
        <v>#N/A</v>
      </c>
      <c r="BU61" s="6" t="e">
        <v>#N/A</v>
      </c>
      <c r="BV61" s="6">
        <v>295.74299999999999</v>
      </c>
      <c r="BW61" s="6" t="e">
        <v>#N/A</v>
      </c>
      <c r="BX61" s="6" t="e">
        <f>VLOOKUP(C61,'Control Sheet'!$E$3:$I$74,4,FALSE)</f>
        <v>#N/A</v>
      </c>
      <c r="BY61" s="9"/>
    </row>
    <row r="62" spans="2:77">
      <c r="B62" s="1" t="s">
        <v>134</v>
      </c>
      <c r="C62" s="22" t="s">
        <v>150</v>
      </c>
      <c r="D62" s="22" t="s">
        <v>151</v>
      </c>
      <c r="E62" s="22" t="s">
        <v>152</v>
      </c>
      <c r="F62" s="22" t="s">
        <v>244</v>
      </c>
      <c r="G62" s="22" t="s">
        <v>286</v>
      </c>
      <c r="H62" s="22" t="s">
        <v>294</v>
      </c>
      <c r="I62" s="22" t="s">
        <v>292</v>
      </c>
      <c r="J62" s="51">
        <v>41600</v>
      </c>
      <c r="K62" s="11">
        <v>1</v>
      </c>
      <c r="L62" s="6" t="e">
        <v>#N/A</v>
      </c>
      <c r="M62" s="6" t="e">
        <v>#N/A</v>
      </c>
      <c r="N62" s="6">
        <v>260.14</v>
      </c>
      <c r="O62" s="6" t="e">
        <v>#N/A</v>
      </c>
      <c r="P62" s="6" t="e">
        <v>#N/A</v>
      </c>
      <c r="Q62" s="6">
        <v>269.55</v>
      </c>
      <c r="R62" s="6" t="e">
        <v>#N/A</v>
      </c>
      <c r="S62" s="6" t="e">
        <v>#N/A</v>
      </c>
      <c r="T62" s="6">
        <v>262.21899999999999</v>
      </c>
      <c r="U62" s="6" t="e">
        <v>#N/A</v>
      </c>
      <c r="V62" s="6" t="e">
        <v>#N/A</v>
      </c>
      <c r="W62" s="6">
        <v>258.19799999999998</v>
      </c>
      <c r="X62" s="6" t="e">
        <v>#N/A</v>
      </c>
      <c r="Y62" s="6" t="e">
        <v>#N/A</v>
      </c>
      <c r="Z62" s="6">
        <v>311.62200000000001</v>
      </c>
      <c r="AA62" s="6" t="e">
        <v>#N/A</v>
      </c>
      <c r="AB62" s="6" t="e">
        <v>#N/A</v>
      </c>
      <c r="AC62" s="6">
        <v>296.928</v>
      </c>
      <c r="AD62" s="6" t="e">
        <v>#N/A</v>
      </c>
      <c r="AE62" s="6" t="e">
        <v>#N/A</v>
      </c>
      <c r="AF62" s="6">
        <v>272.70499999999998</v>
      </c>
      <c r="AG62" s="6" t="e">
        <v>#N/A</v>
      </c>
      <c r="AH62" s="6" t="e">
        <v>#N/A</v>
      </c>
      <c r="AI62" s="6">
        <v>280.58</v>
      </c>
      <c r="AJ62" s="6" t="e">
        <v>#N/A</v>
      </c>
      <c r="AK62" s="6" t="e">
        <v>#N/A</v>
      </c>
      <c r="AL62" s="6">
        <v>282.697</v>
      </c>
      <c r="AM62" s="6" t="e">
        <v>#N/A</v>
      </c>
      <c r="AN62" s="6" t="e">
        <v>#N/A</v>
      </c>
      <c r="AO62" s="6">
        <v>275.70499999999998</v>
      </c>
      <c r="AP62" s="6" t="e">
        <v>#N/A</v>
      </c>
      <c r="AQ62" s="6" t="e">
        <v>#N/A</v>
      </c>
      <c r="AR62" s="6">
        <v>296.48</v>
      </c>
      <c r="AS62" s="6" t="e">
        <v>#N/A</v>
      </c>
      <c r="AT62" s="6" t="e">
        <v>#N/A</v>
      </c>
      <c r="AU62" s="6">
        <v>313.61599999999999</v>
      </c>
      <c r="AV62" s="6" t="e">
        <v>#N/A</v>
      </c>
      <c r="AW62" s="6" t="e">
        <v>#N/A</v>
      </c>
      <c r="AX62" s="6">
        <v>336.25599999999997</v>
      </c>
      <c r="AY62" s="6" t="e">
        <v>#N/A</v>
      </c>
      <c r="AZ62" s="6" t="e">
        <v>#N/A</v>
      </c>
      <c r="BA62" s="6">
        <v>361.26100000000002</v>
      </c>
      <c r="BB62" s="6" t="e">
        <v>#N/A</v>
      </c>
      <c r="BC62" s="6" t="e">
        <v>#N/A</v>
      </c>
      <c r="BD62" s="104">
        <v>352.17</v>
      </c>
      <c r="BE62" s="6" t="e">
        <v>#N/A</v>
      </c>
      <c r="BF62" s="6" t="e">
        <v>#N/A</v>
      </c>
      <c r="BG62" s="104">
        <v>360.99400000000003</v>
      </c>
      <c r="BH62" s="104" t="e">
        <v>#N/A</v>
      </c>
      <c r="BI62" s="6" t="e">
        <v>#N/A</v>
      </c>
      <c r="BJ62" s="6">
        <v>355.54399999999998</v>
      </c>
      <c r="BK62" s="6" t="e">
        <v>#N/A</v>
      </c>
      <c r="BL62" s="6" t="e">
        <v>#N/A</v>
      </c>
      <c r="BM62" s="6">
        <v>374.95100000000002</v>
      </c>
      <c r="BN62" s="6" t="e">
        <v>#N/A</v>
      </c>
      <c r="BO62" s="6" t="e">
        <v>#N/A</v>
      </c>
      <c r="BP62" s="6">
        <v>372.928</v>
      </c>
      <c r="BQ62" s="6" t="e">
        <v>#N/A</v>
      </c>
      <c r="BR62" s="6" t="e">
        <v>#N/A</v>
      </c>
      <c r="BS62" s="6">
        <v>310.80500000000001</v>
      </c>
      <c r="BT62" s="6" t="e">
        <v>#N/A</v>
      </c>
      <c r="BU62" s="6" t="e">
        <v>#N/A</v>
      </c>
      <c r="BV62" s="6">
        <v>361.24599999999998</v>
      </c>
      <c r="BW62" s="6" t="e">
        <v>#N/A</v>
      </c>
      <c r="BX62" s="6" t="e">
        <f>VLOOKUP(C62,'Control Sheet'!$E$3:$I$74,4,FALSE)</f>
        <v>#N/A</v>
      </c>
      <c r="BY62" s="121"/>
    </row>
    <row r="63" spans="2:77">
      <c r="B63" s="1" t="s">
        <v>134</v>
      </c>
      <c r="C63" s="22" t="s">
        <v>153</v>
      </c>
      <c r="D63" s="22" t="s">
        <v>154</v>
      </c>
      <c r="E63" s="22" t="s">
        <v>155</v>
      </c>
      <c r="F63" s="22" t="s">
        <v>245</v>
      </c>
      <c r="G63" s="22" t="s">
        <v>287</v>
      </c>
      <c r="H63" s="22" t="s">
        <v>294</v>
      </c>
      <c r="I63" s="22" t="s">
        <v>292</v>
      </c>
      <c r="J63" s="51">
        <v>41600</v>
      </c>
      <c r="K63" s="11">
        <v>1</v>
      </c>
      <c r="L63" s="6" t="e">
        <v>#N/A</v>
      </c>
      <c r="M63" s="6" t="e">
        <v>#N/A</v>
      </c>
      <c r="N63" s="6">
        <v>79.472999999999999</v>
      </c>
      <c r="O63" s="6" t="e">
        <v>#N/A</v>
      </c>
      <c r="P63" s="6" t="e">
        <v>#N/A</v>
      </c>
      <c r="Q63" s="6">
        <v>81.353999999999999</v>
      </c>
      <c r="R63" s="6" t="e">
        <v>#N/A</v>
      </c>
      <c r="S63" s="6" t="e">
        <v>#N/A</v>
      </c>
      <c r="T63" s="6">
        <v>85.768000000000001</v>
      </c>
      <c r="U63" s="6" t="e">
        <v>#N/A</v>
      </c>
      <c r="V63" s="6" t="e">
        <v>#N/A</v>
      </c>
      <c r="W63" s="6">
        <v>87.463000000000008</v>
      </c>
      <c r="X63" s="6" t="e">
        <v>#N/A</v>
      </c>
      <c r="Y63" s="6" t="e">
        <v>#N/A</v>
      </c>
      <c r="Z63" s="6">
        <v>105.258</v>
      </c>
      <c r="AA63" s="6" t="e">
        <v>#N/A</v>
      </c>
      <c r="AB63" s="6" t="e">
        <v>#N/A</v>
      </c>
      <c r="AC63" s="6">
        <v>99.552000000000007</v>
      </c>
      <c r="AD63" s="6" t="e">
        <v>#N/A</v>
      </c>
      <c r="AE63" s="6" t="e">
        <v>#N/A</v>
      </c>
      <c r="AF63" s="6">
        <v>89.460999999999999</v>
      </c>
      <c r="AG63" s="6" t="e">
        <v>#N/A</v>
      </c>
      <c r="AH63" s="6" t="e">
        <v>#N/A</v>
      </c>
      <c r="AI63" s="6">
        <v>100.41</v>
      </c>
      <c r="AJ63" s="6" t="e">
        <v>#N/A</v>
      </c>
      <c r="AK63" s="6" t="e">
        <v>#N/A</v>
      </c>
      <c r="AL63" s="6">
        <v>95.781000000000006</v>
      </c>
      <c r="AM63" s="6" t="e">
        <v>#N/A</v>
      </c>
      <c r="AN63" s="6" t="e">
        <v>#N/A</v>
      </c>
      <c r="AO63" s="6">
        <v>92.215000000000003</v>
      </c>
      <c r="AP63" s="6" t="e">
        <v>#N/A</v>
      </c>
      <c r="AQ63" s="6" t="e">
        <v>#N/A</v>
      </c>
      <c r="AR63" s="6">
        <v>102.21599999999999</v>
      </c>
      <c r="AS63" s="6" t="e">
        <v>#N/A</v>
      </c>
      <c r="AT63" s="6" t="e">
        <v>#N/A</v>
      </c>
      <c r="AU63" s="6">
        <v>105.598</v>
      </c>
      <c r="AV63" s="6" t="e">
        <v>#N/A</v>
      </c>
      <c r="AW63" s="6" t="e">
        <v>#N/A</v>
      </c>
      <c r="AX63" s="6">
        <v>116.875</v>
      </c>
      <c r="AY63" s="6" t="e">
        <v>#N/A</v>
      </c>
      <c r="AZ63" s="6" t="e">
        <v>#N/A</v>
      </c>
      <c r="BA63" s="6">
        <v>124</v>
      </c>
      <c r="BB63" s="6" t="e">
        <v>#N/A</v>
      </c>
      <c r="BC63" s="6" t="e">
        <v>#N/A</v>
      </c>
      <c r="BD63" s="102">
        <v>124.649</v>
      </c>
      <c r="BE63" s="6" t="e">
        <v>#N/A</v>
      </c>
      <c r="BF63" s="6" t="e">
        <v>#N/A</v>
      </c>
      <c r="BG63" s="102">
        <v>129.40299999999999</v>
      </c>
      <c r="BH63" s="102" t="e">
        <v>#N/A</v>
      </c>
      <c r="BI63" s="6" t="e">
        <v>#N/A</v>
      </c>
      <c r="BJ63" s="6">
        <v>132.55600000000001</v>
      </c>
      <c r="BK63" s="6" t="e">
        <v>#N/A</v>
      </c>
      <c r="BL63" s="6" t="e">
        <v>#N/A</v>
      </c>
      <c r="BM63" s="6">
        <v>148.648</v>
      </c>
      <c r="BN63" s="6" t="e">
        <v>#N/A</v>
      </c>
      <c r="BO63" s="6" t="e">
        <v>#N/A</v>
      </c>
      <c r="BP63" s="6">
        <v>141.078</v>
      </c>
      <c r="BQ63" s="6" t="e">
        <v>#N/A</v>
      </c>
      <c r="BR63" s="6" t="e">
        <v>#N/A</v>
      </c>
      <c r="BS63" s="6">
        <v>116.872</v>
      </c>
      <c r="BT63" s="6" t="e">
        <v>#N/A</v>
      </c>
      <c r="BU63" s="6" t="e">
        <v>#N/A</v>
      </c>
      <c r="BV63" s="6">
        <v>139.06700000000001</v>
      </c>
      <c r="BW63" s="6" t="e">
        <v>#N/A</v>
      </c>
      <c r="BX63" s="6" t="e">
        <f>VLOOKUP(C63,'Control Sheet'!$E$3:$I$74,4,FALSE)</f>
        <v>#N/A</v>
      </c>
      <c r="BY63" s="9"/>
    </row>
    <row r="64" spans="2:77">
      <c r="B64" s="1" t="s">
        <v>134</v>
      </c>
      <c r="C64" s="22" t="s">
        <v>156</v>
      </c>
      <c r="D64" s="22" t="s">
        <v>157</v>
      </c>
      <c r="E64" s="22" t="s">
        <v>158</v>
      </c>
      <c r="F64" s="22" t="s">
        <v>246</v>
      </c>
      <c r="G64" s="22" t="s">
        <v>288</v>
      </c>
      <c r="H64" s="22" t="s">
        <v>294</v>
      </c>
      <c r="I64" s="22" t="s">
        <v>292</v>
      </c>
      <c r="J64" s="51">
        <v>41600</v>
      </c>
      <c r="K64" s="11">
        <v>1</v>
      </c>
      <c r="L64" s="6" t="e">
        <v>#N/A</v>
      </c>
      <c r="M64" s="6" t="e">
        <v>#N/A</v>
      </c>
      <c r="N64" s="6">
        <v>307.23099999999999</v>
      </c>
      <c r="O64" s="6" t="e">
        <v>#N/A</v>
      </c>
      <c r="P64" s="6" t="e">
        <v>#N/A</v>
      </c>
      <c r="Q64" s="6">
        <v>334.82100000000003</v>
      </c>
      <c r="R64" s="6" t="e">
        <v>#N/A</v>
      </c>
      <c r="S64" s="6" t="e">
        <v>#N/A</v>
      </c>
      <c r="T64" s="6">
        <v>328.91699999999997</v>
      </c>
      <c r="U64" s="6" t="e">
        <v>#N/A</v>
      </c>
      <c r="V64" s="6" t="e">
        <v>#N/A</v>
      </c>
      <c r="W64" s="6">
        <v>307.57400000000001</v>
      </c>
      <c r="X64" s="6" t="e">
        <v>#N/A</v>
      </c>
      <c r="Y64" s="6" t="e">
        <v>#N/A</v>
      </c>
      <c r="Z64" s="6">
        <v>370.80900000000003</v>
      </c>
      <c r="AA64" s="6" t="e">
        <v>#N/A</v>
      </c>
      <c r="AB64" s="6" t="e">
        <v>#N/A</v>
      </c>
      <c r="AC64" s="6">
        <v>354.67899999999997</v>
      </c>
      <c r="AD64" s="6" t="e">
        <v>#N/A</v>
      </c>
      <c r="AE64" s="6" t="e">
        <v>#N/A</v>
      </c>
      <c r="AF64" s="6">
        <v>292.69400000000002</v>
      </c>
      <c r="AG64" s="6" t="e">
        <v>#N/A</v>
      </c>
      <c r="AH64" s="6" t="e">
        <v>#N/A</v>
      </c>
      <c r="AI64" s="6">
        <v>278.04899999999998</v>
      </c>
      <c r="AJ64" s="6" t="e">
        <v>#N/A</v>
      </c>
      <c r="AK64" s="6" t="e">
        <v>#N/A</v>
      </c>
      <c r="AL64" s="6">
        <v>285.83100000000002</v>
      </c>
      <c r="AM64" s="6" t="e">
        <v>#N/A</v>
      </c>
      <c r="AN64" s="6" t="e">
        <v>#N/A</v>
      </c>
      <c r="AO64" s="6">
        <v>286.43599999999998</v>
      </c>
      <c r="AP64" s="6" t="e">
        <v>#N/A</v>
      </c>
      <c r="AQ64" s="6" t="e">
        <v>#N/A</v>
      </c>
      <c r="AR64" s="6">
        <v>315.10599999999999</v>
      </c>
      <c r="AS64" s="6" t="e">
        <v>#N/A</v>
      </c>
      <c r="AT64" s="6" t="e">
        <v>#N/A</v>
      </c>
      <c r="AU64" s="6">
        <v>364.87099999999998</v>
      </c>
      <c r="AV64" s="6" t="e">
        <v>#N/A</v>
      </c>
      <c r="AW64" s="6" t="e">
        <v>#N/A</v>
      </c>
      <c r="AX64" s="6">
        <v>391.42399999999998</v>
      </c>
      <c r="AY64" s="6" t="e">
        <v>#N/A</v>
      </c>
      <c r="AZ64" s="6" t="e">
        <v>#N/A</v>
      </c>
      <c r="BA64" s="6">
        <v>381.29399999999998</v>
      </c>
      <c r="BB64" s="6" t="e">
        <v>#N/A</v>
      </c>
      <c r="BC64" s="6" t="e">
        <v>#N/A</v>
      </c>
      <c r="BD64" s="102">
        <v>399.762</v>
      </c>
      <c r="BE64" s="6" t="e">
        <v>#N/A</v>
      </c>
      <c r="BF64" s="6" t="e">
        <v>#N/A</v>
      </c>
      <c r="BG64" s="102">
        <v>424.00700000000001</v>
      </c>
      <c r="BH64" s="102" t="e">
        <v>#N/A</v>
      </c>
      <c r="BI64" s="6" t="e">
        <v>#N/A</v>
      </c>
      <c r="BJ64" s="6">
        <v>424.30399999999997</v>
      </c>
      <c r="BK64" s="6" t="e">
        <v>#N/A</v>
      </c>
      <c r="BL64" s="6" t="e">
        <v>#N/A</v>
      </c>
      <c r="BM64" s="6">
        <v>458.09399999999999</v>
      </c>
      <c r="BN64" s="6" t="e">
        <v>#N/A</v>
      </c>
      <c r="BO64" s="6" t="e">
        <v>#N/A</v>
      </c>
      <c r="BP64" s="6">
        <v>443.62</v>
      </c>
      <c r="BQ64" s="6" t="e">
        <v>#N/A</v>
      </c>
      <c r="BR64" s="6" t="e">
        <v>#N/A</v>
      </c>
      <c r="BS64" s="6">
        <v>372.50700000000001</v>
      </c>
      <c r="BT64" s="6" t="e">
        <v>#N/A</v>
      </c>
      <c r="BU64" s="6" t="e">
        <v>#N/A</v>
      </c>
      <c r="BV64" s="6">
        <v>432.03800000000001</v>
      </c>
      <c r="BW64" s="6" t="e">
        <v>#N/A</v>
      </c>
      <c r="BX64" s="6" t="e">
        <f>VLOOKUP(C64,'Control Sheet'!$E$3:$I$74,4,FALSE)</f>
        <v>#N/A</v>
      </c>
      <c r="BY64" s="9"/>
    </row>
    <row r="65" spans="2:77">
      <c r="B65" s="1"/>
      <c r="C65" s="22" t="s">
        <v>435</v>
      </c>
      <c r="D65" s="22" t="s">
        <v>435</v>
      </c>
      <c r="E65" s="22" t="s">
        <v>441</v>
      </c>
      <c r="F65" s="22" t="s">
        <v>442</v>
      </c>
      <c r="G65" s="22" t="s">
        <v>440</v>
      </c>
      <c r="H65" s="22" t="s">
        <v>294</v>
      </c>
      <c r="I65" s="22" t="s">
        <v>292</v>
      </c>
      <c r="J65" s="51">
        <v>42632</v>
      </c>
      <c r="K65" s="11">
        <v>1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6">
        <v>283.09399999999999</v>
      </c>
      <c r="AS65" s="16" t="e">
        <v>#N/A</v>
      </c>
      <c r="AT65" s="16" t="e">
        <v>#N/A</v>
      </c>
      <c r="AU65" s="6">
        <v>267.90899999999999</v>
      </c>
      <c r="AV65" s="6" t="e">
        <v>#N/A</v>
      </c>
      <c r="AW65" s="6" t="e">
        <v>#N/A</v>
      </c>
      <c r="AX65" s="6">
        <v>276.12200000000001</v>
      </c>
      <c r="AY65" s="6" t="e">
        <v>#N/A</v>
      </c>
      <c r="AZ65" s="6" t="e">
        <v>#N/A</v>
      </c>
      <c r="BA65" s="6">
        <v>299.21100000000001</v>
      </c>
      <c r="BB65" s="6" t="e">
        <v>#N/A</v>
      </c>
      <c r="BC65" s="6" t="e">
        <v>#N/A</v>
      </c>
      <c r="BD65" s="102">
        <v>286.25099999999998</v>
      </c>
      <c r="BE65" s="6" t="e">
        <v>#N/A</v>
      </c>
      <c r="BF65" s="6" t="e">
        <v>#N/A</v>
      </c>
      <c r="BG65" s="102">
        <v>302.47300000000001</v>
      </c>
      <c r="BH65" s="102" t="e">
        <v>#N/A</v>
      </c>
      <c r="BI65" s="6" t="e">
        <v>#N/A</v>
      </c>
      <c r="BJ65" s="6">
        <v>286.52600000000001</v>
      </c>
      <c r="BK65" s="6" t="e">
        <v>#N/A</v>
      </c>
      <c r="BL65" s="6" t="e">
        <v>#N/A</v>
      </c>
      <c r="BM65" s="6">
        <v>312.81400000000002</v>
      </c>
      <c r="BN65" s="6" t="e">
        <v>#N/A</v>
      </c>
      <c r="BO65" s="6" t="e">
        <v>#N/A</v>
      </c>
      <c r="BP65" s="6">
        <v>297.12799999999999</v>
      </c>
      <c r="BQ65" s="6" t="e">
        <v>#N/A</v>
      </c>
      <c r="BR65" s="6" t="e">
        <v>#N/A</v>
      </c>
      <c r="BS65" s="6">
        <v>266.61900000000003</v>
      </c>
      <c r="BT65" s="6" t="e">
        <v>#N/A</v>
      </c>
      <c r="BU65" s="6" t="e">
        <v>#N/A</v>
      </c>
      <c r="BV65" s="6">
        <v>297.40600000000001</v>
      </c>
      <c r="BW65" s="6" t="e">
        <v>#N/A</v>
      </c>
      <c r="BX65" s="6" t="e">
        <f>VLOOKUP(C65,'Control Sheet'!$E$3:$I$74,4,FALSE)</f>
        <v>#N/A</v>
      </c>
      <c r="BY65" s="9"/>
    </row>
    <row r="66" spans="2:77">
      <c r="B66" s="1" t="s">
        <v>134</v>
      </c>
      <c r="C66" s="22" t="s">
        <v>159</v>
      </c>
      <c r="D66" s="22" t="s">
        <v>160</v>
      </c>
      <c r="E66" s="22" t="s">
        <v>161</v>
      </c>
      <c r="F66" s="22" t="s">
        <v>247</v>
      </c>
      <c r="G66" s="22" t="s">
        <v>289</v>
      </c>
      <c r="H66" s="22" t="s">
        <v>294</v>
      </c>
      <c r="I66" s="22" t="s">
        <v>292</v>
      </c>
      <c r="J66" s="51">
        <v>41600</v>
      </c>
      <c r="K66" s="11">
        <v>1</v>
      </c>
      <c r="L66" s="6" t="e">
        <v>#N/A</v>
      </c>
      <c r="M66" s="6" t="e">
        <v>#N/A</v>
      </c>
      <c r="N66" s="6">
        <v>117.36799999999999</v>
      </c>
      <c r="O66" s="6" t="e">
        <v>#N/A</v>
      </c>
      <c r="P66" s="6" t="e">
        <v>#N/A</v>
      </c>
      <c r="Q66" s="6">
        <v>124.22799999999999</v>
      </c>
      <c r="R66" s="6" t="e">
        <v>#N/A</v>
      </c>
      <c r="S66" s="6" t="e">
        <v>#N/A</v>
      </c>
      <c r="T66" s="6">
        <v>125.111</v>
      </c>
      <c r="U66" s="6" t="e">
        <v>#N/A</v>
      </c>
      <c r="V66" s="6" t="e">
        <v>#N/A</v>
      </c>
      <c r="W66" s="6">
        <v>133.279</v>
      </c>
      <c r="X66" s="6" t="e">
        <v>#N/A</v>
      </c>
      <c r="Y66" s="6" t="e">
        <v>#N/A</v>
      </c>
      <c r="Z66" s="6">
        <v>152.86600000000001</v>
      </c>
      <c r="AA66" s="6" t="e">
        <v>#N/A</v>
      </c>
      <c r="AB66" s="6" t="e">
        <v>#N/A</v>
      </c>
      <c r="AC66" s="6">
        <v>153.63</v>
      </c>
      <c r="AD66" s="6" t="e">
        <v>#N/A</v>
      </c>
      <c r="AE66" s="6" t="e">
        <v>#N/A</v>
      </c>
      <c r="AF66" s="6">
        <v>143.90899999999999</v>
      </c>
      <c r="AG66" s="6" t="e">
        <v>#N/A</v>
      </c>
      <c r="AH66" s="6" t="e">
        <v>#N/A</v>
      </c>
      <c r="AI66" s="6">
        <v>146.41</v>
      </c>
      <c r="AJ66" s="6" t="e">
        <v>#N/A</v>
      </c>
      <c r="AK66" s="6" t="e">
        <v>#N/A</v>
      </c>
      <c r="AL66" s="6">
        <v>140.80699999999999</v>
      </c>
      <c r="AM66" s="6" t="e">
        <v>#N/A</v>
      </c>
      <c r="AN66" s="6" t="e">
        <v>#N/A</v>
      </c>
      <c r="AO66" s="6">
        <v>129.304</v>
      </c>
      <c r="AP66" s="6" t="e">
        <v>#N/A</v>
      </c>
      <c r="AQ66" s="6" t="e">
        <v>#N/A</v>
      </c>
      <c r="AR66" s="6">
        <v>126.837</v>
      </c>
      <c r="AS66" s="6" t="e">
        <v>#N/A</v>
      </c>
      <c r="AT66" s="6" t="e">
        <v>#N/A</v>
      </c>
      <c r="AU66" s="6">
        <v>128.12799999999999</v>
      </c>
      <c r="AV66" s="6" t="e">
        <v>#N/A</v>
      </c>
      <c r="AW66" s="6" t="e">
        <v>#N/A</v>
      </c>
      <c r="AX66" s="6">
        <v>133.75200000000001</v>
      </c>
      <c r="AY66" s="6" t="e">
        <v>#N/A</v>
      </c>
      <c r="AZ66" s="6" t="e">
        <v>#N/A</v>
      </c>
      <c r="BA66" s="6">
        <v>135.899</v>
      </c>
      <c r="BB66" s="6" t="e">
        <v>#N/A</v>
      </c>
      <c r="BC66" s="6" t="e">
        <v>#N/A</v>
      </c>
      <c r="BD66" s="102">
        <v>129.78800000000001</v>
      </c>
      <c r="BE66" s="6" t="e">
        <v>#N/A</v>
      </c>
      <c r="BF66" s="6" t="e">
        <v>#N/A</v>
      </c>
      <c r="BG66" s="102">
        <v>131.87700000000001</v>
      </c>
      <c r="BH66" s="102" t="e">
        <v>#N/A</v>
      </c>
      <c r="BI66" s="6" t="e">
        <v>#N/A</v>
      </c>
      <c r="BJ66" s="6">
        <v>123.598</v>
      </c>
      <c r="BK66" s="6" t="e">
        <v>#N/A</v>
      </c>
      <c r="BL66" s="6" t="e">
        <v>#N/A</v>
      </c>
      <c r="BM66" s="6">
        <v>121.78700000000001</v>
      </c>
      <c r="BN66" s="6" t="e">
        <v>#N/A</v>
      </c>
      <c r="BO66" s="6" t="e">
        <v>#N/A</v>
      </c>
      <c r="BP66" s="6">
        <v>116.20699999999999</v>
      </c>
      <c r="BQ66" s="6" t="e">
        <v>#N/A</v>
      </c>
      <c r="BR66" s="6" t="e">
        <v>#N/A</v>
      </c>
      <c r="BS66" s="6">
        <v>119.235</v>
      </c>
      <c r="BT66" s="6" t="e">
        <v>#N/A</v>
      </c>
      <c r="BU66" s="6" t="e">
        <v>#N/A</v>
      </c>
      <c r="BV66" s="6">
        <v>123.458</v>
      </c>
      <c r="BW66" s="6" t="e">
        <v>#N/A</v>
      </c>
      <c r="BX66" s="6" t="e">
        <f>VLOOKUP(C66,'Control Sheet'!$E$3:$I$74,4,FALSE)</f>
        <v>#N/A</v>
      </c>
      <c r="BY66" s="9"/>
    </row>
    <row r="67" spans="2:77">
      <c r="B67" s="1" t="s">
        <v>134</v>
      </c>
      <c r="C67" s="22" t="s">
        <v>162</v>
      </c>
      <c r="D67" s="22" t="s">
        <v>163</v>
      </c>
      <c r="E67" s="22" t="s">
        <v>164</v>
      </c>
      <c r="F67" s="22" t="s">
        <v>248</v>
      </c>
      <c r="G67" s="22" t="s">
        <v>290</v>
      </c>
      <c r="H67" s="22" t="s">
        <v>294</v>
      </c>
      <c r="I67" s="22" t="s">
        <v>292</v>
      </c>
      <c r="J67" s="51">
        <v>41600</v>
      </c>
      <c r="K67" s="11">
        <v>1</v>
      </c>
      <c r="L67" s="6" t="e">
        <v>#N/A</v>
      </c>
      <c r="M67" s="6" t="e">
        <v>#N/A</v>
      </c>
      <c r="N67" s="6">
        <v>186.57300000000001</v>
      </c>
      <c r="O67" s="6" t="e">
        <v>#N/A</v>
      </c>
      <c r="P67" s="6" t="e">
        <v>#N/A</v>
      </c>
      <c r="Q67" s="6">
        <v>205.34299999999999</v>
      </c>
      <c r="R67" s="6" t="e">
        <v>#N/A</v>
      </c>
      <c r="S67" s="6" t="e">
        <v>#N/A</v>
      </c>
      <c r="T67" s="6">
        <v>205.84299999999999</v>
      </c>
      <c r="U67" s="6" t="e">
        <v>#N/A</v>
      </c>
      <c r="V67" s="6" t="e">
        <v>#N/A</v>
      </c>
      <c r="W67" s="6">
        <v>201.88800000000001</v>
      </c>
      <c r="X67" s="6" t="e">
        <v>#N/A</v>
      </c>
      <c r="Y67" s="6" t="e">
        <v>#N/A</v>
      </c>
      <c r="Z67" s="6">
        <v>213.917</v>
      </c>
      <c r="AA67" s="6" t="e">
        <v>#N/A</v>
      </c>
      <c r="AB67" s="6" t="e">
        <v>#N/A</v>
      </c>
      <c r="AC67" s="6">
        <v>209.11</v>
      </c>
      <c r="AD67" s="6" t="e">
        <v>#N/A</v>
      </c>
      <c r="AE67" s="6" t="e">
        <v>#N/A</v>
      </c>
      <c r="AF67" s="6">
        <v>190.10300000000001</v>
      </c>
      <c r="AG67" s="6" t="e">
        <v>#N/A</v>
      </c>
      <c r="AH67" s="6" t="e">
        <v>#N/A</v>
      </c>
      <c r="AI67" s="6">
        <v>199.71600000000001</v>
      </c>
      <c r="AJ67" s="6" t="e">
        <v>#N/A</v>
      </c>
      <c r="AK67" s="6" t="e">
        <v>#N/A</v>
      </c>
      <c r="AL67" s="6">
        <v>194.43100000000001</v>
      </c>
      <c r="AM67" s="6" t="e">
        <v>#N/A</v>
      </c>
      <c r="AN67" s="6" t="e">
        <v>#N/A</v>
      </c>
      <c r="AO67" s="6">
        <v>194.29900000000001</v>
      </c>
      <c r="AP67" s="6" t="e">
        <v>#N/A</v>
      </c>
      <c r="AQ67" s="6" t="e">
        <v>#N/A</v>
      </c>
      <c r="AR67" s="6">
        <v>194.59299999999999</v>
      </c>
      <c r="AS67" s="6" t="e">
        <v>#N/A</v>
      </c>
      <c r="AT67" s="6" t="e">
        <v>#N/A</v>
      </c>
      <c r="AU67" s="6">
        <v>188.15899999999999</v>
      </c>
      <c r="AV67" s="6" t="e">
        <v>#N/A</v>
      </c>
      <c r="AW67" s="6" t="e">
        <v>#N/A</v>
      </c>
      <c r="AX67" s="6">
        <v>195.77799999999999</v>
      </c>
      <c r="AY67" s="6" t="e">
        <v>#N/A</v>
      </c>
      <c r="AZ67" s="6" t="e">
        <v>#N/A</v>
      </c>
      <c r="BA67" s="6">
        <v>218.67099999999999</v>
      </c>
      <c r="BB67" s="6" t="e">
        <v>#N/A</v>
      </c>
      <c r="BC67" s="6" t="e">
        <v>#N/A</v>
      </c>
      <c r="BD67" s="102">
        <v>216.73500000000001</v>
      </c>
      <c r="BE67" s="6" t="e">
        <v>#N/A</v>
      </c>
      <c r="BF67" s="6" t="e">
        <v>#N/A</v>
      </c>
      <c r="BG67" s="102">
        <v>211.191</v>
      </c>
      <c r="BH67" s="102" t="e">
        <v>#N/A</v>
      </c>
      <c r="BI67" s="6" t="e">
        <v>#N/A</v>
      </c>
      <c r="BJ67" s="6">
        <v>201.953</v>
      </c>
      <c r="BK67" s="6" t="e">
        <v>#N/A</v>
      </c>
      <c r="BL67" s="6" t="e">
        <v>#N/A</v>
      </c>
      <c r="BM67" s="6">
        <v>216.37899999999999</v>
      </c>
      <c r="BN67" s="6" t="e">
        <v>#N/A</v>
      </c>
      <c r="BO67" s="6" t="e">
        <v>#N/A</v>
      </c>
      <c r="BP67" s="6">
        <v>212.63</v>
      </c>
      <c r="BQ67" s="6" t="e">
        <v>#N/A</v>
      </c>
      <c r="BR67" s="6" t="e">
        <v>#N/A</v>
      </c>
      <c r="BS67" s="6">
        <v>217.22300000000001</v>
      </c>
      <c r="BT67" s="6" t="e">
        <v>#N/A</v>
      </c>
      <c r="BU67" s="6" t="e">
        <v>#N/A</v>
      </c>
      <c r="BV67" s="6">
        <v>238.83799999999999</v>
      </c>
      <c r="BW67" s="6" t="e">
        <v>#N/A</v>
      </c>
      <c r="BX67" s="6" t="e">
        <f>VLOOKUP(C67,'Control Sheet'!$E$3:$I$74,4,FALSE)</f>
        <v>#N/A</v>
      </c>
      <c r="BY67" s="9"/>
    </row>
    <row r="68" spans="2:77">
      <c r="B68" s="1" t="s">
        <v>165</v>
      </c>
      <c r="C68" s="23" t="s">
        <v>166</v>
      </c>
      <c r="D68" s="23" t="s">
        <v>167</v>
      </c>
      <c r="E68" s="23" t="s">
        <v>168</v>
      </c>
      <c r="F68" s="23" t="s">
        <v>249</v>
      </c>
      <c r="G68" s="23" t="s">
        <v>261</v>
      </c>
      <c r="H68" s="23" t="s">
        <v>294</v>
      </c>
      <c r="I68" s="23" t="s">
        <v>292</v>
      </c>
      <c r="J68" s="52">
        <v>41673</v>
      </c>
      <c r="K68" s="12">
        <v>1</v>
      </c>
      <c r="L68" s="16"/>
      <c r="M68" s="16"/>
      <c r="N68" s="6">
        <v>2096.08</v>
      </c>
      <c r="O68" s="6" t="e">
        <v>#N/A</v>
      </c>
      <c r="P68" s="6" t="e">
        <v>#N/A</v>
      </c>
      <c r="Q68" s="6">
        <v>2067.5100000000002</v>
      </c>
      <c r="R68" s="6" t="e">
        <v>#N/A</v>
      </c>
      <c r="S68" s="6" t="e">
        <v>#N/A</v>
      </c>
      <c r="T68" s="6">
        <v>2315.413</v>
      </c>
      <c r="U68" s="6" t="e">
        <v>#N/A</v>
      </c>
      <c r="V68" s="6" t="e">
        <v>#N/A</v>
      </c>
      <c r="W68" s="6">
        <v>2345.5320000000002</v>
      </c>
      <c r="X68" s="6" t="e">
        <v>#N/A</v>
      </c>
      <c r="Y68" s="6" t="e">
        <v>#N/A</v>
      </c>
      <c r="Z68" s="6">
        <v>2769.2130000000002</v>
      </c>
      <c r="AA68" s="6" t="e">
        <v>#N/A</v>
      </c>
      <c r="AB68" s="6" t="e">
        <v>#N/A</v>
      </c>
      <c r="AC68" s="6">
        <v>2677.864</v>
      </c>
      <c r="AD68" s="6" t="e">
        <v>#N/A</v>
      </c>
      <c r="AE68" s="6" t="e">
        <v>#N/A</v>
      </c>
      <c r="AF68" s="6">
        <v>2566.9920000000002</v>
      </c>
      <c r="AG68" s="6" t="e">
        <v>#N/A</v>
      </c>
      <c r="AH68" s="6" t="e">
        <v>#N/A</v>
      </c>
      <c r="AI68" s="6">
        <v>2693.2840000000001</v>
      </c>
      <c r="AJ68" s="6" t="e">
        <v>#N/A</v>
      </c>
      <c r="AK68" s="6" t="e">
        <v>#N/A</v>
      </c>
      <c r="AL68" s="6">
        <v>2630.192</v>
      </c>
      <c r="AM68" s="6" t="e">
        <v>#N/A</v>
      </c>
      <c r="AN68" s="6" t="e">
        <v>#N/A</v>
      </c>
      <c r="AO68" s="6">
        <v>2558.623</v>
      </c>
      <c r="AP68" s="6" t="e">
        <v>#N/A</v>
      </c>
      <c r="AQ68" s="6" t="e">
        <v>#N/A</v>
      </c>
      <c r="AR68" s="6">
        <v>2649.7330000000002</v>
      </c>
      <c r="AS68" s="6" t="e">
        <v>#N/A</v>
      </c>
      <c r="AT68" s="6" t="e">
        <v>#N/A</v>
      </c>
      <c r="AU68" s="6">
        <v>2622.8620000000001</v>
      </c>
      <c r="AV68" s="6" t="e">
        <v>#N/A</v>
      </c>
      <c r="AW68" s="6" t="e">
        <v>#N/A</v>
      </c>
      <c r="AX68" s="6">
        <v>2779.8240000000001</v>
      </c>
      <c r="AY68" s="6" t="e">
        <v>#N/A</v>
      </c>
      <c r="AZ68" s="6" t="e">
        <v>#N/A</v>
      </c>
      <c r="BA68" s="6">
        <v>2952.0419999999999</v>
      </c>
      <c r="BB68" s="6" t="e">
        <v>#N/A</v>
      </c>
      <c r="BC68" s="6" t="e">
        <v>#N/A</v>
      </c>
      <c r="BD68" s="102">
        <v>2847.777</v>
      </c>
      <c r="BE68" s="6" t="e">
        <v>#N/A</v>
      </c>
      <c r="BF68" s="6" t="e">
        <v>#N/A</v>
      </c>
      <c r="BG68" s="102">
        <v>2879.5839999999998</v>
      </c>
      <c r="BH68" s="102" t="e">
        <v>#N/A</v>
      </c>
      <c r="BI68" s="6" t="e">
        <v>#N/A</v>
      </c>
      <c r="BJ68" s="6">
        <v>2813.1010000000001</v>
      </c>
      <c r="BK68" s="6" t="e">
        <v>#N/A</v>
      </c>
      <c r="BL68" s="6" t="e">
        <v>#N/A</v>
      </c>
      <c r="BM68" s="6">
        <v>2971.7460000000001</v>
      </c>
      <c r="BN68" s="6" t="e">
        <v>#N/A</v>
      </c>
      <c r="BO68" s="6" t="e">
        <v>#N/A</v>
      </c>
      <c r="BP68" s="6">
        <v>2973.8710000000001</v>
      </c>
      <c r="BQ68" s="6" t="e">
        <v>#N/A</v>
      </c>
      <c r="BR68" s="6" t="e">
        <v>#N/A</v>
      </c>
      <c r="BS68" s="6">
        <v>2772.2460000000001</v>
      </c>
      <c r="BT68" s="6" t="e">
        <v>#N/A</v>
      </c>
      <c r="BU68" s="6" t="e">
        <v>#N/A</v>
      </c>
      <c r="BV68" s="6">
        <v>3082.288</v>
      </c>
      <c r="BW68" s="6" t="e">
        <v>#N/A</v>
      </c>
      <c r="BX68" s="6" t="e">
        <f>VLOOKUP(C68,'Control Sheet'!$E$3:$I$74,4,FALSE)</f>
        <v>#N/A</v>
      </c>
      <c r="BY68" s="9"/>
    </row>
    <row r="69" spans="2:77">
      <c r="B69" s="1" t="s">
        <v>165</v>
      </c>
      <c r="C69" s="23" t="s">
        <v>169</v>
      </c>
      <c r="D69" s="23" t="s">
        <v>170</v>
      </c>
      <c r="E69" s="23" t="s">
        <v>171</v>
      </c>
      <c r="F69" s="23" t="s">
        <v>250</v>
      </c>
      <c r="G69" s="23" t="s">
        <v>262</v>
      </c>
      <c r="H69" s="23" t="s">
        <v>294</v>
      </c>
      <c r="I69" s="23" t="s">
        <v>291</v>
      </c>
      <c r="J69" s="52">
        <v>41673</v>
      </c>
      <c r="K69" s="12">
        <v>1</v>
      </c>
      <c r="L69" s="16"/>
      <c r="M69" s="16"/>
      <c r="N69" s="6">
        <v>1464.85</v>
      </c>
      <c r="O69" s="6" t="e">
        <v>#N/A</v>
      </c>
      <c r="P69" s="6" t="e">
        <v>#N/A</v>
      </c>
      <c r="Q69" s="6">
        <v>1440.82</v>
      </c>
      <c r="R69" s="6" t="e">
        <v>#N/A</v>
      </c>
      <c r="S69" s="6" t="e">
        <v>#N/A</v>
      </c>
      <c r="T69" s="6">
        <v>1654.1590000000001</v>
      </c>
      <c r="U69" s="6" t="e">
        <v>#N/A</v>
      </c>
      <c r="V69" s="6" t="e">
        <v>#N/A</v>
      </c>
      <c r="W69" s="6">
        <v>1524.3230000000001</v>
      </c>
      <c r="X69" s="6" t="e">
        <v>#N/A</v>
      </c>
      <c r="Y69" s="6" t="e">
        <v>#N/A</v>
      </c>
      <c r="Z69" s="6">
        <v>1575.5650000000001</v>
      </c>
      <c r="AA69" s="6" t="e">
        <v>#N/A</v>
      </c>
      <c r="AB69" s="6" t="e">
        <v>#N/A</v>
      </c>
      <c r="AC69" s="6">
        <v>1591.9860000000001</v>
      </c>
      <c r="AD69" s="6" t="e">
        <v>#N/A</v>
      </c>
      <c r="AE69" s="6" t="e">
        <v>#N/A</v>
      </c>
      <c r="AF69" s="6">
        <v>1414.7929999999999</v>
      </c>
      <c r="AG69" s="6" t="e">
        <v>#N/A</v>
      </c>
      <c r="AH69" s="6" t="e">
        <v>#N/A</v>
      </c>
      <c r="AI69" s="6">
        <v>1345.1880000000001</v>
      </c>
      <c r="AJ69" s="6" t="e">
        <v>#N/A</v>
      </c>
      <c r="AK69" s="6" t="e">
        <v>#N/A</v>
      </c>
      <c r="AL69" s="6">
        <v>1417.347</v>
      </c>
      <c r="AM69" s="6" t="e">
        <v>#N/A</v>
      </c>
      <c r="AN69" s="6" t="e">
        <v>#N/A</v>
      </c>
      <c r="AO69" s="6">
        <v>1405.0840000000001</v>
      </c>
      <c r="AP69" s="6" t="e">
        <v>#N/A</v>
      </c>
      <c r="AQ69" s="6" t="e">
        <v>#N/A</v>
      </c>
      <c r="AR69" s="6">
        <v>1495.875</v>
      </c>
      <c r="AS69" s="6" t="e">
        <v>#N/A</v>
      </c>
      <c r="AT69" s="6" t="e">
        <v>#N/A</v>
      </c>
      <c r="AU69" s="6">
        <v>1415.3610000000001</v>
      </c>
      <c r="AV69" s="6" t="e">
        <v>#N/A</v>
      </c>
      <c r="AW69" s="6" t="e">
        <v>#N/A</v>
      </c>
      <c r="AX69" s="6">
        <v>1542.7360000000001</v>
      </c>
      <c r="AY69" s="6" t="e">
        <v>#N/A</v>
      </c>
      <c r="AZ69" s="6" t="e">
        <v>#N/A</v>
      </c>
      <c r="BA69" s="6">
        <v>1598.787</v>
      </c>
      <c r="BB69" s="6" t="e">
        <v>#N/A</v>
      </c>
      <c r="BC69" s="6" t="e">
        <v>#N/A</v>
      </c>
      <c r="BD69" s="102">
        <v>1700.6859999999999</v>
      </c>
      <c r="BE69" s="6" t="e">
        <v>#N/A</v>
      </c>
      <c r="BF69" s="6" t="e">
        <v>#N/A</v>
      </c>
      <c r="BG69" s="102">
        <v>1742.3409999999999</v>
      </c>
      <c r="BH69" s="102" t="e">
        <v>#N/A</v>
      </c>
      <c r="BI69" s="6" t="e">
        <v>#N/A</v>
      </c>
      <c r="BJ69" s="6">
        <v>1856.636</v>
      </c>
      <c r="BK69" s="6" t="e">
        <v>#N/A</v>
      </c>
      <c r="BL69" s="6" t="e">
        <v>#N/A</v>
      </c>
      <c r="BM69" s="6">
        <v>1800.046</v>
      </c>
      <c r="BN69" s="6" t="e">
        <v>#N/A</v>
      </c>
      <c r="BO69" s="6" t="e">
        <v>#N/A</v>
      </c>
      <c r="BP69" s="6">
        <v>1768.605</v>
      </c>
      <c r="BQ69" s="6" t="e">
        <v>#N/A</v>
      </c>
      <c r="BR69" s="6" t="e">
        <v>#N/A</v>
      </c>
      <c r="BS69" s="6">
        <v>1681.819</v>
      </c>
      <c r="BT69" s="6" t="e">
        <v>#N/A</v>
      </c>
      <c r="BU69" s="6" t="e">
        <v>#N/A</v>
      </c>
      <c r="BV69" s="6">
        <v>1796.4690000000001</v>
      </c>
      <c r="BW69" s="6" t="e">
        <v>#N/A</v>
      </c>
      <c r="BX69" s="6" t="e">
        <f>VLOOKUP(C69,'Control Sheet'!$E$3:$I$74,4,FALSE)</f>
        <v>#N/A</v>
      </c>
      <c r="BY69" s="9"/>
    </row>
    <row r="70" spans="2:77">
      <c r="B70" s="1" t="s">
        <v>165</v>
      </c>
      <c r="C70" s="23" t="s">
        <v>172</v>
      </c>
      <c r="D70" s="23" t="s">
        <v>173</v>
      </c>
      <c r="E70" s="23" t="s">
        <v>174</v>
      </c>
      <c r="F70" s="23" t="s">
        <v>251</v>
      </c>
      <c r="G70" s="23" t="s">
        <v>263</v>
      </c>
      <c r="H70" s="23" t="s">
        <v>294</v>
      </c>
      <c r="I70" s="23" t="s">
        <v>291</v>
      </c>
      <c r="J70" s="52">
        <v>41673</v>
      </c>
      <c r="K70" s="12">
        <v>1</v>
      </c>
      <c r="L70" s="16"/>
      <c r="M70" s="16"/>
      <c r="N70" s="6">
        <v>2282.5500000000002</v>
      </c>
      <c r="O70" s="6" t="e">
        <v>#N/A</v>
      </c>
      <c r="P70" s="6" t="e">
        <v>#N/A</v>
      </c>
      <c r="Q70" s="6">
        <v>2225.64</v>
      </c>
      <c r="R70" s="6" t="e">
        <v>#N/A</v>
      </c>
      <c r="S70" s="6" t="e">
        <v>#N/A</v>
      </c>
      <c r="T70" s="6">
        <v>2439.6309999999999</v>
      </c>
      <c r="U70" s="6" t="e">
        <v>#N/A</v>
      </c>
      <c r="V70" s="6" t="e">
        <v>#N/A</v>
      </c>
      <c r="W70" s="6">
        <v>2525.857</v>
      </c>
      <c r="X70" s="6" t="e">
        <v>#N/A</v>
      </c>
      <c r="Y70" s="6" t="e">
        <v>#N/A</v>
      </c>
      <c r="Z70" s="6">
        <v>2644.9459999999999</v>
      </c>
      <c r="AA70" s="6" t="e">
        <v>#N/A</v>
      </c>
      <c r="AB70" s="6" t="e">
        <v>#N/A</v>
      </c>
      <c r="AC70" s="6">
        <v>2624.3719999999998</v>
      </c>
      <c r="AD70" s="6" t="e">
        <v>#N/A</v>
      </c>
      <c r="AE70" s="6" t="e">
        <v>#N/A</v>
      </c>
      <c r="AF70" s="6">
        <v>2538.7420000000002</v>
      </c>
      <c r="AG70" s="6" t="e">
        <v>#N/A</v>
      </c>
      <c r="AH70" s="6" t="e">
        <v>#N/A</v>
      </c>
      <c r="AI70" s="6">
        <v>2610.1</v>
      </c>
      <c r="AJ70" s="6" t="e">
        <v>#N/A</v>
      </c>
      <c r="AK70" s="6" t="e">
        <v>#N/A</v>
      </c>
      <c r="AL70" s="6">
        <v>2784.9749999999999</v>
      </c>
      <c r="AM70" s="6" t="e">
        <v>#N/A</v>
      </c>
      <c r="AN70" s="6" t="e">
        <v>#N/A</v>
      </c>
      <c r="AO70" s="6">
        <v>2847.1669999999999</v>
      </c>
      <c r="AP70" s="6" t="e">
        <v>#N/A</v>
      </c>
      <c r="AQ70" s="6" t="e">
        <v>#N/A</v>
      </c>
      <c r="AR70" s="6">
        <v>2890.6170000000002</v>
      </c>
      <c r="AS70" s="6" t="e">
        <v>#N/A</v>
      </c>
      <c r="AT70" s="6" t="e">
        <v>#N/A</v>
      </c>
      <c r="AU70" s="6">
        <v>2829.6790000000001</v>
      </c>
      <c r="AV70" s="6" t="e">
        <v>#N/A</v>
      </c>
      <c r="AW70" s="6" t="e">
        <v>#N/A</v>
      </c>
      <c r="AX70" s="6">
        <v>3027.7559999999999</v>
      </c>
      <c r="AY70" s="6" t="e">
        <v>#N/A</v>
      </c>
      <c r="AZ70" s="6" t="e">
        <v>#N/A</v>
      </c>
      <c r="BA70" s="6">
        <v>3152.4520000000002</v>
      </c>
      <c r="BB70" s="6" t="e">
        <v>#N/A</v>
      </c>
      <c r="BC70" s="6" t="e">
        <v>#N/A</v>
      </c>
      <c r="BD70" s="102">
        <v>3210.212</v>
      </c>
      <c r="BE70" s="6" t="e">
        <v>#N/A</v>
      </c>
      <c r="BF70" s="6" t="e">
        <v>#N/A</v>
      </c>
      <c r="BG70" s="102">
        <v>3342.98</v>
      </c>
      <c r="BH70" s="102" t="e">
        <v>#N/A</v>
      </c>
      <c r="BI70" s="6" t="e">
        <v>#N/A</v>
      </c>
      <c r="BJ70" s="6">
        <v>3349.9879999999998</v>
      </c>
      <c r="BK70" s="6" t="e">
        <v>#N/A</v>
      </c>
      <c r="BL70" s="6" t="e">
        <v>#N/A</v>
      </c>
      <c r="BM70" s="6">
        <v>3363.5659999999998</v>
      </c>
      <c r="BN70" s="6" t="e">
        <v>#N/A</v>
      </c>
      <c r="BO70" s="6" t="e">
        <v>#N/A</v>
      </c>
      <c r="BP70" s="6">
        <v>3545.8510000000001</v>
      </c>
      <c r="BQ70" s="6" t="e">
        <v>#N/A</v>
      </c>
      <c r="BR70" s="6" t="e">
        <v>#N/A</v>
      </c>
      <c r="BS70" s="6">
        <v>3222.011</v>
      </c>
      <c r="BT70" s="6" t="e">
        <v>#N/A</v>
      </c>
      <c r="BU70" s="6" t="e">
        <v>#N/A</v>
      </c>
      <c r="BV70" s="6">
        <v>3582.1280000000002</v>
      </c>
      <c r="BW70" s="6" t="e">
        <v>#N/A</v>
      </c>
      <c r="BX70" s="6" t="e">
        <f>VLOOKUP(C70,'Control Sheet'!$E$3:$I$74,4,FALSE)</f>
        <v>#N/A</v>
      </c>
      <c r="BY70" s="9"/>
    </row>
    <row r="71" spans="2:77">
      <c r="B71" s="1" t="s">
        <v>165</v>
      </c>
      <c r="C71" s="23" t="s">
        <v>175</v>
      </c>
      <c r="D71" s="23" t="s">
        <v>176</v>
      </c>
      <c r="E71" s="23" t="s">
        <v>177</v>
      </c>
      <c r="F71" s="23" t="s">
        <v>252</v>
      </c>
      <c r="G71" s="23" t="s">
        <v>264</v>
      </c>
      <c r="H71" s="23" t="s">
        <v>294</v>
      </c>
      <c r="I71" s="23" t="s">
        <v>292</v>
      </c>
      <c r="J71" s="52">
        <v>41673</v>
      </c>
      <c r="K71" s="12">
        <v>1</v>
      </c>
      <c r="L71" s="16"/>
      <c r="M71" s="16"/>
      <c r="N71" s="6">
        <v>2291.4299999999998</v>
      </c>
      <c r="O71" s="6" t="e">
        <v>#N/A</v>
      </c>
      <c r="P71" s="6" t="e">
        <v>#N/A</v>
      </c>
      <c r="Q71" s="6">
        <v>2285.75</v>
      </c>
      <c r="R71" s="6" t="e">
        <v>#N/A</v>
      </c>
      <c r="S71" s="6" t="e">
        <v>#N/A</v>
      </c>
      <c r="T71" s="6">
        <v>2391.5889999999999</v>
      </c>
      <c r="U71" s="6" t="e">
        <v>#N/A</v>
      </c>
      <c r="V71" s="6" t="e">
        <v>#N/A</v>
      </c>
      <c r="W71" s="6">
        <v>2370.181</v>
      </c>
      <c r="X71" s="6" t="e">
        <v>#N/A</v>
      </c>
      <c r="Y71" s="6" t="e">
        <v>#N/A</v>
      </c>
      <c r="Z71" s="6">
        <v>2836.3519999999999</v>
      </c>
      <c r="AA71" s="6" t="e">
        <v>#N/A</v>
      </c>
      <c r="AB71" s="6" t="e">
        <v>#N/A</v>
      </c>
      <c r="AC71" s="6">
        <v>2758.2040000000002</v>
      </c>
      <c r="AD71" s="6" t="e">
        <v>#N/A</v>
      </c>
      <c r="AE71" s="6" t="e">
        <v>#N/A</v>
      </c>
      <c r="AF71" s="6">
        <v>2556.7849999999999</v>
      </c>
      <c r="AG71" s="6" t="e">
        <v>#N/A</v>
      </c>
      <c r="AH71" s="6" t="e">
        <v>#N/A</v>
      </c>
      <c r="AI71" s="6">
        <v>2607.8829999999998</v>
      </c>
      <c r="AJ71" s="6" t="e">
        <v>#N/A</v>
      </c>
      <c r="AK71" s="6" t="e">
        <v>#N/A</v>
      </c>
      <c r="AL71" s="6">
        <v>2525.9639999999999</v>
      </c>
      <c r="AM71" s="6" t="e">
        <v>#N/A</v>
      </c>
      <c r="AN71" s="6" t="e">
        <v>#N/A</v>
      </c>
      <c r="AO71" s="6">
        <v>2426.0430000000001</v>
      </c>
      <c r="AP71" s="6" t="e">
        <v>#N/A</v>
      </c>
      <c r="AQ71" s="6" t="e">
        <v>#N/A</v>
      </c>
      <c r="AR71" s="6">
        <v>2527.3270000000002</v>
      </c>
      <c r="AS71" s="6" t="e">
        <v>#N/A</v>
      </c>
      <c r="AT71" s="6" t="e">
        <v>#N/A</v>
      </c>
      <c r="AU71" s="6">
        <v>2713.5129999999999</v>
      </c>
      <c r="AV71" s="6" t="e">
        <v>#N/A</v>
      </c>
      <c r="AW71" s="6" t="e">
        <v>#N/A</v>
      </c>
      <c r="AX71" s="6">
        <v>2877.047</v>
      </c>
      <c r="AY71" s="6" t="e">
        <v>#N/A</v>
      </c>
      <c r="AZ71" s="6" t="e">
        <v>#N/A</v>
      </c>
      <c r="BA71" s="6">
        <v>3038.8440000000001</v>
      </c>
      <c r="BB71" s="6" t="e">
        <v>#N/A</v>
      </c>
      <c r="BC71" s="6" t="e">
        <v>#N/A</v>
      </c>
      <c r="BD71" s="102">
        <v>2992.6039999999998</v>
      </c>
      <c r="BE71" s="6" t="e">
        <v>#N/A</v>
      </c>
      <c r="BF71" s="6" t="e">
        <v>#N/A</v>
      </c>
      <c r="BG71" s="102">
        <v>3047.7339999999999</v>
      </c>
      <c r="BH71" s="102" t="e">
        <v>#N/A</v>
      </c>
      <c r="BI71" s="6" t="e">
        <v>#N/A</v>
      </c>
      <c r="BJ71" s="6">
        <v>3035.94</v>
      </c>
      <c r="BK71" s="6" t="e">
        <v>#N/A</v>
      </c>
      <c r="BL71" s="6" t="e">
        <v>#N/A</v>
      </c>
      <c r="BM71" s="6">
        <v>3180.2860000000001</v>
      </c>
      <c r="BN71" s="6" t="e">
        <v>#N/A</v>
      </c>
      <c r="BO71" s="6" t="e">
        <v>#N/A</v>
      </c>
      <c r="BP71" s="6">
        <v>3147.8220000000001</v>
      </c>
      <c r="BQ71" s="6" t="e">
        <v>#N/A</v>
      </c>
      <c r="BR71" s="6" t="e">
        <v>#N/A</v>
      </c>
      <c r="BS71" s="6">
        <v>2701.1019999999999</v>
      </c>
      <c r="BT71" s="6" t="e">
        <v>#N/A</v>
      </c>
      <c r="BU71" s="6" t="e">
        <v>#N/A</v>
      </c>
      <c r="BV71" s="6">
        <v>3076.277</v>
      </c>
      <c r="BW71" s="6" t="e">
        <v>#N/A</v>
      </c>
      <c r="BX71" s="6" t="e">
        <f>VLOOKUP(C71,'Control Sheet'!$E$3:$I$74,4,FALSE)</f>
        <v>#N/A</v>
      </c>
      <c r="BY71" s="121"/>
    </row>
    <row r="72" spans="2:77">
      <c r="B72" s="1" t="s">
        <v>165</v>
      </c>
      <c r="C72" s="23" t="s">
        <v>178</v>
      </c>
      <c r="D72" s="23" t="s">
        <v>179</v>
      </c>
      <c r="E72" s="23" t="s">
        <v>180</v>
      </c>
      <c r="F72" s="23" t="s">
        <v>253</v>
      </c>
      <c r="G72" s="23" t="s">
        <v>265</v>
      </c>
      <c r="H72" s="23" t="s">
        <v>294</v>
      </c>
      <c r="I72" s="23" t="s">
        <v>291</v>
      </c>
      <c r="J72" s="52">
        <v>41673</v>
      </c>
      <c r="K72" s="12">
        <v>1</v>
      </c>
      <c r="L72" s="16"/>
      <c r="M72" s="16"/>
      <c r="N72" s="6">
        <v>5658.58</v>
      </c>
      <c r="O72" s="6" t="e">
        <v>#N/A</v>
      </c>
      <c r="P72" s="6" t="e">
        <v>#N/A</v>
      </c>
      <c r="Q72" s="6">
        <v>5560.01</v>
      </c>
      <c r="R72" s="6" t="e">
        <v>#N/A</v>
      </c>
      <c r="S72" s="6" t="e">
        <v>#N/A</v>
      </c>
      <c r="T72" s="6">
        <v>6383.0029999999997</v>
      </c>
      <c r="U72" s="6" t="e">
        <v>#N/A</v>
      </c>
      <c r="V72" s="6" t="e">
        <v>#N/A</v>
      </c>
      <c r="W72" s="6">
        <v>5743.7080000000005</v>
      </c>
      <c r="X72" s="6" t="e">
        <v>#N/A</v>
      </c>
      <c r="Y72" s="6" t="e">
        <v>#N/A</v>
      </c>
      <c r="Z72" s="6">
        <v>5822.9530000000004</v>
      </c>
      <c r="AA72" s="6" t="e">
        <v>#N/A</v>
      </c>
      <c r="AB72" s="6" t="e">
        <v>#N/A</v>
      </c>
      <c r="AC72" s="6">
        <v>5904.7669999999998</v>
      </c>
      <c r="AD72" s="6" t="e">
        <v>#N/A</v>
      </c>
      <c r="AE72" s="6" t="e">
        <v>#N/A</v>
      </c>
      <c r="AF72" s="6">
        <v>5139.6059999999998</v>
      </c>
      <c r="AG72" s="6" t="e">
        <v>#N/A</v>
      </c>
      <c r="AH72" s="6" t="e">
        <v>#N/A</v>
      </c>
      <c r="AI72" s="6">
        <v>4837.2749999999996</v>
      </c>
      <c r="AJ72" s="6" t="e">
        <v>#N/A</v>
      </c>
      <c r="AK72" s="6" t="e">
        <v>#N/A</v>
      </c>
      <c r="AL72" s="6">
        <v>5164.348</v>
      </c>
      <c r="AM72" s="6" t="e">
        <v>#N/A</v>
      </c>
      <c r="AN72" s="6" t="e">
        <v>#N/A</v>
      </c>
      <c r="AO72" s="6">
        <v>5038.8990000000003</v>
      </c>
      <c r="AP72" s="6" t="e">
        <v>#N/A</v>
      </c>
      <c r="AQ72" s="6" t="e">
        <v>#N/A</v>
      </c>
      <c r="AR72" s="6">
        <v>5484.6319999999996</v>
      </c>
      <c r="AS72" s="6" t="e">
        <v>#N/A</v>
      </c>
      <c r="AT72" s="6" t="e">
        <v>#N/A</v>
      </c>
      <c r="AU72" s="6">
        <v>5272.3540000000003</v>
      </c>
      <c r="AV72" s="6" t="e">
        <v>#N/A</v>
      </c>
      <c r="AW72" s="6" t="e">
        <v>#N/A</v>
      </c>
      <c r="AX72" s="6">
        <v>5951.6859999999997</v>
      </c>
      <c r="AY72" s="6" t="e">
        <v>#N/A</v>
      </c>
      <c r="AZ72" s="6" t="e">
        <v>#N/A</v>
      </c>
      <c r="BA72" s="6">
        <v>6152.7489999999998</v>
      </c>
      <c r="BB72" s="6" t="e">
        <v>#N/A</v>
      </c>
      <c r="BC72" s="6" t="e">
        <v>#N/A</v>
      </c>
      <c r="BD72" s="102">
        <v>6641.4160000000002</v>
      </c>
      <c r="BE72" s="6" t="e">
        <v>#N/A</v>
      </c>
      <c r="BF72" s="6" t="e">
        <v>#N/A</v>
      </c>
      <c r="BG72" s="102">
        <v>6654.5770000000002</v>
      </c>
      <c r="BH72" s="102" t="e">
        <v>#N/A</v>
      </c>
      <c r="BI72" s="6" t="e">
        <v>#N/A</v>
      </c>
      <c r="BJ72" s="6">
        <v>7081.13</v>
      </c>
      <c r="BK72" s="6" t="e">
        <v>#N/A</v>
      </c>
      <c r="BL72" s="6" t="e">
        <v>#N/A</v>
      </c>
      <c r="BM72" s="6">
        <v>6553.915</v>
      </c>
      <c r="BN72" s="6" t="e">
        <v>#N/A</v>
      </c>
      <c r="BO72" s="6" t="e">
        <v>#N/A</v>
      </c>
      <c r="BP72" s="6">
        <v>6118.3010000000004</v>
      </c>
      <c r="BQ72" s="6" t="e">
        <v>#N/A</v>
      </c>
      <c r="BR72" s="6" t="e">
        <v>#N/A</v>
      </c>
      <c r="BS72" s="6">
        <v>5698.9269999999997</v>
      </c>
      <c r="BT72" s="6" t="e">
        <v>#N/A</v>
      </c>
      <c r="BU72" s="6" t="e">
        <v>#N/A</v>
      </c>
      <c r="BV72" s="6">
        <v>6419.0829999999996</v>
      </c>
      <c r="BW72" s="6" t="e">
        <v>#N/A</v>
      </c>
      <c r="BX72" s="6" t="e">
        <f>VLOOKUP(C72,'Control Sheet'!$E$3:$I$74,4,FALSE)</f>
        <v>#N/A</v>
      </c>
      <c r="BY72" s="121"/>
    </row>
    <row r="73" spans="2:77">
      <c r="B73" s="1" t="s">
        <v>165</v>
      </c>
      <c r="C73" s="23" t="s">
        <v>181</v>
      </c>
      <c r="D73" s="23" t="s">
        <v>182</v>
      </c>
      <c r="E73" s="23" t="s">
        <v>183</v>
      </c>
      <c r="F73" s="23" t="s">
        <v>254</v>
      </c>
      <c r="G73" s="23" t="s">
        <v>266</v>
      </c>
      <c r="H73" s="23" t="s">
        <v>294</v>
      </c>
      <c r="I73" s="23" t="s">
        <v>291</v>
      </c>
      <c r="J73" s="52">
        <v>41673</v>
      </c>
      <c r="K73" s="12">
        <v>1</v>
      </c>
      <c r="L73" s="16"/>
      <c r="M73" s="16"/>
      <c r="N73" s="6">
        <v>3050.66</v>
      </c>
      <c r="O73" s="6" t="e">
        <v>#N/A</v>
      </c>
      <c r="P73" s="6" t="e">
        <v>#N/A</v>
      </c>
      <c r="Q73" s="6">
        <v>3186.4949999999999</v>
      </c>
      <c r="R73" s="6" t="e">
        <v>#N/A</v>
      </c>
      <c r="S73" s="6" t="e">
        <v>#N/A</v>
      </c>
      <c r="T73" s="6">
        <v>3221.3850000000002</v>
      </c>
      <c r="U73" s="6" t="e">
        <v>#N/A</v>
      </c>
      <c r="V73" s="6" t="e">
        <v>#N/A</v>
      </c>
      <c r="W73" s="6">
        <v>3327.085</v>
      </c>
      <c r="X73" s="6" t="e">
        <v>#N/A</v>
      </c>
      <c r="Y73" s="6" t="e">
        <v>#N/A</v>
      </c>
      <c r="Z73" s="6">
        <v>3458.7289999999998</v>
      </c>
      <c r="AA73" s="6" t="e">
        <v>#N/A</v>
      </c>
      <c r="AB73" s="6" t="e">
        <v>#N/A</v>
      </c>
      <c r="AC73" s="6">
        <v>3457.5279999999998</v>
      </c>
      <c r="AD73" s="6" t="e">
        <v>#N/A</v>
      </c>
      <c r="AE73" s="6" t="e">
        <v>#N/A</v>
      </c>
      <c r="AF73" s="6">
        <v>3188.4960000000001</v>
      </c>
      <c r="AG73" s="6" t="e">
        <v>#N/A</v>
      </c>
      <c r="AH73" s="6" t="e">
        <v>#N/A</v>
      </c>
      <c r="AI73" s="6">
        <v>3144.9749999999999</v>
      </c>
      <c r="AJ73" s="6" t="e">
        <v>#N/A</v>
      </c>
      <c r="AK73" s="6" t="e">
        <v>#N/A</v>
      </c>
      <c r="AL73" s="6">
        <v>3259.5720000000001</v>
      </c>
      <c r="AM73" s="6" t="e">
        <v>#N/A</v>
      </c>
      <c r="AN73" s="6" t="e">
        <v>#N/A</v>
      </c>
      <c r="AO73" s="6">
        <v>3348.1750000000002</v>
      </c>
      <c r="AP73" s="6" t="e">
        <v>#N/A</v>
      </c>
      <c r="AQ73" s="6" t="e">
        <v>#N/A</v>
      </c>
      <c r="AR73" s="6">
        <v>3470.5410000000002</v>
      </c>
      <c r="AS73" s="6" t="e">
        <v>#N/A</v>
      </c>
      <c r="AT73" s="6" t="e">
        <v>#N/A</v>
      </c>
      <c r="AU73" s="6">
        <v>3689.1350000000002</v>
      </c>
      <c r="AV73" s="6" t="e">
        <v>#N/A</v>
      </c>
      <c r="AW73" s="6" t="e">
        <v>#N/A</v>
      </c>
      <c r="AX73" s="6">
        <v>3874.5610000000001</v>
      </c>
      <c r="AY73" s="6" t="e">
        <v>#N/A</v>
      </c>
      <c r="AZ73" s="6" t="e">
        <v>#N/A</v>
      </c>
      <c r="BA73" s="6">
        <v>3965.6350000000002</v>
      </c>
      <c r="BB73" s="6" t="e">
        <v>#N/A</v>
      </c>
      <c r="BC73" s="6" t="e">
        <v>#N/A</v>
      </c>
      <c r="BD73" s="102">
        <v>4045.0419999999999</v>
      </c>
      <c r="BE73" s="6" t="e">
        <v>#N/A</v>
      </c>
      <c r="BF73" s="6" t="e">
        <v>#N/A</v>
      </c>
      <c r="BG73" s="102">
        <v>4308.326</v>
      </c>
      <c r="BH73" s="102" t="e">
        <v>#N/A</v>
      </c>
      <c r="BI73" s="6" t="e">
        <v>#N/A</v>
      </c>
      <c r="BJ73" s="6">
        <v>4449.8590000000004</v>
      </c>
      <c r="BK73" s="6" t="e">
        <v>#N/A</v>
      </c>
      <c r="BL73" s="6" t="e">
        <v>#N/A</v>
      </c>
      <c r="BM73" s="6">
        <v>4527.9120000000003</v>
      </c>
      <c r="BN73" s="6" t="e">
        <v>#N/A</v>
      </c>
      <c r="BO73" s="6" t="e">
        <v>#N/A</v>
      </c>
      <c r="BP73" s="6">
        <v>4711.4759999999997</v>
      </c>
      <c r="BQ73" s="6" t="e">
        <v>#N/A</v>
      </c>
      <c r="BR73" s="6" t="e">
        <v>#N/A</v>
      </c>
      <c r="BS73" s="6">
        <v>3832.9229999999998</v>
      </c>
      <c r="BT73" s="6" t="e">
        <v>#N/A</v>
      </c>
      <c r="BU73" s="6" t="e">
        <v>#N/A</v>
      </c>
      <c r="BV73" s="6">
        <v>4548.0820000000003</v>
      </c>
      <c r="BW73" s="6" t="e">
        <v>#N/A</v>
      </c>
      <c r="BX73" s="6" t="e">
        <f>VLOOKUP(C73,'Control Sheet'!$E$3:$I$74,4,FALSE)</f>
        <v>#N/A</v>
      </c>
      <c r="BY73" s="9"/>
    </row>
    <row r="74" spans="2:77">
      <c r="B74" s="1" t="s">
        <v>165</v>
      </c>
      <c r="C74" s="23" t="s">
        <v>184</v>
      </c>
      <c r="D74" s="23" t="s">
        <v>185</v>
      </c>
      <c r="E74" s="23" t="s">
        <v>186</v>
      </c>
      <c r="F74" s="23" t="s">
        <v>255</v>
      </c>
      <c r="G74" s="23" t="s">
        <v>267</v>
      </c>
      <c r="H74" s="23" t="s">
        <v>294</v>
      </c>
      <c r="I74" s="23" t="s">
        <v>291</v>
      </c>
      <c r="J74" s="52">
        <v>41673</v>
      </c>
      <c r="K74" s="12">
        <v>1</v>
      </c>
      <c r="L74" s="16"/>
      <c r="M74" s="16"/>
      <c r="N74" s="6">
        <v>3115.05</v>
      </c>
      <c r="O74" s="6" t="e">
        <v>#N/A</v>
      </c>
      <c r="P74" s="6" t="e">
        <v>#N/A</v>
      </c>
      <c r="Q74" s="6">
        <v>3062.03</v>
      </c>
      <c r="R74" s="6" t="e">
        <v>#N/A</v>
      </c>
      <c r="S74" s="6" t="e">
        <v>#N/A</v>
      </c>
      <c r="T74" s="6">
        <v>3257.99</v>
      </c>
      <c r="U74" s="6" t="e">
        <v>#N/A</v>
      </c>
      <c r="V74" s="6" t="e">
        <v>#N/A</v>
      </c>
      <c r="W74" s="6">
        <v>3196.3420000000001</v>
      </c>
      <c r="X74" s="6" t="e">
        <v>#N/A</v>
      </c>
      <c r="Y74" s="6" t="e">
        <v>#N/A</v>
      </c>
      <c r="Z74" s="6">
        <v>3366.6109999999999</v>
      </c>
      <c r="AA74" s="6" t="e">
        <v>#N/A</v>
      </c>
      <c r="AB74" s="6" t="e">
        <v>#N/A</v>
      </c>
      <c r="AC74" s="6">
        <v>3396.8609999999999</v>
      </c>
      <c r="AD74" s="6" t="e">
        <v>#N/A</v>
      </c>
      <c r="AE74" s="6" t="e">
        <v>#N/A</v>
      </c>
      <c r="AF74" s="6">
        <v>3108.7240000000002</v>
      </c>
      <c r="AG74" s="6" t="e">
        <v>#N/A</v>
      </c>
      <c r="AH74" s="6" t="e">
        <v>#N/A</v>
      </c>
      <c r="AI74" s="6">
        <v>3081.605</v>
      </c>
      <c r="AJ74" s="6" t="e">
        <v>#N/A</v>
      </c>
      <c r="AK74" s="6" t="e">
        <v>#N/A</v>
      </c>
      <c r="AL74" s="6">
        <v>3169.7240000000002</v>
      </c>
      <c r="AM74" s="6" t="e">
        <v>#N/A</v>
      </c>
      <c r="AN74" s="6" t="e">
        <v>#N/A</v>
      </c>
      <c r="AO74" s="6">
        <v>3172.6750000000002</v>
      </c>
      <c r="AP74" s="6" t="e">
        <v>#N/A</v>
      </c>
      <c r="AQ74" s="6" t="e">
        <v>#N/A</v>
      </c>
      <c r="AR74" s="6">
        <v>3316.5610000000001</v>
      </c>
      <c r="AS74" s="6" t="e">
        <v>#N/A</v>
      </c>
      <c r="AT74" s="6" t="e">
        <v>#N/A</v>
      </c>
      <c r="AU74" s="6">
        <v>3413.567</v>
      </c>
      <c r="AV74" s="6" t="e">
        <v>#N/A</v>
      </c>
      <c r="AW74" s="6" t="e">
        <v>#N/A</v>
      </c>
      <c r="AX74" s="6">
        <v>3650.21</v>
      </c>
      <c r="AY74" s="6" t="e">
        <v>#N/A</v>
      </c>
      <c r="AZ74" s="6" t="e">
        <v>#N/A</v>
      </c>
      <c r="BA74" s="6">
        <v>3836.502</v>
      </c>
      <c r="BB74" s="6" t="e">
        <v>#N/A</v>
      </c>
      <c r="BC74" s="6" t="e">
        <v>#N/A</v>
      </c>
      <c r="BD74" s="102">
        <v>3966.7779999999998</v>
      </c>
      <c r="BE74" s="6" t="e">
        <v>#N/A</v>
      </c>
      <c r="BF74" s="6" t="e">
        <v>#N/A</v>
      </c>
      <c r="BG74" s="102">
        <v>4148.71</v>
      </c>
      <c r="BH74" s="102" t="e">
        <v>#N/A</v>
      </c>
      <c r="BI74" s="6" t="e">
        <v>#N/A</v>
      </c>
      <c r="BJ74" s="6">
        <v>4263.7049999999999</v>
      </c>
      <c r="BK74" s="6" t="e">
        <v>#N/A</v>
      </c>
      <c r="BL74" s="6" t="e">
        <v>#N/A</v>
      </c>
      <c r="BM74" s="6">
        <v>4293.16</v>
      </c>
      <c r="BN74" s="6" t="e">
        <v>#N/A</v>
      </c>
      <c r="BO74" s="6" t="e">
        <v>#N/A</v>
      </c>
      <c r="BP74" s="6">
        <v>4341.2619999999997</v>
      </c>
      <c r="BQ74" s="6" t="e">
        <v>#N/A</v>
      </c>
      <c r="BR74" s="6" t="e">
        <v>#N/A</v>
      </c>
      <c r="BS74" s="6">
        <v>3625.1950000000002</v>
      </c>
      <c r="BT74" s="6" t="e">
        <v>#N/A</v>
      </c>
      <c r="BU74" s="6" t="e">
        <v>#N/A</v>
      </c>
      <c r="BV74" s="6">
        <v>4136.4489999999996</v>
      </c>
      <c r="BW74" s="6" t="e">
        <v>#N/A</v>
      </c>
      <c r="BX74" s="6" t="e">
        <f>VLOOKUP(C74,'Control Sheet'!$E$3:$I$74,4,FALSE)</f>
        <v>#N/A</v>
      </c>
      <c r="BY74" s="9"/>
    </row>
    <row r="75" spans="2:77" ht="15.75" thickBot="1"/>
    <row r="76" spans="2:77" ht="15.75" thickBot="1">
      <c r="C76" s="69" t="s">
        <v>297</v>
      </c>
      <c r="D76" s="43" t="s">
        <v>299</v>
      </c>
      <c r="E76" s="53"/>
      <c r="F76" s="53"/>
      <c r="G76" s="53"/>
      <c r="H76" s="54"/>
      <c r="J76" s="41" t="s">
        <v>328</v>
      </c>
    </row>
    <row r="77" spans="2:77">
      <c r="C77" s="63" t="s">
        <v>298</v>
      </c>
      <c r="D77" s="66" t="s">
        <v>300</v>
      </c>
      <c r="E77" s="66"/>
      <c r="F77" s="44"/>
      <c r="G77" s="44"/>
      <c r="H77" s="55"/>
      <c r="J77" s="41" t="s">
        <v>326</v>
      </c>
    </row>
    <row r="78" spans="2:77">
      <c r="C78" s="64"/>
      <c r="D78" s="67" t="s">
        <v>301</v>
      </c>
      <c r="E78" s="67"/>
      <c r="F78" s="45"/>
      <c r="G78" s="45"/>
      <c r="H78" s="56"/>
      <c r="J78" s="41" t="s">
        <v>327</v>
      </c>
    </row>
    <row r="79" spans="2:77" ht="15.75" thickBot="1">
      <c r="C79" s="65"/>
      <c r="D79" s="68" t="s">
        <v>302</v>
      </c>
      <c r="E79" s="68"/>
      <c r="F79" s="46"/>
      <c r="G79" s="46"/>
      <c r="H79" s="57"/>
      <c r="J79" s="58" t="s">
        <v>335</v>
      </c>
    </row>
    <row r="81" spans="3:11" s="62" customFormat="1" ht="23.25" customHeight="1">
      <c r="C81" s="133" t="s">
        <v>385</v>
      </c>
      <c r="D81" s="133"/>
      <c r="E81" s="133"/>
      <c r="F81" s="133"/>
      <c r="G81" s="130" t="s">
        <v>323</v>
      </c>
      <c r="H81" s="130"/>
      <c r="I81" s="130"/>
      <c r="J81"/>
      <c r="K81"/>
    </row>
    <row r="82" spans="3:11" s="62" customFormat="1" ht="23.25" customHeight="1">
      <c r="C82" s="134" t="s">
        <v>386</v>
      </c>
      <c r="D82" s="134"/>
      <c r="E82" s="134"/>
      <c r="F82" s="134"/>
      <c r="G82" s="131" t="s">
        <v>324</v>
      </c>
      <c r="H82" s="131"/>
      <c r="I82" s="131"/>
      <c r="J82"/>
      <c r="K82"/>
    </row>
    <row r="83" spans="3:11" s="62" customFormat="1" ht="23.25" customHeight="1">
      <c r="C83" s="135" t="s">
        <v>361</v>
      </c>
      <c r="D83" s="135"/>
      <c r="E83" s="135"/>
      <c r="F83" s="135"/>
      <c r="G83" s="132" t="s">
        <v>325</v>
      </c>
      <c r="H83" s="132"/>
      <c r="I83" s="132"/>
      <c r="J83"/>
      <c r="K83"/>
    </row>
    <row r="84" spans="3:11" s="17" customFormat="1" ht="17.25" customHeight="1">
      <c r="H84"/>
      <c r="I84" s="41"/>
      <c r="J84" s="41"/>
      <c r="K84" s="41"/>
    </row>
    <row r="85" spans="3:11" s="17" customFormat="1" ht="17.25" customHeight="1">
      <c r="H85"/>
      <c r="I85" s="41"/>
      <c r="J85" s="41"/>
      <c r="K85" s="41"/>
    </row>
  </sheetData>
  <sheetProtection formatCells="0" formatColumns="0" formatRows="0" insertColumns="0" insertRows="0" insertHyperlinks="0" deleteColumns="0" deleteRows="0" sort="0" autoFilter="0" pivotTables="0"/>
  <autoFilter ref="B2:W74"/>
  <mergeCells count="6">
    <mergeCell ref="G81:I81"/>
    <mergeCell ref="G82:I82"/>
    <mergeCell ref="G83:I83"/>
    <mergeCell ref="C81:F81"/>
    <mergeCell ref="C82:F82"/>
    <mergeCell ref="C83:F83"/>
  </mergeCells>
  <conditionalFormatting sqref="N3:N4 Q3:Q4 S3:T4 W3:W4 W46:W74 S5:W7 L5:Q7 R3:R7 L25:W35 L39:W42 L9:W9 L11:W20 L22:W23 L46:T74">
    <cfRule type="containsErrors" dxfId="241" priority="411">
      <formula>ISERROR(L3)</formula>
    </cfRule>
  </conditionalFormatting>
  <conditionalFormatting sqref="P3:P4">
    <cfRule type="containsErrors" dxfId="240" priority="407">
      <formula>ISERROR(P3)</formula>
    </cfRule>
  </conditionalFormatting>
  <conditionalFormatting sqref="O3:O4">
    <cfRule type="containsErrors" dxfId="239" priority="406">
      <formula>ISERROR(O3)</formula>
    </cfRule>
  </conditionalFormatting>
  <conditionalFormatting sqref="L3:L4">
    <cfRule type="containsErrors" dxfId="238" priority="405">
      <formula>ISERROR(L3)</formula>
    </cfRule>
  </conditionalFormatting>
  <conditionalFormatting sqref="M3:M4">
    <cfRule type="containsErrors" dxfId="237" priority="404">
      <formula>ISERROR(M3)</formula>
    </cfRule>
  </conditionalFormatting>
  <conditionalFormatting sqref="U3:U4">
    <cfRule type="containsErrors" dxfId="236" priority="403">
      <formula>ISERROR(U3)</formula>
    </cfRule>
  </conditionalFormatting>
  <conditionalFormatting sqref="U64:U74">
    <cfRule type="containsErrors" dxfId="235" priority="402">
      <formula>ISERROR(U64)</formula>
    </cfRule>
  </conditionalFormatting>
  <conditionalFormatting sqref="U46:U63">
    <cfRule type="containsErrors" dxfId="234" priority="401">
      <formula>ISERROR(U46)</formula>
    </cfRule>
  </conditionalFormatting>
  <conditionalFormatting sqref="V3:V4">
    <cfRule type="containsErrors" dxfId="233" priority="400">
      <formula>ISERROR(V3)</formula>
    </cfRule>
  </conditionalFormatting>
  <conditionalFormatting sqref="V64:V74">
    <cfRule type="containsErrors" dxfId="232" priority="399">
      <formula>ISERROR(V64)</formula>
    </cfRule>
  </conditionalFormatting>
  <conditionalFormatting sqref="V46:V63">
    <cfRule type="containsErrors" dxfId="231" priority="398">
      <formula>ISERROR(V46)</formula>
    </cfRule>
  </conditionalFormatting>
  <conditionalFormatting sqref="X5:X7 X11:X20 X22:X23 X25:X35 X39:X42 X9">
    <cfRule type="containsErrors" dxfId="230" priority="393">
      <formula>ISERROR(X5)</formula>
    </cfRule>
  </conditionalFormatting>
  <conditionalFormatting sqref="X3:X4">
    <cfRule type="containsErrors" dxfId="229" priority="392">
      <formula>ISERROR(X3)</formula>
    </cfRule>
  </conditionalFormatting>
  <conditionalFormatting sqref="X64:X74">
    <cfRule type="containsErrors" dxfId="228" priority="391">
      <formula>ISERROR(X64)</formula>
    </cfRule>
  </conditionalFormatting>
  <conditionalFormatting sqref="X46:X63">
    <cfRule type="containsErrors" dxfId="227" priority="390">
      <formula>ISERROR(X46)</formula>
    </cfRule>
  </conditionalFormatting>
  <conditionalFormatting sqref="Y5:Y7 Y11:Y20 Y22:Y23 Y25:Y35 Y39:Y42 Y9">
    <cfRule type="containsErrors" dxfId="226" priority="389">
      <formula>ISERROR(Y5)</formula>
    </cfRule>
  </conditionalFormatting>
  <conditionalFormatting sqref="Y3:Y4">
    <cfRule type="containsErrors" dxfId="225" priority="388">
      <formula>ISERROR(Y3)</formula>
    </cfRule>
  </conditionalFormatting>
  <conditionalFormatting sqref="Y64:Y74">
    <cfRule type="containsErrors" dxfId="224" priority="387">
      <formula>ISERROR(Y64)</formula>
    </cfRule>
  </conditionalFormatting>
  <conditionalFormatting sqref="Y46:Y63">
    <cfRule type="containsErrors" dxfId="223" priority="386">
      <formula>ISERROR(Y46)</formula>
    </cfRule>
  </conditionalFormatting>
  <conditionalFormatting sqref="Z3:Z7 Z11:Z20 Z46:Z74 Z22:Z23 Z25:Z35 Z39:Z42 Z9">
    <cfRule type="containsErrors" dxfId="222" priority="377">
      <formula>ISERROR(Z3)</formula>
    </cfRule>
  </conditionalFormatting>
  <conditionalFormatting sqref="AB5:AB7 AB11:AB20 AB22:AB23 AB25:AB35 AB39:AB42 AB9">
    <cfRule type="containsErrors" dxfId="221" priority="358">
      <formula>ISERROR(AB5)</formula>
    </cfRule>
  </conditionalFormatting>
  <conditionalFormatting sqref="AB4">
    <cfRule type="containsErrors" dxfId="220" priority="352">
      <formula>ISERROR(AB4)</formula>
    </cfRule>
  </conditionalFormatting>
  <conditionalFormatting sqref="AB3">
    <cfRule type="containsErrors" dxfId="219" priority="351">
      <formula>ISERROR(AB3)</formula>
    </cfRule>
  </conditionalFormatting>
  <conditionalFormatting sqref="AB64:AB74">
    <cfRule type="containsErrors" dxfId="218" priority="350">
      <formula>ISERROR(AB64)</formula>
    </cfRule>
  </conditionalFormatting>
  <conditionalFormatting sqref="AB46:AB63">
    <cfRule type="containsErrors" dxfId="217" priority="349">
      <formula>ISERROR(AB46)</formula>
    </cfRule>
  </conditionalFormatting>
  <conditionalFormatting sqref="AA5:AA7 AA11:AA20 AA22:AA23 AA25:AA35 AA39:AA42 AA9">
    <cfRule type="containsErrors" dxfId="216" priority="348">
      <formula>ISERROR(AA5)</formula>
    </cfRule>
  </conditionalFormatting>
  <conditionalFormatting sqref="AA3:AA4">
    <cfRule type="containsErrors" dxfId="215" priority="347">
      <formula>ISERROR(AA3)</formula>
    </cfRule>
  </conditionalFormatting>
  <conditionalFormatting sqref="AA64:AA74">
    <cfRule type="containsErrors" dxfId="214" priority="346">
      <formula>ISERROR(AA64)</formula>
    </cfRule>
  </conditionalFormatting>
  <conditionalFormatting sqref="AA46:AA63">
    <cfRule type="containsErrors" dxfId="213" priority="345">
      <formula>ISERROR(AA46)</formula>
    </cfRule>
  </conditionalFormatting>
  <conditionalFormatting sqref="AC3:AC7 AC11:AC20 AC46:AC74 AC22:AC23 AC25:AC35 AC39:AC42 AC9">
    <cfRule type="containsErrors" dxfId="212" priority="334">
      <formula>ISERROR(AC3)</formula>
    </cfRule>
  </conditionalFormatting>
  <conditionalFormatting sqref="AD5:AD7 AD11:AD20 AD22:AD23 AD25:AD35 AD39:AD42 AD9">
    <cfRule type="containsErrors" dxfId="211" priority="328">
      <formula>ISERROR(AD5)</formula>
    </cfRule>
  </conditionalFormatting>
  <conditionalFormatting sqref="AD64:AD74">
    <cfRule type="containsErrors" dxfId="210" priority="322">
      <formula>ISERROR(AD64)</formula>
    </cfRule>
  </conditionalFormatting>
  <conditionalFormatting sqref="AD46:AD63">
    <cfRule type="containsErrors" dxfId="209" priority="321">
      <formula>ISERROR(AD46)</formula>
    </cfRule>
  </conditionalFormatting>
  <conditionalFormatting sqref="AD3:AD4">
    <cfRule type="containsErrors" dxfId="208" priority="318">
      <formula>ISERROR(AD3)</formula>
    </cfRule>
  </conditionalFormatting>
  <conditionalFormatting sqref="AE5:AE7 AE11:AE20 AE22:AE23 AE25:AE35 AE39:AE42 AE9">
    <cfRule type="containsErrors" dxfId="207" priority="317">
      <formula>ISERROR(AE5)</formula>
    </cfRule>
  </conditionalFormatting>
  <conditionalFormatting sqref="AE64:AE74">
    <cfRule type="containsErrors" dxfId="206" priority="316">
      <formula>ISERROR(AE64)</formula>
    </cfRule>
  </conditionalFormatting>
  <conditionalFormatting sqref="AE46:AE63">
    <cfRule type="containsErrors" dxfId="205" priority="315">
      <formula>ISERROR(AE46)</formula>
    </cfRule>
  </conditionalFormatting>
  <conditionalFormatting sqref="AE4">
    <cfRule type="containsErrors" dxfId="204" priority="314">
      <formula>ISERROR(AE4)</formula>
    </cfRule>
  </conditionalFormatting>
  <conditionalFormatting sqref="AE3">
    <cfRule type="containsErrors" dxfId="203" priority="313">
      <formula>ISERROR(AE3)</formula>
    </cfRule>
  </conditionalFormatting>
  <conditionalFormatting sqref="AF3:AF7 AF46:AF74 AF22:AF23 AF25:AF35 AF39:AF42 AF9:AF20">
    <cfRule type="containsErrors" dxfId="202" priority="312">
      <formula>ISERROR(AF3)</formula>
    </cfRule>
  </conditionalFormatting>
  <conditionalFormatting sqref="AG5:AG7 AG22:AG23 AG25:AG35 AG39:AG42 AG9:AG20">
    <cfRule type="containsErrors" dxfId="201" priority="310">
      <formula>ISERROR(AG5)</formula>
    </cfRule>
  </conditionalFormatting>
  <conditionalFormatting sqref="AG4">
    <cfRule type="containsErrors" dxfId="200" priority="309">
      <formula>ISERROR(AG4)</formula>
    </cfRule>
  </conditionalFormatting>
  <conditionalFormatting sqref="AG3">
    <cfRule type="containsErrors" dxfId="199" priority="308">
      <formula>ISERROR(AG3)</formula>
    </cfRule>
  </conditionalFormatting>
  <conditionalFormatting sqref="AG64:AG74">
    <cfRule type="containsErrors" dxfId="198" priority="307">
      <formula>ISERROR(AG64)</formula>
    </cfRule>
  </conditionalFormatting>
  <conditionalFormatting sqref="AG46:AG63">
    <cfRule type="containsErrors" dxfId="197" priority="306">
      <formula>ISERROR(AG46)</formula>
    </cfRule>
  </conditionalFormatting>
  <conditionalFormatting sqref="AH5:AH7 AH22:AH23 AH25:AH35 AH39:AH42 AH9:AH20">
    <cfRule type="containsErrors" dxfId="196" priority="305">
      <formula>ISERROR(AH5)</formula>
    </cfRule>
  </conditionalFormatting>
  <conditionalFormatting sqref="AH4">
    <cfRule type="containsErrors" dxfId="195" priority="304">
      <formula>ISERROR(AH4)</formula>
    </cfRule>
  </conditionalFormatting>
  <conditionalFormatting sqref="AH3">
    <cfRule type="containsErrors" dxfId="194" priority="303">
      <formula>ISERROR(AH3)</formula>
    </cfRule>
  </conditionalFormatting>
  <conditionalFormatting sqref="AH64:AH74">
    <cfRule type="containsErrors" dxfId="193" priority="302">
      <formula>ISERROR(AH64)</formula>
    </cfRule>
  </conditionalFormatting>
  <conditionalFormatting sqref="AH46:AH63">
    <cfRule type="containsErrors" dxfId="192" priority="301">
      <formula>ISERROR(AH46)</formula>
    </cfRule>
  </conditionalFormatting>
  <conditionalFormatting sqref="AI3:AI7 AI46:AI74 AI22:AI23 AI25:AI35 AI39:AI42 AI9:AI20">
    <cfRule type="containsErrors" dxfId="191" priority="300">
      <formula>ISERROR(AI3)</formula>
    </cfRule>
  </conditionalFormatting>
  <conditionalFormatting sqref="AJ5:AJ7 AJ25:AJ35 AJ39:AJ42 AJ9:AJ23">
    <cfRule type="containsErrors" dxfId="190" priority="299">
      <formula>ISERROR(AJ5)</formula>
    </cfRule>
  </conditionalFormatting>
  <conditionalFormatting sqref="AJ4">
    <cfRule type="containsErrors" dxfId="189" priority="298">
      <formula>ISERROR(AJ4)</formula>
    </cfRule>
  </conditionalFormatting>
  <conditionalFormatting sqref="AJ3">
    <cfRule type="containsErrors" dxfId="188" priority="297">
      <formula>ISERROR(AJ3)</formula>
    </cfRule>
  </conditionalFormatting>
  <conditionalFormatting sqref="AJ64:AJ74">
    <cfRule type="containsErrors" dxfId="187" priority="296">
      <formula>ISERROR(AJ64)</formula>
    </cfRule>
  </conditionalFormatting>
  <conditionalFormatting sqref="AJ46:AJ63">
    <cfRule type="containsErrors" dxfId="186" priority="295">
      <formula>ISERROR(AJ46)</formula>
    </cfRule>
  </conditionalFormatting>
  <conditionalFormatting sqref="AJ43:AJ45">
    <cfRule type="containsErrors" dxfId="185" priority="279">
      <formula>ISERROR(AJ43)</formula>
    </cfRule>
  </conditionalFormatting>
  <conditionalFormatting sqref="AJ24">
    <cfRule type="containsErrors" dxfId="184" priority="275">
      <formula>ISERROR(AJ24)</formula>
    </cfRule>
  </conditionalFormatting>
  <conditionalFormatting sqref="AJ36">
    <cfRule type="containsErrors" dxfId="183" priority="272">
      <formula>ISERROR(AJ36)</formula>
    </cfRule>
  </conditionalFormatting>
  <conditionalFormatting sqref="AJ37:AJ38">
    <cfRule type="containsErrors" dxfId="182" priority="269">
      <formula>ISERROR(AJ37)</formula>
    </cfRule>
  </conditionalFormatting>
  <conditionalFormatting sqref="AM5:AM7 AM25:AM35 AM39:AM42 AM9:AM23">
    <cfRule type="containsErrors" dxfId="181" priority="267">
      <formula>ISERROR(AM5)</formula>
    </cfRule>
  </conditionalFormatting>
  <conditionalFormatting sqref="AM4">
    <cfRule type="containsErrors" dxfId="180" priority="266">
      <formula>ISERROR(AM4)</formula>
    </cfRule>
  </conditionalFormatting>
  <conditionalFormatting sqref="AM3">
    <cfRule type="containsErrors" dxfId="179" priority="265">
      <formula>ISERROR(AM3)</formula>
    </cfRule>
  </conditionalFormatting>
  <conditionalFormatting sqref="AM64:AM74">
    <cfRule type="containsErrors" dxfId="178" priority="264">
      <formula>ISERROR(AM64)</formula>
    </cfRule>
  </conditionalFormatting>
  <conditionalFormatting sqref="AM46:AM63">
    <cfRule type="containsErrors" dxfId="177" priority="263">
      <formula>ISERROR(AM46)</formula>
    </cfRule>
  </conditionalFormatting>
  <conditionalFormatting sqref="AM43:AM45">
    <cfRule type="containsErrors" dxfId="176" priority="262">
      <formula>ISERROR(AM43)</formula>
    </cfRule>
  </conditionalFormatting>
  <conditionalFormatting sqref="AM24">
    <cfRule type="containsErrors" dxfId="175" priority="261">
      <formula>ISERROR(AM24)</formula>
    </cfRule>
  </conditionalFormatting>
  <conditionalFormatting sqref="AM36">
    <cfRule type="containsErrors" dxfId="174" priority="260">
      <formula>ISERROR(AM36)</formula>
    </cfRule>
  </conditionalFormatting>
  <conditionalFormatting sqref="AM37:AM38">
    <cfRule type="containsErrors" dxfId="173" priority="259">
      <formula>ISERROR(AM37)</formula>
    </cfRule>
  </conditionalFormatting>
  <conditionalFormatting sqref="AK5:AK7 AK25:AK35 AK39:AK42 AK9:AK23">
    <cfRule type="containsErrors" dxfId="172" priority="258">
      <formula>ISERROR(AK5)</formula>
    </cfRule>
  </conditionalFormatting>
  <conditionalFormatting sqref="AK4">
    <cfRule type="containsErrors" dxfId="171" priority="257">
      <formula>ISERROR(AK4)</formula>
    </cfRule>
  </conditionalFormatting>
  <conditionalFormatting sqref="AK3">
    <cfRule type="containsErrors" dxfId="170" priority="256">
      <formula>ISERROR(AK3)</formula>
    </cfRule>
  </conditionalFormatting>
  <conditionalFormatting sqref="AK64:AK74">
    <cfRule type="containsErrors" dxfId="169" priority="255">
      <formula>ISERROR(AK64)</formula>
    </cfRule>
  </conditionalFormatting>
  <conditionalFormatting sqref="AK46:AK63">
    <cfRule type="containsErrors" dxfId="168" priority="254">
      <formula>ISERROR(AK46)</formula>
    </cfRule>
  </conditionalFormatting>
  <conditionalFormatting sqref="AK43:AK45">
    <cfRule type="containsErrors" dxfId="167" priority="253">
      <formula>ISERROR(AK43)</formula>
    </cfRule>
  </conditionalFormatting>
  <conditionalFormatting sqref="AK24">
    <cfRule type="containsErrors" dxfId="166" priority="252">
      <formula>ISERROR(AK24)</formula>
    </cfRule>
  </conditionalFormatting>
  <conditionalFormatting sqref="AK36">
    <cfRule type="containsErrors" dxfId="165" priority="251">
      <formula>ISERROR(AK36)</formula>
    </cfRule>
  </conditionalFormatting>
  <conditionalFormatting sqref="AK37:AK38">
    <cfRule type="containsErrors" dxfId="164" priority="250">
      <formula>ISERROR(AK37)</formula>
    </cfRule>
  </conditionalFormatting>
  <conditionalFormatting sqref="AL5:AL7 AL25:AL35 AL39:AL42 AL9:AL23">
    <cfRule type="containsErrors" dxfId="163" priority="249">
      <formula>ISERROR(AL5)</formula>
    </cfRule>
  </conditionalFormatting>
  <conditionalFormatting sqref="AL4">
    <cfRule type="containsErrors" dxfId="162" priority="248">
      <formula>ISERROR(AL4)</formula>
    </cfRule>
  </conditionalFormatting>
  <conditionalFormatting sqref="AL3">
    <cfRule type="containsErrors" dxfId="161" priority="247">
      <formula>ISERROR(AL3)</formula>
    </cfRule>
  </conditionalFormatting>
  <conditionalFormatting sqref="AL64:AL74">
    <cfRule type="containsErrors" dxfId="160" priority="246">
      <formula>ISERROR(AL64)</formula>
    </cfRule>
  </conditionalFormatting>
  <conditionalFormatting sqref="AL46:AL63">
    <cfRule type="containsErrors" dxfId="159" priority="245">
      <formula>ISERROR(AL46)</formula>
    </cfRule>
  </conditionalFormatting>
  <conditionalFormatting sqref="AL43:AL45">
    <cfRule type="containsErrors" dxfId="158" priority="244">
      <formula>ISERROR(AL43)</formula>
    </cfRule>
  </conditionalFormatting>
  <conditionalFormatting sqref="AL24">
    <cfRule type="containsErrors" dxfId="157" priority="243">
      <formula>ISERROR(AL24)</formula>
    </cfRule>
  </conditionalFormatting>
  <conditionalFormatting sqref="AL36">
    <cfRule type="containsErrors" dxfId="156" priority="242">
      <formula>ISERROR(AL36)</formula>
    </cfRule>
  </conditionalFormatting>
  <conditionalFormatting sqref="AL37:AL38">
    <cfRule type="containsErrors" dxfId="155" priority="241">
      <formula>ISERROR(AL37)</formula>
    </cfRule>
  </conditionalFormatting>
  <conditionalFormatting sqref="AN5:AN7 AN25:AN35 AN39:AN42 AN9:AN23">
    <cfRule type="containsErrors" dxfId="154" priority="240">
      <formula>ISERROR(AN5)</formula>
    </cfRule>
  </conditionalFormatting>
  <conditionalFormatting sqref="AN4">
    <cfRule type="containsErrors" dxfId="153" priority="239">
      <formula>ISERROR(AN4)</formula>
    </cfRule>
  </conditionalFormatting>
  <conditionalFormatting sqref="AN3">
    <cfRule type="containsErrors" dxfId="152" priority="238">
      <formula>ISERROR(AN3)</formula>
    </cfRule>
  </conditionalFormatting>
  <conditionalFormatting sqref="AN64:AN74">
    <cfRule type="containsErrors" dxfId="151" priority="237">
      <formula>ISERROR(AN64)</formula>
    </cfRule>
  </conditionalFormatting>
  <conditionalFormatting sqref="AN46:AN63">
    <cfRule type="containsErrors" dxfId="150" priority="236">
      <formula>ISERROR(AN46)</formula>
    </cfRule>
  </conditionalFormatting>
  <conditionalFormatting sqref="AN43:AN45">
    <cfRule type="containsErrors" dxfId="149" priority="235">
      <formula>ISERROR(AN43)</formula>
    </cfRule>
  </conditionalFormatting>
  <conditionalFormatting sqref="AN24">
    <cfRule type="containsErrors" dxfId="148" priority="234">
      <formula>ISERROR(AN24)</formula>
    </cfRule>
  </conditionalFormatting>
  <conditionalFormatting sqref="AN36">
    <cfRule type="containsErrors" dxfId="147" priority="233">
      <formula>ISERROR(AN36)</formula>
    </cfRule>
  </conditionalFormatting>
  <conditionalFormatting sqref="AN37:AN38">
    <cfRule type="containsErrors" dxfId="146" priority="232">
      <formula>ISERROR(AN37)</formula>
    </cfRule>
  </conditionalFormatting>
  <conditionalFormatting sqref="AO5:AQ7 AO25:AQ35 AO39:AQ42 AO9:AQ23">
    <cfRule type="containsErrors" dxfId="145" priority="231">
      <formula>ISERROR(AO5)</formula>
    </cfRule>
  </conditionalFormatting>
  <conditionalFormatting sqref="AO4:AQ4">
    <cfRule type="containsErrors" dxfId="144" priority="230">
      <formula>ISERROR(AO4)</formula>
    </cfRule>
  </conditionalFormatting>
  <conditionalFormatting sqref="AO3:AQ3">
    <cfRule type="containsErrors" dxfId="143" priority="229">
      <formula>ISERROR(AO3)</formula>
    </cfRule>
  </conditionalFormatting>
  <conditionalFormatting sqref="AO64:AQ74">
    <cfRule type="containsErrors" dxfId="142" priority="228">
      <formula>ISERROR(AO64)</formula>
    </cfRule>
  </conditionalFormatting>
  <conditionalFormatting sqref="AO46:AQ63">
    <cfRule type="containsErrors" dxfId="141" priority="227">
      <formula>ISERROR(AO46)</formula>
    </cfRule>
  </conditionalFormatting>
  <conditionalFormatting sqref="AO43:AQ45">
    <cfRule type="containsErrors" dxfId="140" priority="226">
      <formula>ISERROR(AO43)</formula>
    </cfRule>
  </conditionalFormatting>
  <conditionalFormatting sqref="AO24:AQ24">
    <cfRule type="containsErrors" dxfId="139" priority="225">
      <formula>ISERROR(AO24)</formula>
    </cfRule>
  </conditionalFormatting>
  <conditionalFormatting sqref="AO36:AQ36">
    <cfRule type="containsErrors" dxfId="138" priority="224">
      <formula>ISERROR(AO36)</formula>
    </cfRule>
  </conditionalFormatting>
  <conditionalFormatting sqref="AO37:AQ38">
    <cfRule type="containsErrors" dxfId="137" priority="223">
      <formula>ISERROR(AO37)</formula>
    </cfRule>
  </conditionalFormatting>
  <conditionalFormatting sqref="AR5:AR7 AR25:AR35 AR39:AR42 AR9:AR23">
    <cfRule type="containsErrors" dxfId="136" priority="222">
      <formula>ISERROR(AR5)</formula>
    </cfRule>
  </conditionalFormatting>
  <conditionalFormatting sqref="AR4">
    <cfRule type="containsErrors" dxfId="135" priority="221">
      <formula>ISERROR(AR4)</formula>
    </cfRule>
  </conditionalFormatting>
  <conditionalFormatting sqref="AR3">
    <cfRule type="containsErrors" dxfId="134" priority="220">
      <formula>ISERROR(AR3)</formula>
    </cfRule>
  </conditionalFormatting>
  <conditionalFormatting sqref="AR64:AR74">
    <cfRule type="containsErrors" dxfId="133" priority="219">
      <formula>ISERROR(AR64)</formula>
    </cfRule>
  </conditionalFormatting>
  <conditionalFormatting sqref="AR46:AR63">
    <cfRule type="containsErrors" dxfId="132" priority="218">
      <formula>ISERROR(AR46)</formula>
    </cfRule>
  </conditionalFormatting>
  <conditionalFormatting sqref="AR43:AR45">
    <cfRule type="containsErrors" dxfId="131" priority="217">
      <formula>ISERROR(AR43)</formula>
    </cfRule>
  </conditionalFormatting>
  <conditionalFormatting sqref="AR24">
    <cfRule type="containsErrors" dxfId="130" priority="216">
      <formula>ISERROR(AR24)</formula>
    </cfRule>
  </conditionalFormatting>
  <conditionalFormatting sqref="AR36">
    <cfRule type="containsErrors" dxfId="129" priority="215">
      <formula>ISERROR(AR36)</formula>
    </cfRule>
  </conditionalFormatting>
  <conditionalFormatting sqref="AR37:AR38">
    <cfRule type="containsErrors" dxfId="128" priority="214">
      <formula>ISERROR(AR37)</formula>
    </cfRule>
  </conditionalFormatting>
  <conditionalFormatting sqref="AQ8">
    <cfRule type="containsErrors" dxfId="127" priority="202">
      <formula>ISERROR(AQ8)</formula>
    </cfRule>
  </conditionalFormatting>
  <conditionalFormatting sqref="AR8">
    <cfRule type="containsErrors" dxfId="126" priority="201">
      <formula>ISERROR(AR8)</formula>
    </cfRule>
  </conditionalFormatting>
  <conditionalFormatting sqref="L8:AN8">
    <cfRule type="containsErrors" dxfId="125" priority="200">
      <formula>ISERROR(L8)</formula>
    </cfRule>
  </conditionalFormatting>
  <conditionalFormatting sqref="L10:AE10">
    <cfRule type="containsErrors" dxfId="124" priority="199">
      <formula>ISERROR(L10)</formula>
    </cfRule>
  </conditionalFormatting>
  <conditionalFormatting sqref="L24:AI24">
    <cfRule type="containsErrors" dxfId="123" priority="198">
      <formula>ISERROR(L24)</formula>
    </cfRule>
  </conditionalFormatting>
  <conditionalFormatting sqref="L21:AI21">
    <cfRule type="containsErrors" dxfId="122" priority="197">
      <formula>ISERROR(L21)</formula>
    </cfRule>
  </conditionalFormatting>
  <conditionalFormatting sqref="L36:AI38">
    <cfRule type="containsErrors" dxfId="121" priority="196">
      <formula>ISERROR(L36)</formula>
    </cfRule>
  </conditionalFormatting>
  <conditionalFormatting sqref="L43:AI45">
    <cfRule type="containsErrors" dxfId="120" priority="195">
      <formula>ISERROR(L43)</formula>
    </cfRule>
  </conditionalFormatting>
  <conditionalFormatting sqref="AO8">
    <cfRule type="containsErrors" dxfId="119" priority="194">
      <formula>ISERROR(AO8)</formula>
    </cfRule>
  </conditionalFormatting>
  <conditionalFormatting sqref="AP8">
    <cfRule type="containsErrors" dxfId="118" priority="193">
      <formula>ISERROR(AP8)</formula>
    </cfRule>
  </conditionalFormatting>
  <conditionalFormatting sqref="AS5:AT7 AS25:AT35 AS39:AT42 AS9:AT23">
    <cfRule type="containsErrors" dxfId="117" priority="192">
      <formula>ISERROR(AS5)</formula>
    </cfRule>
  </conditionalFormatting>
  <conditionalFormatting sqref="AS4:AT4">
    <cfRule type="containsErrors" dxfId="116" priority="191">
      <formula>ISERROR(AS4)</formula>
    </cfRule>
  </conditionalFormatting>
  <conditionalFormatting sqref="AS3:AT3">
    <cfRule type="containsErrors" dxfId="115" priority="190">
      <formula>ISERROR(AS3)</formula>
    </cfRule>
  </conditionalFormatting>
  <conditionalFormatting sqref="AS64:AT74">
    <cfRule type="containsErrors" dxfId="114" priority="189">
      <formula>ISERROR(AS64)</formula>
    </cfRule>
  </conditionalFormatting>
  <conditionalFormatting sqref="AS46:AT63">
    <cfRule type="containsErrors" dxfId="113" priority="188">
      <formula>ISERROR(AS46)</formula>
    </cfRule>
  </conditionalFormatting>
  <conditionalFormatting sqref="AS43:AT45">
    <cfRule type="containsErrors" dxfId="112" priority="187">
      <formula>ISERROR(AS43)</formula>
    </cfRule>
  </conditionalFormatting>
  <conditionalFormatting sqref="AS24:AT24">
    <cfRule type="containsErrors" dxfId="111" priority="186">
      <formula>ISERROR(AS24)</formula>
    </cfRule>
  </conditionalFormatting>
  <conditionalFormatting sqref="AS36:AT36">
    <cfRule type="containsErrors" dxfId="110" priority="185">
      <formula>ISERROR(AS36)</formula>
    </cfRule>
  </conditionalFormatting>
  <conditionalFormatting sqref="AS37:AT38">
    <cfRule type="containsErrors" dxfId="109" priority="184">
      <formula>ISERROR(AS37)</formula>
    </cfRule>
  </conditionalFormatting>
  <conditionalFormatting sqref="AS8:AT8">
    <cfRule type="containsErrors" dxfId="108" priority="183">
      <formula>ISERROR(AS8)</formula>
    </cfRule>
  </conditionalFormatting>
  <conditionalFormatting sqref="AU5:AU7 AU25:AU35 AU39:AU42 AU9:AU23 AW9:AW23 AW39:AW42 AW25:AW35 AW5:AW7">
    <cfRule type="containsErrors" dxfId="107" priority="172">
      <formula>ISERROR(AU5)</formula>
    </cfRule>
  </conditionalFormatting>
  <conditionalFormatting sqref="AU4 AW4">
    <cfRule type="containsErrors" dxfId="106" priority="171">
      <formula>ISERROR(AU4)</formula>
    </cfRule>
  </conditionalFormatting>
  <conditionalFormatting sqref="AU3 AW3">
    <cfRule type="containsErrors" dxfId="105" priority="170">
      <formula>ISERROR(AU3)</formula>
    </cfRule>
  </conditionalFormatting>
  <conditionalFormatting sqref="AU64:AU74 AW64:AW74">
    <cfRule type="containsErrors" dxfId="104" priority="169">
      <formula>ISERROR(AU64)</formula>
    </cfRule>
  </conditionalFormatting>
  <conditionalFormatting sqref="AU46:AU63 AW46:AW63">
    <cfRule type="containsErrors" dxfId="103" priority="168">
      <formula>ISERROR(AU46)</formula>
    </cfRule>
  </conditionalFormatting>
  <conditionalFormatting sqref="AU43:AU45 AW43:AW45">
    <cfRule type="containsErrors" dxfId="102" priority="167">
      <formula>ISERROR(AU43)</formula>
    </cfRule>
  </conditionalFormatting>
  <conditionalFormatting sqref="AU24 AW24">
    <cfRule type="containsErrors" dxfId="101" priority="166">
      <formula>ISERROR(AU24)</formula>
    </cfRule>
  </conditionalFormatting>
  <conditionalFormatting sqref="AU36 AW36">
    <cfRule type="containsErrors" dxfId="100" priority="165">
      <formula>ISERROR(AU36)</formula>
    </cfRule>
  </conditionalFormatting>
  <conditionalFormatting sqref="AU37:AU38 AW37:AW38">
    <cfRule type="containsErrors" dxfId="99" priority="164">
      <formula>ISERROR(AU37)</formula>
    </cfRule>
  </conditionalFormatting>
  <conditionalFormatting sqref="AU8 AW8">
    <cfRule type="containsErrors" dxfId="98" priority="163">
      <formula>ISERROR(AU8)</formula>
    </cfRule>
  </conditionalFormatting>
  <conditionalFormatting sqref="AV9:AV23 AV39:AV42 AV25:AV35 AV5:AV7">
    <cfRule type="containsErrors" dxfId="97" priority="152">
      <formula>ISERROR(AV5)</formula>
    </cfRule>
  </conditionalFormatting>
  <conditionalFormatting sqref="AV4">
    <cfRule type="containsErrors" dxfId="96" priority="151">
      <formula>ISERROR(AV4)</formula>
    </cfRule>
  </conditionalFormatting>
  <conditionalFormatting sqref="AV3">
    <cfRule type="containsErrors" dxfId="95" priority="150">
      <formula>ISERROR(AV3)</formula>
    </cfRule>
  </conditionalFormatting>
  <conditionalFormatting sqref="AV64:AV74">
    <cfRule type="containsErrors" dxfId="94" priority="149">
      <formula>ISERROR(AV64)</formula>
    </cfRule>
  </conditionalFormatting>
  <conditionalFormatting sqref="AV46:AV63">
    <cfRule type="containsErrors" dxfId="93" priority="148">
      <formula>ISERROR(AV46)</formula>
    </cfRule>
  </conditionalFormatting>
  <conditionalFormatting sqref="AV43:AV45">
    <cfRule type="containsErrors" dxfId="92" priority="147">
      <formula>ISERROR(AV43)</formula>
    </cfRule>
  </conditionalFormatting>
  <conditionalFormatting sqref="AV24">
    <cfRule type="containsErrors" dxfId="91" priority="146">
      <formula>ISERROR(AV24)</formula>
    </cfRule>
  </conditionalFormatting>
  <conditionalFormatting sqref="AV36">
    <cfRule type="containsErrors" dxfId="90" priority="145">
      <formula>ISERROR(AV36)</formula>
    </cfRule>
  </conditionalFormatting>
  <conditionalFormatting sqref="AV37:AV38">
    <cfRule type="containsErrors" dxfId="89" priority="144">
      <formula>ISERROR(AV37)</formula>
    </cfRule>
  </conditionalFormatting>
  <conditionalFormatting sqref="AV8">
    <cfRule type="containsErrors" dxfId="88" priority="143">
      <formula>ISERROR(AV8)</formula>
    </cfRule>
  </conditionalFormatting>
  <conditionalFormatting sqref="AX9:AX23 AX39:AX42 AX25:AX35 AX5:AX7">
    <cfRule type="containsErrors" dxfId="87" priority="142">
      <formula>ISERROR(AX5)</formula>
    </cfRule>
  </conditionalFormatting>
  <conditionalFormatting sqref="AX4">
    <cfRule type="containsErrors" dxfId="86" priority="141">
      <formula>ISERROR(AX4)</formula>
    </cfRule>
  </conditionalFormatting>
  <conditionalFormatting sqref="AX3">
    <cfRule type="containsErrors" dxfId="85" priority="140">
      <formula>ISERROR(AX3)</formula>
    </cfRule>
  </conditionalFormatting>
  <conditionalFormatting sqref="AX64:AX74">
    <cfRule type="containsErrors" dxfId="84" priority="139">
      <formula>ISERROR(AX64)</formula>
    </cfRule>
  </conditionalFormatting>
  <conditionalFormatting sqref="AX46:AX63">
    <cfRule type="containsErrors" dxfId="83" priority="138">
      <formula>ISERROR(AX46)</formula>
    </cfRule>
  </conditionalFormatting>
  <conditionalFormatting sqref="AX43:AX45">
    <cfRule type="containsErrors" dxfId="82" priority="137">
      <formula>ISERROR(AX43)</formula>
    </cfRule>
  </conditionalFormatting>
  <conditionalFormatting sqref="AX24">
    <cfRule type="containsErrors" dxfId="81" priority="136">
      <formula>ISERROR(AX24)</formula>
    </cfRule>
  </conditionalFormatting>
  <conditionalFormatting sqref="AX36">
    <cfRule type="containsErrors" dxfId="80" priority="135">
      <formula>ISERROR(AX36)</formula>
    </cfRule>
  </conditionalFormatting>
  <conditionalFormatting sqref="AX37:AX38">
    <cfRule type="containsErrors" dxfId="79" priority="134">
      <formula>ISERROR(AX37)</formula>
    </cfRule>
  </conditionalFormatting>
  <conditionalFormatting sqref="AX8">
    <cfRule type="containsErrors" dxfId="78" priority="133">
      <formula>ISERROR(AX8)</formula>
    </cfRule>
  </conditionalFormatting>
  <conditionalFormatting sqref="AY9:AY23 AY39:AY42 AY25:AY35 AY5:AY7">
    <cfRule type="containsErrors" dxfId="77" priority="132">
      <formula>ISERROR(AY5)</formula>
    </cfRule>
  </conditionalFormatting>
  <conditionalFormatting sqref="AY4">
    <cfRule type="containsErrors" dxfId="76" priority="131">
      <formula>ISERROR(AY4)</formula>
    </cfRule>
  </conditionalFormatting>
  <conditionalFormatting sqref="AY3">
    <cfRule type="containsErrors" dxfId="75" priority="130">
      <formula>ISERROR(AY3)</formula>
    </cfRule>
  </conditionalFormatting>
  <conditionalFormatting sqref="AY64:AY74">
    <cfRule type="containsErrors" dxfId="74" priority="129">
      <formula>ISERROR(AY64)</formula>
    </cfRule>
  </conditionalFormatting>
  <conditionalFormatting sqref="AY46:AY63">
    <cfRule type="containsErrors" dxfId="73" priority="128">
      <formula>ISERROR(AY46)</formula>
    </cfRule>
  </conditionalFormatting>
  <conditionalFormatting sqref="AY43:AY45">
    <cfRule type="containsErrors" dxfId="72" priority="127">
      <formula>ISERROR(AY43)</formula>
    </cfRule>
  </conditionalFormatting>
  <conditionalFormatting sqref="AY24">
    <cfRule type="containsErrors" dxfId="71" priority="126">
      <formula>ISERROR(AY24)</formula>
    </cfRule>
  </conditionalFormatting>
  <conditionalFormatting sqref="AY36">
    <cfRule type="containsErrors" dxfId="70" priority="125">
      <formula>ISERROR(AY36)</formula>
    </cfRule>
  </conditionalFormatting>
  <conditionalFormatting sqref="AY37:AY38">
    <cfRule type="containsErrors" dxfId="69" priority="124">
      <formula>ISERROR(AY37)</formula>
    </cfRule>
  </conditionalFormatting>
  <conditionalFormatting sqref="AY8">
    <cfRule type="containsErrors" dxfId="68" priority="123">
      <formula>ISERROR(AY8)</formula>
    </cfRule>
  </conditionalFormatting>
  <conditionalFormatting sqref="AZ9:BA23 AZ39:BA42 AZ25:BA35 AZ5:BA7">
    <cfRule type="containsErrors" dxfId="67" priority="102">
      <formula>ISERROR(AZ5)</formula>
    </cfRule>
  </conditionalFormatting>
  <conditionalFormatting sqref="AZ4:BA4">
    <cfRule type="containsErrors" dxfId="66" priority="101">
      <formula>ISERROR(AZ4)</formula>
    </cfRule>
  </conditionalFormatting>
  <conditionalFormatting sqref="AZ3:BA3">
    <cfRule type="containsErrors" dxfId="65" priority="100">
      <formula>ISERROR(AZ3)</formula>
    </cfRule>
  </conditionalFormatting>
  <conditionalFormatting sqref="AZ64:BA74">
    <cfRule type="containsErrors" dxfId="64" priority="99">
      <formula>ISERROR(AZ64)</formula>
    </cfRule>
  </conditionalFormatting>
  <conditionalFormatting sqref="AZ46:BA63">
    <cfRule type="containsErrors" dxfId="63" priority="98">
      <formula>ISERROR(AZ46)</formula>
    </cfRule>
  </conditionalFormatting>
  <conditionalFormatting sqref="AZ43:BA45">
    <cfRule type="containsErrors" dxfId="62" priority="97">
      <formula>ISERROR(AZ43)</formula>
    </cfRule>
  </conditionalFormatting>
  <conditionalFormatting sqref="AZ24:BA24">
    <cfRule type="containsErrors" dxfId="61" priority="96">
      <formula>ISERROR(AZ24)</formula>
    </cfRule>
  </conditionalFormatting>
  <conditionalFormatting sqref="AZ36:BA36">
    <cfRule type="containsErrors" dxfId="60" priority="95">
      <formula>ISERROR(AZ36)</formula>
    </cfRule>
  </conditionalFormatting>
  <conditionalFormatting sqref="AZ37:BA38">
    <cfRule type="containsErrors" dxfId="59" priority="94">
      <formula>ISERROR(AZ37)</formula>
    </cfRule>
  </conditionalFormatting>
  <conditionalFormatting sqref="AZ8:BA8">
    <cfRule type="containsErrors" dxfId="58" priority="93">
      <formula>ISERROR(AZ8)</formula>
    </cfRule>
  </conditionalFormatting>
  <conditionalFormatting sqref="BB9:BB23 BB39:BB42 BB25:BB35 BB5:BB7">
    <cfRule type="containsErrors" dxfId="57" priority="92">
      <formula>ISERROR(BB5)</formula>
    </cfRule>
  </conditionalFormatting>
  <conditionalFormatting sqref="BB4">
    <cfRule type="containsErrors" dxfId="56" priority="91">
      <formula>ISERROR(BB4)</formula>
    </cfRule>
  </conditionalFormatting>
  <conditionalFormatting sqref="BB3">
    <cfRule type="containsErrors" dxfId="55" priority="90">
      <formula>ISERROR(BB3)</formula>
    </cfRule>
  </conditionalFormatting>
  <conditionalFormatting sqref="BB64:BB74">
    <cfRule type="containsErrors" dxfId="54" priority="89">
      <formula>ISERROR(BB64)</formula>
    </cfRule>
  </conditionalFormatting>
  <conditionalFormatting sqref="BB46:BB63">
    <cfRule type="containsErrors" dxfId="53" priority="88">
      <formula>ISERROR(BB46)</formula>
    </cfRule>
  </conditionalFormatting>
  <conditionalFormatting sqref="BB43:BB45">
    <cfRule type="containsErrors" dxfId="52" priority="87">
      <formula>ISERROR(BB43)</formula>
    </cfRule>
  </conditionalFormatting>
  <conditionalFormatting sqref="BB24">
    <cfRule type="containsErrors" dxfId="51" priority="86">
      <formula>ISERROR(BB24)</formula>
    </cfRule>
  </conditionalFormatting>
  <conditionalFormatting sqref="BB36">
    <cfRule type="containsErrors" dxfId="50" priority="85">
      <formula>ISERROR(BB36)</formula>
    </cfRule>
  </conditionalFormatting>
  <conditionalFormatting sqref="BB37:BB38">
    <cfRule type="containsErrors" dxfId="49" priority="84">
      <formula>ISERROR(BB37)</formula>
    </cfRule>
  </conditionalFormatting>
  <conditionalFormatting sqref="BB8">
    <cfRule type="containsErrors" dxfId="48" priority="83">
      <formula>ISERROR(BB8)</formula>
    </cfRule>
  </conditionalFormatting>
  <conditionalFormatting sqref="BC9:BC23 BC39:BC42 BC25:BC35 BC5:BC7">
    <cfRule type="containsErrors" dxfId="47" priority="82">
      <formula>ISERROR(BC5)</formula>
    </cfRule>
  </conditionalFormatting>
  <conditionalFormatting sqref="BC4">
    <cfRule type="containsErrors" dxfId="46" priority="81">
      <formula>ISERROR(BC4)</formula>
    </cfRule>
  </conditionalFormatting>
  <conditionalFormatting sqref="BC3">
    <cfRule type="containsErrors" dxfId="45" priority="80">
      <formula>ISERROR(BC3)</formula>
    </cfRule>
  </conditionalFormatting>
  <conditionalFormatting sqref="BC64:BC74">
    <cfRule type="containsErrors" dxfId="44" priority="79">
      <formula>ISERROR(BC64)</formula>
    </cfRule>
  </conditionalFormatting>
  <conditionalFormatting sqref="BC46:BC63">
    <cfRule type="containsErrors" dxfId="43" priority="78">
      <formula>ISERROR(BC46)</formula>
    </cfRule>
  </conditionalFormatting>
  <conditionalFormatting sqref="BC43:BC45">
    <cfRule type="containsErrors" dxfId="42" priority="77">
      <formula>ISERROR(BC43)</formula>
    </cfRule>
  </conditionalFormatting>
  <conditionalFormatting sqref="BC24">
    <cfRule type="containsErrors" dxfId="41" priority="76">
      <formula>ISERROR(BC24)</formula>
    </cfRule>
  </conditionalFormatting>
  <conditionalFormatting sqref="BC36">
    <cfRule type="containsErrors" dxfId="40" priority="75">
      <formula>ISERROR(BC36)</formula>
    </cfRule>
  </conditionalFormatting>
  <conditionalFormatting sqref="BC37:BC38">
    <cfRule type="containsErrors" dxfId="39" priority="74">
      <formula>ISERROR(BC37)</formula>
    </cfRule>
  </conditionalFormatting>
  <conditionalFormatting sqref="BC8">
    <cfRule type="containsErrors" dxfId="38" priority="73">
      <formula>ISERROR(BC8)</formula>
    </cfRule>
  </conditionalFormatting>
  <conditionalFormatting sqref="BD4">
    <cfRule type="containsErrors" dxfId="37" priority="72">
      <formula>ISERROR(BD4)</formula>
    </cfRule>
  </conditionalFormatting>
  <conditionalFormatting sqref="BD3">
    <cfRule type="containsErrors" dxfId="36" priority="71">
      <formula>ISERROR(BD3)</formula>
    </cfRule>
  </conditionalFormatting>
  <conditionalFormatting sqref="BE9:BF23 BE39:BF42 BE25:BF35 BE5:BF7">
    <cfRule type="containsErrors" dxfId="35" priority="70">
      <formula>ISERROR(BE5)</formula>
    </cfRule>
  </conditionalFormatting>
  <conditionalFormatting sqref="BE4:BF4">
    <cfRule type="containsErrors" dxfId="34" priority="69">
      <formula>ISERROR(BE4)</formula>
    </cfRule>
  </conditionalFormatting>
  <conditionalFormatting sqref="BE3:BF3">
    <cfRule type="containsErrors" dxfId="33" priority="68">
      <formula>ISERROR(BE3)</formula>
    </cfRule>
  </conditionalFormatting>
  <conditionalFormatting sqref="BE64:BF74">
    <cfRule type="containsErrors" dxfId="32" priority="67">
      <formula>ISERROR(BE64)</formula>
    </cfRule>
  </conditionalFormatting>
  <conditionalFormatting sqref="BE46:BF63">
    <cfRule type="containsErrors" dxfId="31" priority="66">
      <formula>ISERROR(BE46)</formula>
    </cfRule>
  </conditionalFormatting>
  <conditionalFormatting sqref="BE43:BF45">
    <cfRule type="containsErrors" dxfId="30" priority="65">
      <formula>ISERROR(BE43)</formula>
    </cfRule>
  </conditionalFormatting>
  <conditionalFormatting sqref="BE24:BF24">
    <cfRule type="containsErrors" dxfId="29" priority="64">
      <formula>ISERROR(BE24)</formula>
    </cfRule>
  </conditionalFormatting>
  <conditionalFormatting sqref="BE36:BF36">
    <cfRule type="containsErrors" dxfId="28" priority="63">
      <formula>ISERROR(BE36)</formula>
    </cfRule>
  </conditionalFormatting>
  <conditionalFormatting sqref="BE37:BF38">
    <cfRule type="containsErrors" dxfId="27" priority="62">
      <formula>ISERROR(BE37)</formula>
    </cfRule>
  </conditionalFormatting>
  <conditionalFormatting sqref="BE8:BF8">
    <cfRule type="containsErrors" dxfId="26" priority="61">
      <formula>ISERROR(BE8)</formula>
    </cfRule>
  </conditionalFormatting>
  <conditionalFormatting sqref="BG4:BH4">
    <cfRule type="containsErrors" dxfId="25" priority="46">
      <formula>ISERROR(BG4)</formula>
    </cfRule>
  </conditionalFormatting>
  <conditionalFormatting sqref="BG3:BH3">
    <cfRule type="containsErrors" dxfId="24" priority="45">
      <formula>ISERROR(BG3)</formula>
    </cfRule>
  </conditionalFormatting>
  <conditionalFormatting sqref="BH8">
    <cfRule type="containsErrors" dxfId="23" priority="24">
      <formula>ISERROR(BH8)</formula>
    </cfRule>
  </conditionalFormatting>
  <conditionalFormatting sqref="BH19">
    <cfRule type="containsErrors" dxfId="22" priority="23">
      <formula>ISERROR(BH19)</formula>
    </cfRule>
  </conditionalFormatting>
  <conditionalFormatting sqref="BI9:BW23 BI39:BW42 BI25:BW35 BI5:BW7">
    <cfRule type="containsErrors" dxfId="21" priority="22">
      <formula>ISERROR(BI5)</formula>
    </cfRule>
  </conditionalFormatting>
  <conditionalFormatting sqref="BI4:BW4">
    <cfRule type="containsErrors" dxfId="20" priority="21">
      <formula>ISERROR(BI4)</formula>
    </cfRule>
  </conditionalFormatting>
  <conditionalFormatting sqref="BI3:BW3">
    <cfRule type="containsErrors" dxfId="19" priority="20">
      <formula>ISERROR(BI3)</formula>
    </cfRule>
  </conditionalFormatting>
  <conditionalFormatting sqref="BI64:BW74">
    <cfRule type="containsErrors" dxfId="18" priority="19">
      <formula>ISERROR(BI64)</formula>
    </cfRule>
  </conditionalFormatting>
  <conditionalFormatting sqref="BI46:BW63">
    <cfRule type="containsErrors" dxfId="17" priority="18">
      <formula>ISERROR(BI46)</formula>
    </cfRule>
  </conditionalFormatting>
  <conditionalFormatting sqref="BI43:BW45">
    <cfRule type="containsErrors" dxfId="16" priority="17">
      <formula>ISERROR(BI43)</formula>
    </cfRule>
  </conditionalFormatting>
  <conditionalFormatting sqref="BI24:BW24">
    <cfRule type="containsErrors" dxfId="15" priority="16">
      <formula>ISERROR(BI24)</formula>
    </cfRule>
  </conditionalFormatting>
  <conditionalFormatting sqref="BI36:BW36">
    <cfRule type="containsErrors" dxfId="14" priority="15">
      <formula>ISERROR(BI36)</formula>
    </cfRule>
  </conditionalFormatting>
  <conditionalFormatting sqref="BI37:BW38">
    <cfRule type="containsErrors" dxfId="13" priority="14">
      <formula>ISERROR(BI37)</formula>
    </cfRule>
  </conditionalFormatting>
  <conditionalFormatting sqref="BI8:BW8">
    <cfRule type="containsErrors" dxfId="12" priority="13">
      <formula>ISERROR(BI8)</formula>
    </cfRule>
  </conditionalFormatting>
  <conditionalFormatting sqref="BX3:BY3">
    <cfRule type="containsErrors" dxfId="11" priority="11">
      <formula>ISERROR(BX3)</formula>
    </cfRule>
  </conditionalFormatting>
  <conditionalFormatting sqref="BX4:BY4">
    <cfRule type="containsErrors" dxfId="10" priority="12">
      <formula>ISERROR(BX4)</formula>
    </cfRule>
  </conditionalFormatting>
  <conditionalFormatting sqref="BX64:BX74">
    <cfRule type="containsErrors" dxfId="9" priority="8">
      <formula>ISERROR(BX64)</formula>
    </cfRule>
  </conditionalFormatting>
  <conditionalFormatting sqref="BX46:BX63">
    <cfRule type="containsErrors" dxfId="8" priority="7">
      <formula>ISERROR(BX46)</formula>
    </cfRule>
  </conditionalFormatting>
  <conditionalFormatting sqref="BM3:BW3">
    <cfRule type="containsErrors" dxfId="7" priority="5">
      <formula>ISERROR(BM3)</formula>
    </cfRule>
  </conditionalFormatting>
  <conditionalFormatting sqref="BM4:BW4">
    <cfRule type="containsErrors" dxfId="6" priority="6">
      <formula>ISERROR(BM4)</formula>
    </cfRule>
  </conditionalFormatting>
  <conditionalFormatting sqref="BM64:BW74">
    <cfRule type="containsErrors" dxfId="5" priority="4">
      <formula>ISERROR(BM64)</formula>
    </cfRule>
  </conditionalFormatting>
  <conditionalFormatting sqref="BM46:BW63">
    <cfRule type="containsErrors" dxfId="4" priority="3">
      <formula>ISERROR(BM46)</formula>
    </cfRule>
  </conditionalFormatting>
  <conditionalFormatting sqref="BX8">
    <cfRule type="containsErrors" dxfId="3" priority="2">
      <formula>ISERROR(BX8)</formula>
    </cfRule>
  </conditionalFormatting>
  <conditionalFormatting sqref="BX19">
    <cfRule type="containsErrors" dxfId="2" priority="1">
      <formula>ISERROR(BX19)</formula>
    </cfRule>
  </conditionalFormatting>
  <hyperlinks>
    <hyperlink ref="J79" r:id="rId1"/>
  </hyperlinks>
  <printOptions horizontalCentered="1"/>
  <pageMargins left="0.15748031496062992" right="0.15748031496062992" top="0.35433070866141736" bottom="0.15748031496062992" header="0.31496062992125984" footer="0.31496062992125984"/>
  <pageSetup paperSize="9" scale="23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cols>
    <col min="1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24">
        <v>43395</v>
      </c>
      <c r="B2" s="123" t="s">
        <v>9</v>
      </c>
      <c r="C2" s="123" t="s">
        <v>351</v>
      </c>
      <c r="D2" s="123" t="s">
        <v>352</v>
      </c>
      <c r="F2" s="123">
        <v>201810</v>
      </c>
      <c r="I2" s="123" t="s">
        <v>353</v>
      </c>
      <c r="J2" s="123">
        <v>444.714</v>
      </c>
      <c r="M2" s="123">
        <v>1</v>
      </c>
      <c r="N2" s="123">
        <v>100</v>
      </c>
    </row>
    <row r="3" spans="1:14">
      <c r="A3" s="124">
        <v>43395</v>
      </c>
      <c r="B3" s="123" t="s">
        <v>12</v>
      </c>
      <c r="C3" s="123" t="s">
        <v>351</v>
      </c>
      <c r="D3" s="123" t="s">
        <v>352</v>
      </c>
      <c r="F3" s="123">
        <v>201810</v>
      </c>
      <c r="I3" s="123" t="s">
        <v>353</v>
      </c>
      <c r="J3" s="123">
        <v>424.24599999999998</v>
      </c>
      <c r="M3" s="123">
        <v>1</v>
      </c>
      <c r="N3" s="123">
        <v>100</v>
      </c>
    </row>
    <row r="4" spans="1:14">
      <c r="A4" s="124">
        <v>43395</v>
      </c>
      <c r="B4" s="123" t="s">
        <v>31</v>
      </c>
      <c r="C4" s="123" t="s">
        <v>351</v>
      </c>
      <c r="D4" s="123" t="s">
        <v>352</v>
      </c>
      <c r="F4" s="123">
        <v>201810</v>
      </c>
      <c r="I4" s="123" t="s">
        <v>353</v>
      </c>
      <c r="J4" s="123">
        <v>493.57799999999997</v>
      </c>
      <c r="M4" s="123">
        <v>1</v>
      </c>
      <c r="N4" s="123">
        <v>100</v>
      </c>
    </row>
    <row r="5" spans="1:14">
      <c r="A5" s="124">
        <v>43395</v>
      </c>
      <c r="B5" s="123" t="s">
        <v>20</v>
      </c>
      <c r="C5" s="123" t="s">
        <v>351</v>
      </c>
      <c r="D5" s="123" t="s">
        <v>352</v>
      </c>
      <c r="F5" s="123">
        <v>201810</v>
      </c>
      <c r="I5" s="123" t="s">
        <v>353</v>
      </c>
      <c r="J5" s="123">
        <v>501.64699999999999</v>
      </c>
      <c r="M5" s="123">
        <v>1</v>
      </c>
      <c r="N5" s="123">
        <v>100</v>
      </c>
    </row>
    <row r="6" spans="1:14">
      <c r="A6" s="124">
        <v>43395</v>
      </c>
      <c r="B6" s="123" t="s">
        <v>37</v>
      </c>
      <c r="C6" s="123" t="s">
        <v>351</v>
      </c>
      <c r="D6" s="123" t="s">
        <v>352</v>
      </c>
      <c r="F6" s="123">
        <v>201810</v>
      </c>
      <c r="I6" s="123" t="s">
        <v>353</v>
      </c>
      <c r="J6" s="123">
        <v>496.70400000000001</v>
      </c>
      <c r="M6" s="123">
        <v>1</v>
      </c>
      <c r="N6" s="123">
        <v>100</v>
      </c>
    </row>
    <row r="7" spans="1:14">
      <c r="A7" s="124">
        <v>43395</v>
      </c>
      <c r="B7" s="123" t="s">
        <v>17</v>
      </c>
      <c r="C7" s="123" t="s">
        <v>351</v>
      </c>
      <c r="D7" s="123" t="s">
        <v>352</v>
      </c>
      <c r="F7" s="123">
        <v>201810</v>
      </c>
      <c r="I7" s="123" t="s">
        <v>353</v>
      </c>
      <c r="J7" s="123">
        <v>497.005</v>
      </c>
      <c r="M7" s="123">
        <v>1</v>
      </c>
      <c r="N7" s="123">
        <v>100</v>
      </c>
    </row>
    <row r="8" spans="1:14">
      <c r="A8" s="124">
        <v>43395</v>
      </c>
      <c r="B8" s="123" t="s">
        <v>73</v>
      </c>
      <c r="C8" s="123" t="s">
        <v>351</v>
      </c>
      <c r="D8" s="123" t="s">
        <v>352</v>
      </c>
      <c r="F8" s="123">
        <v>201810</v>
      </c>
      <c r="I8" s="123" t="s">
        <v>353</v>
      </c>
      <c r="J8" s="123">
        <v>494.13200000000001</v>
      </c>
      <c r="M8" s="123">
        <v>1</v>
      </c>
      <c r="N8" s="123">
        <v>100</v>
      </c>
    </row>
    <row r="9" spans="1:14">
      <c r="A9" s="124">
        <v>43395</v>
      </c>
      <c r="B9" s="123" t="s">
        <v>28</v>
      </c>
      <c r="C9" s="123" t="s">
        <v>351</v>
      </c>
      <c r="D9" s="123" t="s">
        <v>352</v>
      </c>
      <c r="F9" s="123">
        <v>201810</v>
      </c>
      <c r="I9" s="123" t="s">
        <v>353</v>
      </c>
      <c r="J9" s="123">
        <v>5636.2340000000004</v>
      </c>
      <c r="M9" s="123">
        <v>1</v>
      </c>
      <c r="N9" s="123">
        <v>100</v>
      </c>
    </row>
    <row r="10" spans="1:14">
      <c r="A10" s="124">
        <v>43395</v>
      </c>
      <c r="B10" s="123" t="s">
        <v>48</v>
      </c>
      <c r="C10" s="123" t="s">
        <v>351</v>
      </c>
      <c r="D10" s="123" t="s">
        <v>352</v>
      </c>
      <c r="F10" s="123">
        <v>201810</v>
      </c>
      <c r="I10" s="123" t="s">
        <v>353</v>
      </c>
      <c r="J10" s="123">
        <v>6215.4030000000002</v>
      </c>
      <c r="M10" s="123">
        <v>1</v>
      </c>
      <c r="N10" s="123">
        <v>100</v>
      </c>
    </row>
    <row r="11" spans="1:14">
      <c r="A11" s="124">
        <v>43395</v>
      </c>
      <c r="B11" s="123" t="s">
        <v>67</v>
      </c>
      <c r="C11" s="123" t="s">
        <v>351</v>
      </c>
      <c r="D11" s="123" t="s">
        <v>352</v>
      </c>
      <c r="F11" s="123">
        <v>201810</v>
      </c>
      <c r="I11" s="123" t="s">
        <v>353</v>
      </c>
      <c r="J11" s="123">
        <v>6651.9279999999999</v>
      </c>
      <c r="M11" s="123">
        <v>1</v>
      </c>
      <c r="N11" s="123">
        <v>100</v>
      </c>
    </row>
    <row r="12" spans="1:14">
      <c r="A12" s="124">
        <v>43395</v>
      </c>
      <c r="B12" s="123" t="s">
        <v>55</v>
      </c>
      <c r="C12" s="123" t="s">
        <v>351</v>
      </c>
      <c r="D12" s="123" t="s">
        <v>352</v>
      </c>
      <c r="F12" s="123">
        <v>201810</v>
      </c>
      <c r="I12" s="123" t="s">
        <v>353</v>
      </c>
      <c r="J12" s="123">
        <v>59925.82</v>
      </c>
      <c r="M12" s="123">
        <v>1</v>
      </c>
      <c r="N12" s="123">
        <v>100</v>
      </c>
    </row>
    <row r="13" spans="1:14">
      <c r="A13" s="124">
        <v>43395</v>
      </c>
      <c r="B13" s="123" t="s">
        <v>61</v>
      </c>
      <c r="C13" s="123" t="s">
        <v>351</v>
      </c>
      <c r="D13" s="123" t="s">
        <v>352</v>
      </c>
      <c r="F13" s="123">
        <v>201810</v>
      </c>
      <c r="I13" s="123" t="s">
        <v>353</v>
      </c>
      <c r="J13" s="123">
        <v>6261.03</v>
      </c>
      <c r="M13" s="123">
        <v>1</v>
      </c>
      <c r="N13" s="123">
        <v>100</v>
      </c>
    </row>
    <row r="14" spans="1:14">
      <c r="A14" s="124">
        <v>43395</v>
      </c>
      <c r="B14" s="123" t="s">
        <v>6</v>
      </c>
      <c r="C14" s="123" t="s">
        <v>351</v>
      </c>
      <c r="D14" s="123" t="s">
        <v>352</v>
      </c>
      <c r="F14" s="123">
        <v>201810</v>
      </c>
      <c r="I14" s="123" t="s">
        <v>353</v>
      </c>
      <c r="J14" s="123">
        <v>428.90199999999999</v>
      </c>
      <c r="M14" s="123">
        <v>1</v>
      </c>
      <c r="N14" s="123">
        <v>100</v>
      </c>
    </row>
    <row r="15" spans="1:14">
      <c r="A15" s="124">
        <v>43395</v>
      </c>
      <c r="B15" s="123" t="s">
        <v>94</v>
      </c>
      <c r="C15" s="123" t="s">
        <v>351</v>
      </c>
      <c r="D15" s="123" t="s">
        <v>352</v>
      </c>
      <c r="F15" s="123">
        <v>201810</v>
      </c>
      <c r="I15" s="123" t="s">
        <v>353</v>
      </c>
      <c r="J15" s="123">
        <v>292.13799999999998</v>
      </c>
      <c r="M15" s="123">
        <v>1</v>
      </c>
      <c r="N15" s="123">
        <v>100</v>
      </c>
    </row>
    <row r="16" spans="1:14">
      <c r="A16" s="124">
        <v>43395</v>
      </c>
      <c r="B16" s="123" t="s">
        <v>90</v>
      </c>
      <c r="C16" s="123" t="s">
        <v>351</v>
      </c>
      <c r="D16" s="123" t="s">
        <v>352</v>
      </c>
      <c r="F16" s="123">
        <v>201810</v>
      </c>
      <c r="I16" s="123" t="s">
        <v>353</v>
      </c>
      <c r="J16" s="123">
        <v>7330.5159999999996</v>
      </c>
      <c r="M16" s="123">
        <v>1</v>
      </c>
      <c r="N16" s="123">
        <v>100</v>
      </c>
    </row>
    <row r="17" spans="1:14">
      <c r="A17" s="124">
        <v>43395</v>
      </c>
      <c r="B17" s="123" t="s">
        <v>34</v>
      </c>
      <c r="C17" s="123" t="s">
        <v>351</v>
      </c>
      <c r="D17" s="123" t="s">
        <v>352</v>
      </c>
      <c r="F17" s="123">
        <v>201810</v>
      </c>
      <c r="I17" s="123" t="s">
        <v>353</v>
      </c>
      <c r="J17" s="123">
        <v>294.84300000000002</v>
      </c>
      <c r="M17" s="123">
        <v>1</v>
      </c>
      <c r="N17" s="123">
        <v>100</v>
      </c>
    </row>
    <row r="18" spans="1:14">
      <c r="A18" s="124">
        <v>43395</v>
      </c>
      <c r="B18" s="123" t="s">
        <v>23</v>
      </c>
      <c r="C18" s="123" t="s">
        <v>351</v>
      </c>
      <c r="D18" s="123" t="s">
        <v>352</v>
      </c>
      <c r="F18" s="123">
        <v>201810</v>
      </c>
      <c r="I18" s="123" t="s">
        <v>353</v>
      </c>
      <c r="J18" s="123">
        <v>5119.7860000000001</v>
      </c>
      <c r="M18" s="123">
        <v>1</v>
      </c>
      <c r="N18" s="123">
        <v>100</v>
      </c>
    </row>
    <row r="19" spans="1:14">
      <c r="A19" s="124">
        <v>43395</v>
      </c>
      <c r="B19" s="123" t="s">
        <v>26</v>
      </c>
      <c r="C19" s="123" t="s">
        <v>351</v>
      </c>
      <c r="D19" s="123" t="s">
        <v>352</v>
      </c>
      <c r="F19" s="123">
        <v>201810</v>
      </c>
      <c r="I19" s="123" t="s">
        <v>353</v>
      </c>
      <c r="J19" s="123">
        <v>448.63600000000002</v>
      </c>
      <c r="M19" s="123">
        <v>1</v>
      </c>
      <c r="N19" s="123">
        <v>100</v>
      </c>
    </row>
    <row r="20" spans="1:14">
      <c r="A20" s="124">
        <v>43395</v>
      </c>
      <c r="B20" s="123" t="s">
        <v>53</v>
      </c>
      <c r="C20" s="123" t="s">
        <v>351</v>
      </c>
      <c r="D20" s="123" t="s">
        <v>352</v>
      </c>
      <c r="F20" s="123">
        <v>201810</v>
      </c>
      <c r="I20" s="123" t="s">
        <v>353</v>
      </c>
      <c r="J20" s="123">
        <v>225.21</v>
      </c>
      <c r="M20" s="123">
        <v>1</v>
      </c>
      <c r="N20" s="123">
        <v>100</v>
      </c>
    </row>
    <row r="21" spans="1:14">
      <c r="A21" s="124">
        <v>43395</v>
      </c>
      <c r="B21" s="123" t="s">
        <v>372</v>
      </c>
      <c r="C21" s="123" t="s">
        <v>351</v>
      </c>
      <c r="D21" s="123" t="s">
        <v>352</v>
      </c>
      <c r="F21" s="123">
        <v>201810</v>
      </c>
      <c r="I21" s="123" t="s">
        <v>353</v>
      </c>
      <c r="J21" s="123">
        <v>390.09899999999999</v>
      </c>
      <c r="M21" s="123">
        <v>1</v>
      </c>
      <c r="N21" s="123">
        <v>100</v>
      </c>
    </row>
    <row r="22" spans="1:14">
      <c r="A22" s="124">
        <v>43395</v>
      </c>
      <c r="B22" s="123" t="s">
        <v>373</v>
      </c>
      <c r="C22" s="123" t="s">
        <v>351</v>
      </c>
      <c r="D22" s="123" t="s">
        <v>352</v>
      </c>
      <c r="F22" s="123">
        <v>201810</v>
      </c>
      <c r="I22" s="123" t="s">
        <v>353</v>
      </c>
      <c r="J22" s="123">
        <v>214.34399999999999</v>
      </c>
      <c r="M22" s="123">
        <v>1</v>
      </c>
      <c r="N22" s="123">
        <v>100</v>
      </c>
    </row>
    <row r="23" spans="1:14">
      <c r="A23" s="124">
        <v>43395</v>
      </c>
      <c r="B23" s="123" t="s">
        <v>374</v>
      </c>
      <c r="C23" s="123" t="s">
        <v>351</v>
      </c>
      <c r="D23" s="123" t="s">
        <v>352</v>
      </c>
      <c r="F23" s="123">
        <v>201810</v>
      </c>
      <c r="I23" s="123" t="s">
        <v>353</v>
      </c>
      <c r="J23" s="123">
        <v>222.161</v>
      </c>
      <c r="M23" s="123">
        <v>1</v>
      </c>
      <c r="N23" s="123">
        <v>100</v>
      </c>
    </row>
    <row r="24" spans="1:14">
      <c r="A24" s="124">
        <v>43395</v>
      </c>
      <c r="B24" s="123" t="s">
        <v>58</v>
      </c>
      <c r="C24" s="123" t="s">
        <v>351</v>
      </c>
      <c r="D24" s="123" t="s">
        <v>352</v>
      </c>
      <c r="F24" s="123">
        <v>201810</v>
      </c>
      <c r="I24" s="123" t="s">
        <v>353</v>
      </c>
      <c r="J24" s="123">
        <v>576.55100000000004</v>
      </c>
      <c r="M24" s="123">
        <v>1</v>
      </c>
      <c r="N24" s="123">
        <v>100</v>
      </c>
    </row>
    <row r="25" spans="1:14">
      <c r="A25" s="124">
        <v>43395</v>
      </c>
      <c r="B25" s="123" t="s">
        <v>45</v>
      </c>
      <c r="C25" s="123" t="s">
        <v>351</v>
      </c>
      <c r="D25" s="123" t="s">
        <v>352</v>
      </c>
      <c r="F25" s="123">
        <v>201810</v>
      </c>
      <c r="I25" s="123" t="s">
        <v>353</v>
      </c>
      <c r="J25" s="123">
        <v>6113.0190000000002</v>
      </c>
      <c r="M25" s="123">
        <v>1</v>
      </c>
      <c r="N25" s="123">
        <v>100</v>
      </c>
    </row>
    <row r="26" spans="1:14">
      <c r="A26" s="124">
        <v>43395</v>
      </c>
      <c r="B26" s="123" t="s">
        <v>64</v>
      </c>
      <c r="C26" s="123" t="s">
        <v>351</v>
      </c>
      <c r="D26" s="123" t="s">
        <v>352</v>
      </c>
      <c r="F26" s="123">
        <v>201810</v>
      </c>
      <c r="I26" s="123" t="s">
        <v>353</v>
      </c>
      <c r="J26" s="123">
        <v>2078.6350000000002</v>
      </c>
      <c r="M26" s="123">
        <v>1</v>
      </c>
      <c r="N26" s="123">
        <v>100</v>
      </c>
    </row>
    <row r="27" spans="1:14">
      <c r="A27" s="124">
        <v>43395</v>
      </c>
      <c r="B27" s="123" t="s">
        <v>70</v>
      </c>
      <c r="C27" s="123" t="s">
        <v>351</v>
      </c>
      <c r="D27" s="123" t="s">
        <v>352</v>
      </c>
      <c r="F27" s="123">
        <v>201810</v>
      </c>
      <c r="I27" s="123" t="s">
        <v>353</v>
      </c>
      <c r="J27" s="123">
        <v>10031.125</v>
      </c>
      <c r="M27" s="123">
        <v>1</v>
      </c>
      <c r="N27" s="123">
        <v>100</v>
      </c>
    </row>
    <row r="28" spans="1:14">
      <c r="A28" s="124">
        <v>43395</v>
      </c>
      <c r="B28" s="123" t="s">
        <v>100</v>
      </c>
      <c r="C28" s="123" t="s">
        <v>351</v>
      </c>
      <c r="D28" s="123" t="s">
        <v>352</v>
      </c>
      <c r="F28" s="123">
        <v>201810</v>
      </c>
      <c r="I28" s="123" t="s">
        <v>353</v>
      </c>
      <c r="J28" s="123">
        <v>263.05700000000002</v>
      </c>
      <c r="M28" s="123">
        <v>1</v>
      </c>
      <c r="N28" s="123">
        <v>100</v>
      </c>
    </row>
    <row r="29" spans="1:14">
      <c r="A29" s="124">
        <v>43395</v>
      </c>
      <c r="B29" s="123" t="s">
        <v>77</v>
      </c>
      <c r="C29" s="123" t="s">
        <v>351</v>
      </c>
      <c r="D29" s="123" t="s">
        <v>352</v>
      </c>
      <c r="F29" s="123">
        <v>201810</v>
      </c>
      <c r="I29" s="123" t="s">
        <v>353</v>
      </c>
      <c r="J29" s="123">
        <v>5824.4340000000002</v>
      </c>
      <c r="M29" s="123">
        <v>1</v>
      </c>
      <c r="N29" s="123">
        <v>100</v>
      </c>
    </row>
    <row r="30" spans="1:14">
      <c r="A30" s="124">
        <v>43395</v>
      </c>
      <c r="B30" s="123" t="s">
        <v>84</v>
      </c>
      <c r="C30" s="123" t="s">
        <v>351</v>
      </c>
      <c r="D30" s="123" t="s">
        <v>352</v>
      </c>
      <c r="F30" s="123">
        <v>201810</v>
      </c>
      <c r="I30" s="123" t="s">
        <v>353</v>
      </c>
      <c r="J30" s="123">
        <v>463.62700000000001</v>
      </c>
      <c r="M30" s="123">
        <v>1</v>
      </c>
      <c r="N30" s="123">
        <v>100</v>
      </c>
    </row>
    <row r="31" spans="1:14">
      <c r="A31" s="124">
        <v>43395</v>
      </c>
      <c r="B31" s="123" t="s">
        <v>375</v>
      </c>
      <c r="C31" s="123" t="s">
        <v>351</v>
      </c>
      <c r="D31" s="123" t="s">
        <v>352</v>
      </c>
      <c r="F31" s="123">
        <v>201810</v>
      </c>
      <c r="I31" s="123" t="s">
        <v>353</v>
      </c>
      <c r="J31" s="123">
        <v>184.655</v>
      </c>
      <c r="M31" s="123">
        <v>1</v>
      </c>
      <c r="N31" s="123">
        <v>100</v>
      </c>
    </row>
    <row r="32" spans="1:14">
      <c r="A32" s="124">
        <v>43395</v>
      </c>
      <c r="B32" s="123" t="s">
        <v>81</v>
      </c>
      <c r="C32" s="123" t="s">
        <v>351</v>
      </c>
      <c r="D32" s="123" t="s">
        <v>352</v>
      </c>
      <c r="F32" s="123">
        <v>201810</v>
      </c>
      <c r="I32" s="123" t="s">
        <v>353</v>
      </c>
      <c r="J32" s="123">
        <v>378.63299999999998</v>
      </c>
      <c r="M32" s="123">
        <v>1</v>
      </c>
      <c r="N32" s="123">
        <v>100</v>
      </c>
    </row>
    <row r="33" spans="1:14">
      <c r="A33" s="124">
        <v>43395</v>
      </c>
      <c r="B33" s="123" t="s">
        <v>393</v>
      </c>
      <c r="C33" s="123" t="s">
        <v>351</v>
      </c>
      <c r="D33" s="123" t="s">
        <v>352</v>
      </c>
      <c r="F33" s="123">
        <v>201810</v>
      </c>
      <c r="I33" s="123" t="s">
        <v>353</v>
      </c>
      <c r="J33" s="123">
        <v>2620.8879999999999</v>
      </c>
      <c r="M33" s="123">
        <v>1</v>
      </c>
      <c r="N33" s="123">
        <v>100</v>
      </c>
    </row>
    <row r="34" spans="1:14">
      <c r="A34" s="124">
        <v>43395</v>
      </c>
      <c r="B34" s="123" t="s">
        <v>43</v>
      </c>
      <c r="C34" s="123" t="s">
        <v>351</v>
      </c>
      <c r="D34" s="123" t="s">
        <v>352</v>
      </c>
      <c r="F34" s="123">
        <v>201810</v>
      </c>
      <c r="I34" s="123" t="s">
        <v>353</v>
      </c>
      <c r="J34" s="123">
        <v>364.68299999999999</v>
      </c>
      <c r="M34" s="123">
        <v>1</v>
      </c>
      <c r="N34" s="123">
        <v>100</v>
      </c>
    </row>
    <row r="35" spans="1:14">
      <c r="A35" s="124">
        <v>43395</v>
      </c>
      <c r="B35" s="123" t="s">
        <v>388</v>
      </c>
      <c r="C35" s="123" t="s">
        <v>351</v>
      </c>
      <c r="D35" s="123" t="s">
        <v>352</v>
      </c>
      <c r="F35" s="123">
        <v>201810</v>
      </c>
      <c r="I35" s="123" t="s">
        <v>353</v>
      </c>
      <c r="J35" s="123">
        <v>262.262</v>
      </c>
      <c r="M35" s="123">
        <v>1</v>
      </c>
      <c r="N35" s="123">
        <v>100</v>
      </c>
    </row>
    <row r="36" spans="1:14">
      <c r="A36" s="124">
        <v>43395</v>
      </c>
      <c r="B36" s="123" t="s">
        <v>443</v>
      </c>
      <c r="C36" s="123" t="s">
        <v>351</v>
      </c>
      <c r="D36" s="123" t="s">
        <v>352</v>
      </c>
      <c r="F36" s="123">
        <v>201810</v>
      </c>
      <c r="I36" s="123" t="s">
        <v>353</v>
      </c>
      <c r="J36" s="123">
        <v>286.113</v>
      </c>
      <c r="M36" s="123">
        <v>1</v>
      </c>
      <c r="N36" s="123">
        <v>100</v>
      </c>
    </row>
    <row r="37" spans="1:14">
      <c r="A37" s="124">
        <v>43395</v>
      </c>
      <c r="B37" s="123" t="s">
        <v>381</v>
      </c>
      <c r="C37" s="123" t="s">
        <v>351</v>
      </c>
      <c r="D37" s="123" t="s">
        <v>352</v>
      </c>
      <c r="F37" s="123">
        <v>201810</v>
      </c>
      <c r="I37" s="123" t="s">
        <v>353</v>
      </c>
      <c r="J37" s="123">
        <v>198.911</v>
      </c>
      <c r="M37" s="123">
        <v>1</v>
      </c>
      <c r="N37" s="123">
        <v>100</v>
      </c>
    </row>
    <row r="38" spans="1:14">
      <c r="A38" s="124">
        <v>43395</v>
      </c>
      <c r="B38" s="123" t="s">
        <v>87</v>
      </c>
      <c r="C38" s="123" t="s">
        <v>351</v>
      </c>
      <c r="D38" s="123" t="s">
        <v>352</v>
      </c>
      <c r="F38" s="123">
        <v>201810</v>
      </c>
      <c r="I38" s="123" t="s">
        <v>353</v>
      </c>
      <c r="J38" s="123">
        <v>189.90799999999999</v>
      </c>
      <c r="M38" s="123">
        <v>1</v>
      </c>
      <c r="N38" s="123">
        <v>100</v>
      </c>
    </row>
    <row r="39" spans="1:14">
      <c r="A39" s="124">
        <v>43395</v>
      </c>
      <c r="B39" s="123" t="s">
        <v>15</v>
      </c>
      <c r="C39" s="123" t="s">
        <v>351</v>
      </c>
      <c r="D39" s="123" t="s">
        <v>352</v>
      </c>
      <c r="F39" s="123">
        <v>201810</v>
      </c>
      <c r="I39" s="123" t="s">
        <v>353</v>
      </c>
      <c r="J39" s="123">
        <v>209.643</v>
      </c>
      <c r="M39" s="123">
        <v>1</v>
      </c>
      <c r="N39" s="123">
        <v>100</v>
      </c>
    </row>
    <row r="40" spans="1:14">
      <c r="A40" s="124">
        <v>43395</v>
      </c>
      <c r="B40" s="123" t="s">
        <v>357</v>
      </c>
      <c r="C40" s="123" t="s">
        <v>351</v>
      </c>
      <c r="D40" s="123" t="s">
        <v>352</v>
      </c>
      <c r="F40" s="123">
        <v>201810</v>
      </c>
      <c r="I40" s="123" t="s">
        <v>353</v>
      </c>
      <c r="J40" s="123">
        <v>238.12</v>
      </c>
      <c r="M40" s="123">
        <v>1</v>
      </c>
      <c r="N40" s="123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workbookViewId="0">
      <selection sqref="A1:XFD1048576"/>
    </sheetView>
  </sheetViews>
  <sheetFormatPr defaultRowHeight="15"/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430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>
        <v>43367</v>
      </c>
      <c r="B2" t="s">
        <v>175</v>
      </c>
      <c r="C2" t="s">
        <v>351</v>
      </c>
      <c r="D2" t="s">
        <v>352</v>
      </c>
      <c r="F2">
        <v>201809</v>
      </c>
      <c r="I2" t="s">
        <v>353</v>
      </c>
      <c r="J2">
        <v>3147.8220000000001</v>
      </c>
      <c r="M2">
        <v>1</v>
      </c>
      <c r="N2">
        <v>100</v>
      </c>
    </row>
    <row r="3" spans="1:14">
      <c r="A3">
        <v>43367</v>
      </c>
      <c r="B3" t="s">
        <v>178</v>
      </c>
      <c r="C3" t="s">
        <v>351</v>
      </c>
      <c r="D3" t="s">
        <v>352</v>
      </c>
      <c r="F3">
        <v>201809</v>
      </c>
      <c r="I3" t="s">
        <v>353</v>
      </c>
      <c r="J3">
        <v>6118.3010000000004</v>
      </c>
      <c r="M3">
        <v>1</v>
      </c>
      <c r="N3">
        <v>100</v>
      </c>
    </row>
    <row r="4" spans="1:14">
      <c r="A4">
        <v>43367</v>
      </c>
      <c r="B4" t="s">
        <v>181</v>
      </c>
      <c r="C4" t="s">
        <v>351</v>
      </c>
      <c r="D4" t="s">
        <v>352</v>
      </c>
      <c r="F4">
        <v>201809</v>
      </c>
      <c r="I4" t="s">
        <v>353</v>
      </c>
      <c r="J4">
        <v>4711.4759999999997</v>
      </c>
      <c r="M4">
        <v>1</v>
      </c>
      <c r="N4">
        <v>100</v>
      </c>
    </row>
    <row r="5" spans="1:14">
      <c r="A5">
        <v>43367</v>
      </c>
      <c r="B5" t="s">
        <v>184</v>
      </c>
      <c r="C5" t="s">
        <v>351</v>
      </c>
      <c r="D5" t="s">
        <v>352</v>
      </c>
      <c r="F5">
        <v>201809</v>
      </c>
      <c r="I5" t="s">
        <v>353</v>
      </c>
      <c r="J5">
        <v>4341.2619999999997</v>
      </c>
      <c r="M5">
        <v>1</v>
      </c>
      <c r="N5">
        <v>100</v>
      </c>
    </row>
    <row r="6" spans="1:14">
      <c r="A6">
        <v>43367</v>
      </c>
      <c r="B6" t="s">
        <v>9</v>
      </c>
      <c r="C6" t="s">
        <v>351</v>
      </c>
      <c r="D6" t="s">
        <v>352</v>
      </c>
      <c r="F6">
        <v>201809</v>
      </c>
      <c r="I6" t="s">
        <v>353</v>
      </c>
      <c r="J6">
        <v>489.03</v>
      </c>
      <c r="M6">
        <v>1</v>
      </c>
      <c r="N6">
        <v>100</v>
      </c>
    </row>
    <row r="7" spans="1:14">
      <c r="A7">
        <v>43367</v>
      </c>
      <c r="B7" t="s">
        <v>12</v>
      </c>
      <c r="C7" t="s">
        <v>351</v>
      </c>
      <c r="D7" t="s">
        <v>352</v>
      </c>
      <c r="F7">
        <v>201809</v>
      </c>
      <c r="I7" t="s">
        <v>353</v>
      </c>
      <c r="J7">
        <v>469.233</v>
      </c>
      <c r="M7">
        <v>1</v>
      </c>
      <c r="N7">
        <v>100</v>
      </c>
    </row>
    <row r="8" spans="1:14">
      <c r="A8">
        <v>43367</v>
      </c>
      <c r="B8" t="s">
        <v>31</v>
      </c>
      <c r="C8" t="s">
        <v>351</v>
      </c>
      <c r="D8" t="s">
        <v>352</v>
      </c>
      <c r="F8">
        <v>201809</v>
      </c>
      <c r="I8" t="s">
        <v>353</v>
      </c>
      <c r="J8">
        <v>548.89599999999996</v>
      </c>
      <c r="M8">
        <v>1</v>
      </c>
      <c r="N8">
        <v>100</v>
      </c>
    </row>
    <row r="9" spans="1:14">
      <c r="A9">
        <v>43367</v>
      </c>
      <c r="B9" t="s">
        <v>20</v>
      </c>
      <c r="C9" t="s">
        <v>351</v>
      </c>
      <c r="D9" t="s">
        <v>352</v>
      </c>
      <c r="F9">
        <v>201809</v>
      </c>
      <c r="I9" t="s">
        <v>353</v>
      </c>
      <c r="J9">
        <v>541.26300000000003</v>
      </c>
      <c r="M9">
        <v>1</v>
      </c>
      <c r="N9">
        <v>100</v>
      </c>
    </row>
    <row r="10" spans="1:14">
      <c r="A10">
        <v>43367</v>
      </c>
      <c r="B10" t="s">
        <v>37</v>
      </c>
      <c r="C10" t="s">
        <v>351</v>
      </c>
      <c r="D10" t="s">
        <v>352</v>
      </c>
      <c r="F10">
        <v>201809</v>
      </c>
      <c r="I10" t="s">
        <v>353</v>
      </c>
      <c r="J10">
        <v>467.85300000000001</v>
      </c>
      <c r="M10">
        <v>1</v>
      </c>
      <c r="N10">
        <v>100</v>
      </c>
    </row>
    <row r="11" spans="1:14">
      <c r="A11">
        <v>43367</v>
      </c>
      <c r="B11" t="s">
        <v>17</v>
      </c>
      <c r="C11" t="s">
        <v>351</v>
      </c>
      <c r="D11" t="s">
        <v>352</v>
      </c>
      <c r="F11">
        <v>201809</v>
      </c>
      <c r="I11" t="s">
        <v>353</v>
      </c>
      <c r="J11">
        <v>426.779</v>
      </c>
      <c r="M11">
        <v>1</v>
      </c>
      <c r="N11">
        <v>100</v>
      </c>
    </row>
    <row r="12" spans="1:14">
      <c r="A12">
        <v>43367</v>
      </c>
      <c r="B12" t="s">
        <v>73</v>
      </c>
      <c r="C12" t="s">
        <v>351</v>
      </c>
      <c r="D12" t="s">
        <v>352</v>
      </c>
      <c r="F12">
        <v>201809</v>
      </c>
      <c r="I12" t="s">
        <v>353</v>
      </c>
      <c r="J12">
        <v>522.86300000000006</v>
      </c>
      <c r="M12">
        <v>1</v>
      </c>
      <c r="N12">
        <v>100</v>
      </c>
    </row>
    <row r="13" spans="1:14">
      <c r="A13">
        <v>43367</v>
      </c>
      <c r="B13" t="s">
        <v>28</v>
      </c>
      <c r="C13" t="s">
        <v>351</v>
      </c>
      <c r="D13" t="s">
        <v>352</v>
      </c>
      <c r="F13">
        <v>201809</v>
      </c>
      <c r="I13" t="s">
        <v>353</v>
      </c>
      <c r="J13">
        <v>6064.8810000000003</v>
      </c>
      <c r="M13">
        <v>1</v>
      </c>
      <c r="N13">
        <v>100</v>
      </c>
    </row>
    <row r="14" spans="1:14">
      <c r="A14">
        <v>43367</v>
      </c>
      <c r="B14" t="s">
        <v>48</v>
      </c>
      <c r="C14" t="s">
        <v>351</v>
      </c>
      <c r="D14" t="s">
        <v>352</v>
      </c>
      <c r="F14">
        <v>201809</v>
      </c>
      <c r="I14" t="s">
        <v>353</v>
      </c>
      <c r="J14">
        <v>6740.6469999999999</v>
      </c>
      <c r="M14">
        <v>1</v>
      </c>
      <c r="N14">
        <v>100</v>
      </c>
    </row>
    <row r="15" spans="1:14">
      <c r="A15">
        <v>43367</v>
      </c>
      <c r="B15" t="s">
        <v>67</v>
      </c>
      <c r="C15" t="s">
        <v>351</v>
      </c>
      <c r="D15" t="s">
        <v>352</v>
      </c>
      <c r="F15">
        <v>201809</v>
      </c>
      <c r="I15" t="s">
        <v>353</v>
      </c>
      <c r="J15">
        <v>7091.2269999999999</v>
      </c>
      <c r="M15">
        <v>1</v>
      </c>
      <c r="N15">
        <v>100</v>
      </c>
    </row>
    <row r="16" spans="1:14">
      <c r="A16">
        <v>43367</v>
      </c>
      <c r="B16" t="s">
        <v>55</v>
      </c>
      <c r="C16" t="s">
        <v>351</v>
      </c>
      <c r="D16" t="s">
        <v>352</v>
      </c>
      <c r="F16">
        <v>201809</v>
      </c>
      <c r="I16" t="s">
        <v>353</v>
      </c>
      <c r="J16">
        <v>65452.17</v>
      </c>
      <c r="M16">
        <v>1</v>
      </c>
      <c r="N16">
        <v>100</v>
      </c>
    </row>
    <row r="17" spans="1:14">
      <c r="A17">
        <v>43367</v>
      </c>
      <c r="B17" t="s">
        <v>97</v>
      </c>
      <c r="C17" t="s">
        <v>351</v>
      </c>
      <c r="D17" t="s">
        <v>352</v>
      </c>
      <c r="F17">
        <v>201809</v>
      </c>
      <c r="I17" t="s">
        <v>353</v>
      </c>
      <c r="J17">
        <v>6291.2749999999996</v>
      </c>
      <c r="M17">
        <v>1</v>
      </c>
      <c r="N17">
        <v>100</v>
      </c>
    </row>
    <row r="18" spans="1:14">
      <c r="A18">
        <v>43367</v>
      </c>
      <c r="B18" t="s">
        <v>61</v>
      </c>
      <c r="C18" t="s">
        <v>351</v>
      </c>
      <c r="D18" t="s">
        <v>352</v>
      </c>
      <c r="F18">
        <v>201809</v>
      </c>
      <c r="I18" t="s">
        <v>353</v>
      </c>
      <c r="J18">
        <v>6613.1629999999996</v>
      </c>
      <c r="M18">
        <v>1</v>
      </c>
      <c r="N18">
        <v>100</v>
      </c>
    </row>
    <row r="19" spans="1:14">
      <c r="A19">
        <v>43367</v>
      </c>
      <c r="B19" t="s">
        <v>40</v>
      </c>
      <c r="C19" t="s">
        <v>351</v>
      </c>
      <c r="D19" t="s">
        <v>352</v>
      </c>
      <c r="F19">
        <v>201809</v>
      </c>
      <c r="I19" t="s">
        <v>353</v>
      </c>
      <c r="J19">
        <v>482.67599999999999</v>
      </c>
      <c r="M19">
        <v>1</v>
      </c>
      <c r="N19">
        <v>100</v>
      </c>
    </row>
    <row r="20" spans="1:14">
      <c r="A20">
        <v>43367</v>
      </c>
      <c r="B20" t="s">
        <v>6</v>
      </c>
      <c r="C20" t="s">
        <v>351</v>
      </c>
      <c r="D20" t="s">
        <v>352</v>
      </c>
      <c r="F20">
        <v>201809</v>
      </c>
      <c r="I20" t="s">
        <v>353</v>
      </c>
      <c r="J20">
        <v>475.04199999999997</v>
      </c>
      <c r="M20">
        <v>1</v>
      </c>
      <c r="N20">
        <v>100</v>
      </c>
    </row>
    <row r="21" spans="1:14">
      <c r="A21">
        <v>43367</v>
      </c>
      <c r="B21" t="s">
        <v>94</v>
      </c>
      <c r="C21" t="s">
        <v>351</v>
      </c>
      <c r="D21" t="s">
        <v>352</v>
      </c>
      <c r="F21">
        <v>201809</v>
      </c>
      <c r="I21" t="s">
        <v>353</v>
      </c>
      <c r="J21">
        <v>302.44499999999999</v>
      </c>
      <c r="M21">
        <v>1</v>
      </c>
      <c r="N21">
        <v>100</v>
      </c>
    </row>
    <row r="22" spans="1:14">
      <c r="A22">
        <v>43367</v>
      </c>
      <c r="B22" t="s">
        <v>90</v>
      </c>
      <c r="C22" t="s">
        <v>351</v>
      </c>
      <c r="D22" t="s">
        <v>352</v>
      </c>
      <c r="F22">
        <v>201809</v>
      </c>
      <c r="I22" t="s">
        <v>353</v>
      </c>
      <c r="J22">
        <v>7763.7749999999996</v>
      </c>
      <c r="M22">
        <v>1</v>
      </c>
      <c r="N22">
        <v>100</v>
      </c>
    </row>
    <row r="23" spans="1:14">
      <c r="A23">
        <v>43367</v>
      </c>
      <c r="B23" t="s">
        <v>34</v>
      </c>
      <c r="C23" t="s">
        <v>351</v>
      </c>
      <c r="D23" t="s">
        <v>352</v>
      </c>
      <c r="F23">
        <v>201809</v>
      </c>
      <c r="I23" t="s">
        <v>353</v>
      </c>
      <c r="J23">
        <v>308.70100000000002</v>
      </c>
      <c r="M23">
        <v>1</v>
      </c>
      <c r="N23">
        <v>100</v>
      </c>
    </row>
    <row r="24" spans="1:14">
      <c r="A24">
        <v>43367</v>
      </c>
      <c r="B24" t="s">
        <v>23</v>
      </c>
      <c r="C24" t="s">
        <v>351</v>
      </c>
      <c r="D24" t="s">
        <v>352</v>
      </c>
      <c r="F24">
        <v>201809</v>
      </c>
      <c r="I24" t="s">
        <v>353</v>
      </c>
      <c r="J24">
        <v>5464.8459999999995</v>
      </c>
      <c r="M24">
        <v>1</v>
      </c>
      <c r="N24">
        <v>100</v>
      </c>
    </row>
    <row r="25" spans="1:14">
      <c r="A25">
        <v>43367</v>
      </c>
      <c r="B25" t="s">
        <v>26</v>
      </c>
      <c r="C25" t="s">
        <v>351</v>
      </c>
      <c r="D25" t="s">
        <v>352</v>
      </c>
      <c r="F25">
        <v>201809</v>
      </c>
      <c r="I25" t="s">
        <v>353</v>
      </c>
      <c r="J25">
        <v>468.10300000000001</v>
      </c>
      <c r="M25">
        <v>1</v>
      </c>
      <c r="N25">
        <v>100</v>
      </c>
    </row>
    <row r="26" spans="1:14">
      <c r="A26">
        <v>43367</v>
      </c>
      <c r="B26" t="s">
        <v>135</v>
      </c>
      <c r="C26" t="s">
        <v>351</v>
      </c>
      <c r="D26" t="s">
        <v>352</v>
      </c>
      <c r="F26">
        <v>201809</v>
      </c>
      <c r="I26" t="s">
        <v>353</v>
      </c>
      <c r="J26">
        <v>252.25800000000001</v>
      </c>
      <c r="M26">
        <v>1</v>
      </c>
      <c r="N26">
        <v>100</v>
      </c>
    </row>
    <row r="27" spans="1:14">
      <c r="A27">
        <v>43367</v>
      </c>
      <c r="B27" t="s">
        <v>138</v>
      </c>
      <c r="C27" t="s">
        <v>351</v>
      </c>
      <c r="D27" t="s">
        <v>352</v>
      </c>
      <c r="F27">
        <v>201809</v>
      </c>
      <c r="I27" t="s">
        <v>353</v>
      </c>
      <c r="J27">
        <v>392.31400000000002</v>
      </c>
      <c r="M27">
        <v>1</v>
      </c>
      <c r="N27">
        <v>100</v>
      </c>
    </row>
    <row r="28" spans="1:14">
      <c r="A28">
        <v>43367</v>
      </c>
      <c r="B28" t="s">
        <v>141</v>
      </c>
      <c r="C28" t="s">
        <v>351</v>
      </c>
      <c r="D28" t="s">
        <v>352</v>
      </c>
      <c r="F28">
        <v>201809</v>
      </c>
      <c r="I28" t="s">
        <v>353</v>
      </c>
      <c r="J28">
        <v>320.35399999999998</v>
      </c>
      <c r="M28">
        <v>1</v>
      </c>
      <c r="N28">
        <v>100</v>
      </c>
    </row>
    <row r="29" spans="1:14">
      <c r="A29">
        <v>43367</v>
      </c>
      <c r="B29" t="s">
        <v>144</v>
      </c>
      <c r="C29" t="s">
        <v>351</v>
      </c>
      <c r="D29" t="s">
        <v>352</v>
      </c>
      <c r="F29">
        <v>201809</v>
      </c>
      <c r="I29" t="s">
        <v>353</v>
      </c>
      <c r="J29">
        <v>117.883</v>
      </c>
      <c r="M29">
        <v>1</v>
      </c>
      <c r="N29">
        <v>100</v>
      </c>
    </row>
    <row r="30" spans="1:14">
      <c r="A30">
        <v>43367</v>
      </c>
      <c r="B30" t="s">
        <v>147</v>
      </c>
      <c r="C30" t="s">
        <v>351</v>
      </c>
      <c r="D30" t="s">
        <v>352</v>
      </c>
      <c r="F30">
        <v>201809</v>
      </c>
      <c r="I30" t="s">
        <v>353</v>
      </c>
      <c r="J30">
        <v>277.08</v>
      </c>
      <c r="M30">
        <v>1</v>
      </c>
      <c r="N30">
        <v>100</v>
      </c>
    </row>
    <row r="31" spans="1:14">
      <c r="A31">
        <v>43367</v>
      </c>
      <c r="B31" t="s">
        <v>150</v>
      </c>
      <c r="C31" t="s">
        <v>351</v>
      </c>
      <c r="D31" t="s">
        <v>352</v>
      </c>
      <c r="F31">
        <v>201809</v>
      </c>
      <c r="I31" t="s">
        <v>353</v>
      </c>
      <c r="J31">
        <v>372.928</v>
      </c>
      <c r="M31">
        <v>1</v>
      </c>
      <c r="N31">
        <v>100</v>
      </c>
    </row>
    <row r="32" spans="1:14">
      <c r="A32">
        <v>43367</v>
      </c>
      <c r="B32" t="s">
        <v>153</v>
      </c>
      <c r="C32" t="s">
        <v>351</v>
      </c>
      <c r="D32" t="s">
        <v>352</v>
      </c>
      <c r="F32">
        <v>201809</v>
      </c>
      <c r="I32" t="s">
        <v>353</v>
      </c>
      <c r="J32">
        <v>141.078</v>
      </c>
      <c r="M32">
        <v>1</v>
      </c>
      <c r="N32">
        <v>100</v>
      </c>
    </row>
    <row r="33" spans="1:14">
      <c r="A33">
        <v>43367</v>
      </c>
      <c r="B33" t="s">
        <v>156</v>
      </c>
      <c r="C33" t="s">
        <v>351</v>
      </c>
      <c r="D33" t="s">
        <v>352</v>
      </c>
      <c r="F33">
        <v>201809</v>
      </c>
      <c r="I33" t="s">
        <v>353</v>
      </c>
      <c r="J33">
        <v>443.62</v>
      </c>
      <c r="M33">
        <v>1</v>
      </c>
      <c r="N33">
        <v>100</v>
      </c>
    </row>
    <row r="34" spans="1:14">
      <c r="A34">
        <v>43367</v>
      </c>
      <c r="B34" t="s">
        <v>159</v>
      </c>
      <c r="C34" t="s">
        <v>351</v>
      </c>
      <c r="D34" t="s">
        <v>352</v>
      </c>
      <c r="F34">
        <v>201809</v>
      </c>
      <c r="I34" t="s">
        <v>353</v>
      </c>
      <c r="J34">
        <v>116.20699999999999</v>
      </c>
      <c r="M34">
        <v>1</v>
      </c>
      <c r="N34">
        <v>100</v>
      </c>
    </row>
    <row r="35" spans="1:14">
      <c r="A35">
        <v>43367</v>
      </c>
      <c r="B35" t="s">
        <v>162</v>
      </c>
      <c r="C35" t="s">
        <v>351</v>
      </c>
      <c r="D35" t="s">
        <v>352</v>
      </c>
      <c r="F35">
        <v>201809</v>
      </c>
      <c r="I35" t="s">
        <v>353</v>
      </c>
      <c r="J35">
        <v>212.63</v>
      </c>
      <c r="M35">
        <v>1</v>
      </c>
      <c r="N35">
        <v>100</v>
      </c>
    </row>
    <row r="36" spans="1:14">
      <c r="A36">
        <v>43367</v>
      </c>
      <c r="B36" t="s">
        <v>435</v>
      </c>
      <c r="C36" t="s">
        <v>351</v>
      </c>
      <c r="D36" t="s">
        <v>352</v>
      </c>
      <c r="F36">
        <v>201809</v>
      </c>
      <c r="I36" t="s">
        <v>353</v>
      </c>
      <c r="J36">
        <v>297.12799999999999</v>
      </c>
      <c r="M36">
        <v>1</v>
      </c>
      <c r="N36">
        <v>100</v>
      </c>
    </row>
    <row r="37" spans="1:14">
      <c r="A37">
        <v>43367</v>
      </c>
      <c r="B37" t="s">
        <v>53</v>
      </c>
      <c r="C37" t="s">
        <v>351</v>
      </c>
      <c r="D37" t="s">
        <v>352</v>
      </c>
      <c r="F37">
        <v>201809</v>
      </c>
      <c r="I37" t="s">
        <v>353</v>
      </c>
      <c r="J37">
        <v>242.429</v>
      </c>
      <c r="M37">
        <v>1</v>
      </c>
      <c r="N37">
        <v>100</v>
      </c>
    </row>
    <row r="38" spans="1:14">
      <c r="A38">
        <v>43367</v>
      </c>
      <c r="B38" t="s">
        <v>372</v>
      </c>
      <c r="C38" t="s">
        <v>351</v>
      </c>
      <c r="D38" t="s">
        <v>352</v>
      </c>
      <c r="F38">
        <v>201809</v>
      </c>
      <c r="I38" t="s">
        <v>353</v>
      </c>
      <c r="J38">
        <v>419.06700000000001</v>
      </c>
      <c r="M38">
        <v>1</v>
      </c>
      <c r="N38">
        <v>100</v>
      </c>
    </row>
    <row r="39" spans="1:14">
      <c r="A39">
        <v>43367</v>
      </c>
      <c r="B39" t="s">
        <v>373</v>
      </c>
      <c r="C39" t="s">
        <v>351</v>
      </c>
      <c r="D39" t="s">
        <v>352</v>
      </c>
      <c r="F39">
        <v>201809</v>
      </c>
      <c r="I39" t="s">
        <v>353</v>
      </c>
      <c r="J39">
        <v>226.863</v>
      </c>
      <c r="M39">
        <v>1</v>
      </c>
      <c r="N39">
        <v>100</v>
      </c>
    </row>
    <row r="40" spans="1:14">
      <c r="A40">
        <v>43367</v>
      </c>
      <c r="B40" t="s">
        <v>374</v>
      </c>
      <c r="C40" t="s">
        <v>351</v>
      </c>
      <c r="D40" t="s">
        <v>352</v>
      </c>
      <c r="F40">
        <v>201809</v>
      </c>
      <c r="I40" t="s">
        <v>353</v>
      </c>
      <c r="J40">
        <v>235.83500000000001</v>
      </c>
      <c r="M40">
        <v>1</v>
      </c>
      <c r="N40">
        <v>100</v>
      </c>
    </row>
    <row r="41" spans="1:14">
      <c r="A41">
        <v>43367</v>
      </c>
      <c r="B41" t="s">
        <v>58</v>
      </c>
      <c r="C41" t="s">
        <v>351</v>
      </c>
      <c r="D41" t="s">
        <v>352</v>
      </c>
      <c r="F41">
        <v>201809</v>
      </c>
      <c r="I41" t="s">
        <v>353</v>
      </c>
      <c r="J41">
        <v>646.423</v>
      </c>
      <c r="M41">
        <v>1</v>
      </c>
      <c r="N41">
        <v>100</v>
      </c>
    </row>
    <row r="42" spans="1:14">
      <c r="A42">
        <v>43367</v>
      </c>
      <c r="B42" t="s">
        <v>45</v>
      </c>
      <c r="C42" t="s">
        <v>351</v>
      </c>
      <c r="D42" t="s">
        <v>352</v>
      </c>
      <c r="F42">
        <v>201809</v>
      </c>
      <c r="I42" t="s">
        <v>353</v>
      </c>
      <c r="J42">
        <v>6682.5619999999999</v>
      </c>
      <c r="M42">
        <v>1</v>
      </c>
      <c r="N42">
        <v>100</v>
      </c>
    </row>
    <row r="43" spans="1:14">
      <c r="A43">
        <v>43367</v>
      </c>
      <c r="B43" t="s">
        <v>64</v>
      </c>
      <c r="C43" t="s">
        <v>351</v>
      </c>
      <c r="D43" t="s">
        <v>352</v>
      </c>
      <c r="F43">
        <v>201809</v>
      </c>
      <c r="I43" t="s">
        <v>353</v>
      </c>
      <c r="J43">
        <v>2216.6979999999999</v>
      </c>
      <c r="M43">
        <v>1</v>
      </c>
      <c r="N43">
        <v>100</v>
      </c>
    </row>
    <row r="44" spans="1:14">
      <c r="A44">
        <v>43367</v>
      </c>
      <c r="B44" t="s">
        <v>70</v>
      </c>
      <c r="C44" t="s">
        <v>351</v>
      </c>
      <c r="D44" t="s">
        <v>352</v>
      </c>
      <c r="F44">
        <v>201809</v>
      </c>
      <c r="I44" t="s">
        <v>353</v>
      </c>
      <c r="J44">
        <v>10690.263000000001</v>
      </c>
      <c r="M44">
        <v>1</v>
      </c>
      <c r="N44">
        <v>100</v>
      </c>
    </row>
    <row r="45" spans="1:14">
      <c r="A45">
        <v>43367</v>
      </c>
      <c r="B45" t="s">
        <v>100</v>
      </c>
      <c r="C45" t="s">
        <v>351</v>
      </c>
      <c r="D45" t="s">
        <v>352</v>
      </c>
      <c r="F45">
        <v>201809</v>
      </c>
      <c r="I45" t="s">
        <v>353</v>
      </c>
      <c r="J45">
        <v>273.90699999999998</v>
      </c>
      <c r="M45">
        <v>1</v>
      </c>
      <c r="N45">
        <v>100</v>
      </c>
    </row>
    <row r="46" spans="1:14">
      <c r="A46">
        <v>43367</v>
      </c>
      <c r="B46" t="s">
        <v>51</v>
      </c>
      <c r="C46" t="s">
        <v>351</v>
      </c>
      <c r="D46" t="s">
        <v>352</v>
      </c>
      <c r="F46">
        <v>201809</v>
      </c>
      <c r="I46" t="s">
        <v>353</v>
      </c>
      <c r="J46">
        <v>218.73</v>
      </c>
      <c r="M46">
        <v>1</v>
      </c>
      <c r="N46">
        <v>100</v>
      </c>
    </row>
    <row r="47" spans="1:14">
      <c r="A47">
        <v>43367</v>
      </c>
      <c r="B47" t="s">
        <v>77</v>
      </c>
      <c r="C47" t="s">
        <v>351</v>
      </c>
      <c r="D47" t="s">
        <v>352</v>
      </c>
      <c r="F47">
        <v>201809</v>
      </c>
      <c r="I47" t="s">
        <v>353</v>
      </c>
      <c r="J47">
        <v>6245.7950000000001</v>
      </c>
      <c r="M47">
        <v>1</v>
      </c>
      <c r="N47">
        <v>100</v>
      </c>
    </row>
    <row r="48" spans="1:14">
      <c r="A48">
        <v>43367</v>
      </c>
      <c r="B48" t="s">
        <v>84</v>
      </c>
      <c r="C48" t="s">
        <v>351</v>
      </c>
      <c r="D48" t="s">
        <v>352</v>
      </c>
      <c r="F48">
        <v>201809</v>
      </c>
      <c r="I48" t="s">
        <v>353</v>
      </c>
      <c r="J48">
        <v>514.14400000000001</v>
      </c>
      <c r="M48">
        <v>1</v>
      </c>
      <c r="N48">
        <v>100</v>
      </c>
    </row>
    <row r="49" spans="1:14">
      <c r="A49">
        <v>43367</v>
      </c>
      <c r="B49" t="s">
        <v>375</v>
      </c>
      <c r="C49" t="s">
        <v>351</v>
      </c>
      <c r="D49" t="s">
        <v>352</v>
      </c>
      <c r="F49">
        <v>201809</v>
      </c>
      <c r="I49" t="s">
        <v>353</v>
      </c>
      <c r="J49">
        <v>198.899</v>
      </c>
      <c r="M49">
        <v>1</v>
      </c>
      <c r="N49">
        <v>100</v>
      </c>
    </row>
    <row r="50" spans="1:14">
      <c r="A50">
        <v>43367</v>
      </c>
      <c r="B50" t="s">
        <v>81</v>
      </c>
      <c r="C50" t="s">
        <v>351</v>
      </c>
      <c r="D50" t="s">
        <v>352</v>
      </c>
      <c r="F50">
        <v>201809</v>
      </c>
      <c r="I50" t="s">
        <v>353</v>
      </c>
      <c r="J50">
        <v>410.44499999999999</v>
      </c>
      <c r="M50">
        <v>1</v>
      </c>
      <c r="N50">
        <v>100</v>
      </c>
    </row>
    <row r="51" spans="1:14">
      <c r="A51">
        <v>43367</v>
      </c>
      <c r="B51" t="s">
        <v>393</v>
      </c>
      <c r="C51" t="s">
        <v>351</v>
      </c>
      <c r="D51" t="s">
        <v>352</v>
      </c>
      <c r="F51">
        <v>201809</v>
      </c>
      <c r="I51" t="s">
        <v>353</v>
      </c>
      <c r="J51">
        <v>2670.7620000000002</v>
      </c>
      <c r="M51">
        <v>1</v>
      </c>
      <c r="N51">
        <v>100</v>
      </c>
    </row>
    <row r="52" spans="1:14">
      <c r="A52">
        <v>43367</v>
      </c>
      <c r="B52" t="s">
        <v>43</v>
      </c>
      <c r="C52" t="s">
        <v>351</v>
      </c>
      <c r="D52" t="s">
        <v>352</v>
      </c>
      <c r="F52">
        <v>201809</v>
      </c>
      <c r="I52" t="s">
        <v>353</v>
      </c>
      <c r="J52">
        <v>385.32400000000001</v>
      </c>
      <c r="M52">
        <v>1</v>
      </c>
      <c r="N52">
        <v>100</v>
      </c>
    </row>
    <row r="53" spans="1:14">
      <c r="A53">
        <v>43367</v>
      </c>
      <c r="B53" t="s">
        <v>388</v>
      </c>
      <c r="C53" t="s">
        <v>351</v>
      </c>
      <c r="D53" t="s">
        <v>352</v>
      </c>
      <c r="F53">
        <v>201809</v>
      </c>
      <c r="I53" t="s">
        <v>353</v>
      </c>
      <c r="J53">
        <v>271.76900000000001</v>
      </c>
      <c r="M53">
        <v>1</v>
      </c>
      <c r="N53">
        <v>100</v>
      </c>
    </row>
    <row r="54" spans="1:14">
      <c r="A54">
        <v>43367</v>
      </c>
      <c r="B54" t="s">
        <v>443</v>
      </c>
      <c r="C54" t="s">
        <v>351</v>
      </c>
      <c r="D54" t="s">
        <v>352</v>
      </c>
      <c r="F54">
        <v>201809</v>
      </c>
      <c r="I54" t="s">
        <v>353</v>
      </c>
      <c r="J54">
        <v>318.505</v>
      </c>
      <c r="M54">
        <v>1</v>
      </c>
      <c r="N54">
        <v>100</v>
      </c>
    </row>
    <row r="55" spans="1:14">
      <c r="A55">
        <v>43367</v>
      </c>
      <c r="B55" t="s">
        <v>381</v>
      </c>
      <c r="C55" t="s">
        <v>351</v>
      </c>
      <c r="D55" t="s">
        <v>352</v>
      </c>
      <c r="F55">
        <v>201809</v>
      </c>
      <c r="I55" t="s">
        <v>353</v>
      </c>
      <c r="J55">
        <v>211.6</v>
      </c>
      <c r="M55">
        <v>1</v>
      </c>
      <c r="N55">
        <v>100</v>
      </c>
    </row>
    <row r="56" spans="1:14">
      <c r="A56">
        <v>43367</v>
      </c>
      <c r="B56" t="s">
        <v>87</v>
      </c>
      <c r="C56" t="s">
        <v>351</v>
      </c>
      <c r="D56" t="s">
        <v>352</v>
      </c>
      <c r="F56">
        <v>201809</v>
      </c>
      <c r="I56" t="s">
        <v>353</v>
      </c>
      <c r="J56">
        <v>197.18600000000001</v>
      </c>
      <c r="M56">
        <v>1</v>
      </c>
      <c r="N56">
        <v>100</v>
      </c>
    </row>
    <row r="57" spans="1:14">
      <c r="A57">
        <v>43367</v>
      </c>
      <c r="B57" t="s">
        <v>166</v>
      </c>
      <c r="C57" t="s">
        <v>351</v>
      </c>
      <c r="D57" t="s">
        <v>352</v>
      </c>
      <c r="F57">
        <v>201809</v>
      </c>
      <c r="I57" t="s">
        <v>353</v>
      </c>
      <c r="J57">
        <v>2973.8710000000001</v>
      </c>
      <c r="M57">
        <v>1</v>
      </c>
      <c r="N57">
        <v>100</v>
      </c>
    </row>
    <row r="58" spans="1:14">
      <c r="A58">
        <v>43367</v>
      </c>
      <c r="B58" t="s">
        <v>169</v>
      </c>
      <c r="C58" t="s">
        <v>351</v>
      </c>
      <c r="D58" t="s">
        <v>352</v>
      </c>
      <c r="F58">
        <v>201809</v>
      </c>
      <c r="I58" t="s">
        <v>353</v>
      </c>
      <c r="J58">
        <v>1768.605</v>
      </c>
      <c r="M58">
        <v>1</v>
      </c>
      <c r="N58">
        <v>100</v>
      </c>
    </row>
    <row r="59" spans="1:14">
      <c r="A59">
        <v>43367</v>
      </c>
      <c r="B59" t="s">
        <v>172</v>
      </c>
      <c r="C59" t="s">
        <v>351</v>
      </c>
      <c r="D59" t="s">
        <v>352</v>
      </c>
      <c r="F59">
        <v>201809</v>
      </c>
      <c r="I59" t="s">
        <v>353</v>
      </c>
      <c r="J59">
        <v>3545.8510000000001</v>
      </c>
      <c r="M59">
        <v>1</v>
      </c>
      <c r="N59">
        <v>100</v>
      </c>
    </row>
    <row r="60" spans="1:14">
      <c r="A60">
        <v>43367</v>
      </c>
      <c r="B60" t="s">
        <v>107</v>
      </c>
      <c r="C60" t="s">
        <v>351</v>
      </c>
      <c r="D60" t="s">
        <v>352</v>
      </c>
      <c r="F60">
        <v>201809</v>
      </c>
      <c r="I60" t="s">
        <v>353</v>
      </c>
      <c r="J60">
        <v>337.22300000000001</v>
      </c>
      <c r="M60">
        <v>1</v>
      </c>
      <c r="N60">
        <v>100</v>
      </c>
    </row>
    <row r="61" spans="1:14">
      <c r="A61">
        <v>43367</v>
      </c>
      <c r="B61" t="s">
        <v>110</v>
      </c>
      <c r="C61" t="s">
        <v>351</v>
      </c>
      <c r="D61" t="s">
        <v>352</v>
      </c>
      <c r="F61">
        <v>201809</v>
      </c>
      <c r="I61" t="s">
        <v>353</v>
      </c>
      <c r="J61">
        <v>362.29700000000003</v>
      </c>
      <c r="M61">
        <v>1</v>
      </c>
      <c r="N61">
        <v>100</v>
      </c>
    </row>
    <row r="62" spans="1:14">
      <c r="A62">
        <v>43367</v>
      </c>
      <c r="B62" t="s">
        <v>104</v>
      </c>
      <c r="C62" t="s">
        <v>351</v>
      </c>
      <c r="D62" t="s">
        <v>352</v>
      </c>
      <c r="F62">
        <v>201809</v>
      </c>
      <c r="I62" t="s">
        <v>353</v>
      </c>
      <c r="J62">
        <v>341.32100000000003</v>
      </c>
      <c r="M62">
        <v>1</v>
      </c>
      <c r="N62">
        <v>100</v>
      </c>
    </row>
    <row r="63" spans="1:14">
      <c r="A63">
        <v>43367</v>
      </c>
      <c r="B63" t="s">
        <v>119</v>
      </c>
      <c r="C63" t="s">
        <v>351</v>
      </c>
      <c r="D63" t="s">
        <v>352</v>
      </c>
      <c r="F63">
        <v>201809</v>
      </c>
      <c r="I63" t="s">
        <v>353</v>
      </c>
      <c r="J63">
        <v>371.04399999999998</v>
      </c>
      <c r="M63">
        <v>1</v>
      </c>
      <c r="N63">
        <v>100</v>
      </c>
    </row>
    <row r="64" spans="1:14">
      <c r="A64">
        <v>43367</v>
      </c>
      <c r="B64" t="s">
        <v>15</v>
      </c>
      <c r="C64" t="s">
        <v>351</v>
      </c>
      <c r="D64" t="s">
        <v>352</v>
      </c>
      <c r="F64">
        <v>201809</v>
      </c>
      <c r="I64" t="s">
        <v>353</v>
      </c>
      <c r="J64">
        <v>217.77799999999999</v>
      </c>
      <c r="M64">
        <v>1</v>
      </c>
      <c r="N64">
        <v>100</v>
      </c>
    </row>
    <row r="65" spans="1:14">
      <c r="A65">
        <v>43367</v>
      </c>
      <c r="B65" t="s">
        <v>125</v>
      </c>
      <c r="C65" t="s">
        <v>351</v>
      </c>
      <c r="D65" t="s">
        <v>352</v>
      </c>
      <c r="F65">
        <v>201809</v>
      </c>
      <c r="I65" t="s">
        <v>353</v>
      </c>
      <c r="J65">
        <v>396.66800000000001</v>
      </c>
      <c r="M65">
        <v>1</v>
      </c>
      <c r="N65">
        <v>100</v>
      </c>
    </row>
    <row r="66" spans="1:14">
      <c r="A66">
        <v>43367</v>
      </c>
      <c r="B66" t="s">
        <v>113</v>
      </c>
      <c r="C66" t="s">
        <v>351</v>
      </c>
      <c r="D66" t="s">
        <v>352</v>
      </c>
      <c r="F66">
        <v>201809</v>
      </c>
      <c r="I66" t="s">
        <v>353</v>
      </c>
      <c r="J66">
        <v>197.37</v>
      </c>
      <c r="M66">
        <v>1</v>
      </c>
      <c r="N66">
        <v>100</v>
      </c>
    </row>
    <row r="67" spans="1:14">
      <c r="A67">
        <v>43367</v>
      </c>
      <c r="B67" t="s">
        <v>116</v>
      </c>
      <c r="C67" t="s">
        <v>351</v>
      </c>
      <c r="D67" t="s">
        <v>352</v>
      </c>
      <c r="F67">
        <v>201809</v>
      </c>
      <c r="I67" t="s">
        <v>353</v>
      </c>
      <c r="J67">
        <v>338.94400000000002</v>
      </c>
      <c r="M67">
        <v>1</v>
      </c>
      <c r="N67">
        <v>100</v>
      </c>
    </row>
    <row r="68" spans="1:14">
      <c r="A68">
        <v>43367</v>
      </c>
      <c r="B68" t="s">
        <v>436</v>
      </c>
      <c r="C68" t="s">
        <v>351</v>
      </c>
      <c r="D68" t="s">
        <v>352</v>
      </c>
      <c r="F68">
        <v>201809</v>
      </c>
      <c r="I68" t="s">
        <v>353</v>
      </c>
      <c r="J68">
        <v>365.79500000000002</v>
      </c>
      <c r="M68">
        <v>1</v>
      </c>
      <c r="N68">
        <v>100</v>
      </c>
    </row>
    <row r="69" spans="1:14">
      <c r="A69">
        <v>43367</v>
      </c>
      <c r="B69" t="s">
        <v>128</v>
      </c>
      <c r="C69" t="s">
        <v>351</v>
      </c>
      <c r="D69" t="s">
        <v>352</v>
      </c>
      <c r="F69">
        <v>201809</v>
      </c>
      <c r="I69" t="s">
        <v>353</v>
      </c>
      <c r="J69">
        <v>123.465</v>
      </c>
      <c r="M69">
        <v>1</v>
      </c>
      <c r="N69">
        <v>100</v>
      </c>
    </row>
    <row r="70" spans="1:14">
      <c r="A70">
        <v>43367</v>
      </c>
      <c r="B70" t="s">
        <v>122</v>
      </c>
      <c r="C70" t="s">
        <v>351</v>
      </c>
      <c r="D70" t="s">
        <v>352</v>
      </c>
      <c r="F70">
        <v>201809</v>
      </c>
      <c r="I70" t="s">
        <v>353</v>
      </c>
      <c r="J70">
        <v>298.04000000000002</v>
      </c>
      <c r="M70">
        <v>1</v>
      </c>
      <c r="N70">
        <v>100</v>
      </c>
    </row>
    <row r="71" spans="1:14">
      <c r="A71">
        <v>43367</v>
      </c>
      <c r="B71" t="s">
        <v>131</v>
      </c>
      <c r="C71" t="s">
        <v>351</v>
      </c>
      <c r="D71" t="s">
        <v>352</v>
      </c>
      <c r="F71">
        <v>201809</v>
      </c>
      <c r="I71" t="s">
        <v>353</v>
      </c>
      <c r="J71">
        <v>233.078</v>
      </c>
      <c r="M71">
        <v>1</v>
      </c>
      <c r="N71">
        <v>100</v>
      </c>
    </row>
    <row r="72" spans="1:14">
      <c r="A72">
        <v>43367</v>
      </c>
      <c r="B72" t="s">
        <v>357</v>
      </c>
      <c r="C72" t="s">
        <v>351</v>
      </c>
      <c r="D72" t="s">
        <v>352</v>
      </c>
      <c r="F72">
        <v>201809</v>
      </c>
      <c r="I72" t="s">
        <v>353</v>
      </c>
      <c r="J72">
        <v>254.06700000000001</v>
      </c>
      <c r="M72">
        <v>1</v>
      </c>
      <c r="N72">
        <v>100</v>
      </c>
    </row>
    <row r="73" spans="1:14">
      <c r="A73">
        <v>43367</v>
      </c>
      <c r="B73" t="s">
        <v>415</v>
      </c>
      <c r="C73" t="s">
        <v>351</v>
      </c>
      <c r="D73" t="s">
        <v>352</v>
      </c>
      <c r="F73">
        <v>201809</v>
      </c>
      <c r="I73" t="s">
        <v>353</v>
      </c>
      <c r="J73">
        <v>257.14400000000001</v>
      </c>
      <c r="M73">
        <v>1</v>
      </c>
      <c r="N73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cols>
    <col min="1" max="1" width="15.140625" style="123" bestFit="1" customWidth="1"/>
    <col min="2" max="2" width="18.42578125" style="123" bestFit="1" customWidth="1"/>
    <col min="3" max="3" width="16.5703125" style="123" bestFit="1" customWidth="1"/>
    <col min="4" max="4" width="14.42578125" style="123" bestFit="1" customWidth="1"/>
    <col min="5" max="5" width="13.28515625" style="123" bestFit="1" customWidth="1"/>
    <col min="6" max="6" width="18.42578125" style="123" bestFit="1" customWidth="1"/>
    <col min="7" max="7" width="12.85546875" style="123" bestFit="1" customWidth="1"/>
    <col min="8" max="8" width="21.42578125" style="123" bestFit="1" customWidth="1"/>
    <col min="9" max="9" width="16.85546875" style="123" bestFit="1" customWidth="1"/>
    <col min="10" max="10" width="10" style="123" bestFit="1" customWidth="1"/>
    <col min="11" max="11" width="10.85546875" style="123" bestFit="1" customWidth="1"/>
    <col min="12" max="12" width="19.140625" style="123" bestFit="1" customWidth="1"/>
    <col min="13" max="13" width="8.85546875" style="123" bestFit="1" customWidth="1"/>
    <col min="14" max="14" width="25.85546875" style="123" bestFit="1" customWidth="1"/>
    <col min="15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24">
        <v>43332</v>
      </c>
      <c r="B2" s="123" t="s">
        <v>9</v>
      </c>
      <c r="C2" s="123" t="s">
        <v>351</v>
      </c>
      <c r="D2" s="123" t="s">
        <v>352</v>
      </c>
      <c r="F2" s="123">
        <v>201808</v>
      </c>
      <c r="I2" s="123" t="s">
        <v>353</v>
      </c>
      <c r="J2" s="123">
        <v>480.13099999999997</v>
      </c>
      <c r="M2" s="123">
        <v>1</v>
      </c>
      <c r="N2" s="123">
        <v>100</v>
      </c>
    </row>
    <row r="3" spans="1:14">
      <c r="A3" s="124">
        <v>43332</v>
      </c>
      <c r="B3" s="123" t="s">
        <v>12</v>
      </c>
      <c r="C3" s="123" t="s">
        <v>351</v>
      </c>
      <c r="D3" s="123" t="s">
        <v>352</v>
      </c>
      <c r="F3" s="123">
        <v>201808</v>
      </c>
      <c r="I3" s="123" t="s">
        <v>353</v>
      </c>
      <c r="J3" s="123">
        <v>453.06900000000002</v>
      </c>
      <c r="M3" s="123">
        <v>1</v>
      </c>
      <c r="N3" s="123">
        <v>100</v>
      </c>
    </row>
    <row r="4" spans="1:14">
      <c r="A4" s="124">
        <v>43332</v>
      </c>
      <c r="B4" s="123" t="s">
        <v>31</v>
      </c>
      <c r="C4" s="123" t="s">
        <v>351</v>
      </c>
      <c r="D4" s="123" t="s">
        <v>352</v>
      </c>
      <c r="F4" s="123">
        <v>201808</v>
      </c>
      <c r="I4" s="123" t="s">
        <v>353</v>
      </c>
      <c r="J4" s="123">
        <v>534.09900000000005</v>
      </c>
      <c r="M4" s="123">
        <v>1</v>
      </c>
      <c r="N4" s="123">
        <v>100</v>
      </c>
    </row>
    <row r="5" spans="1:14">
      <c r="A5" s="124">
        <v>43332</v>
      </c>
      <c r="B5" s="123" t="s">
        <v>20</v>
      </c>
      <c r="C5" s="123" t="s">
        <v>351</v>
      </c>
      <c r="D5" s="123" t="s">
        <v>352</v>
      </c>
      <c r="F5" s="123">
        <v>201808</v>
      </c>
      <c r="I5" s="123" t="s">
        <v>353</v>
      </c>
      <c r="J5" s="123">
        <v>530.97</v>
      </c>
      <c r="M5" s="123">
        <v>1</v>
      </c>
      <c r="N5" s="123">
        <v>100</v>
      </c>
    </row>
    <row r="6" spans="1:14">
      <c r="A6" s="124">
        <v>43332</v>
      </c>
      <c r="B6" s="123" t="s">
        <v>37</v>
      </c>
      <c r="C6" s="123" t="s">
        <v>351</v>
      </c>
      <c r="D6" s="123" t="s">
        <v>352</v>
      </c>
      <c r="F6" s="123">
        <v>201808</v>
      </c>
      <c r="I6" s="123" t="s">
        <v>353</v>
      </c>
      <c r="J6" s="123">
        <v>458.029</v>
      </c>
      <c r="M6" s="123">
        <v>1</v>
      </c>
      <c r="N6" s="123">
        <v>100</v>
      </c>
    </row>
    <row r="7" spans="1:14">
      <c r="A7" s="124">
        <v>43332</v>
      </c>
      <c r="B7" s="123" t="s">
        <v>17</v>
      </c>
      <c r="C7" s="123" t="s">
        <v>351</v>
      </c>
      <c r="D7" s="123" t="s">
        <v>352</v>
      </c>
      <c r="F7" s="123">
        <v>201808</v>
      </c>
      <c r="I7" s="123" t="s">
        <v>353</v>
      </c>
      <c r="J7" s="123">
        <v>421.38400000000001</v>
      </c>
      <c r="M7" s="123">
        <v>1</v>
      </c>
      <c r="N7" s="123">
        <v>100</v>
      </c>
    </row>
    <row r="8" spans="1:14">
      <c r="A8" s="124">
        <v>43332</v>
      </c>
      <c r="B8" s="123" t="s">
        <v>73</v>
      </c>
      <c r="C8" s="123" t="s">
        <v>351</v>
      </c>
      <c r="D8" s="123" t="s">
        <v>352</v>
      </c>
      <c r="F8" s="123">
        <v>201808</v>
      </c>
      <c r="I8" s="123" t="s">
        <v>353</v>
      </c>
      <c r="J8" s="123">
        <v>507.77499999999998</v>
      </c>
      <c r="M8" s="123">
        <v>1</v>
      </c>
      <c r="N8" s="123">
        <v>100</v>
      </c>
    </row>
    <row r="9" spans="1:14">
      <c r="A9" s="124">
        <v>43332</v>
      </c>
      <c r="B9" s="123" t="s">
        <v>28</v>
      </c>
      <c r="C9" s="123" t="s">
        <v>351</v>
      </c>
      <c r="D9" s="123" t="s">
        <v>352</v>
      </c>
      <c r="F9" s="123">
        <v>201808</v>
      </c>
      <c r="I9" s="123" t="s">
        <v>353</v>
      </c>
      <c r="J9" s="123">
        <v>5851.67</v>
      </c>
      <c r="M9" s="123">
        <v>1</v>
      </c>
      <c r="N9" s="123">
        <v>100</v>
      </c>
    </row>
    <row r="10" spans="1:14">
      <c r="A10" s="124">
        <v>43332</v>
      </c>
      <c r="B10" s="123" t="s">
        <v>48</v>
      </c>
      <c r="C10" s="123" t="s">
        <v>351</v>
      </c>
      <c r="D10" s="123" t="s">
        <v>352</v>
      </c>
      <c r="F10" s="123">
        <v>201808</v>
      </c>
      <c r="I10" s="123" t="s">
        <v>353</v>
      </c>
      <c r="J10" s="123">
        <v>6474.6530000000002</v>
      </c>
      <c r="M10" s="123">
        <v>1</v>
      </c>
      <c r="N10" s="123">
        <v>100</v>
      </c>
    </row>
    <row r="11" spans="1:14">
      <c r="A11" s="124">
        <v>43332</v>
      </c>
      <c r="B11" s="123" t="s">
        <v>67</v>
      </c>
      <c r="C11" s="123" t="s">
        <v>351</v>
      </c>
      <c r="D11" s="123" t="s">
        <v>352</v>
      </c>
      <c r="F11" s="123">
        <v>201808</v>
      </c>
      <c r="I11" s="123" t="s">
        <v>353</v>
      </c>
      <c r="J11" s="123">
        <v>6890.1480000000001</v>
      </c>
      <c r="M11" s="123">
        <v>1</v>
      </c>
      <c r="N11" s="123">
        <v>100</v>
      </c>
    </row>
    <row r="12" spans="1:14">
      <c r="A12" s="124">
        <v>43332</v>
      </c>
      <c r="B12" s="123" t="s">
        <v>55</v>
      </c>
      <c r="C12" s="123" t="s">
        <v>351</v>
      </c>
      <c r="D12" s="123" t="s">
        <v>352</v>
      </c>
      <c r="F12" s="123">
        <v>201808</v>
      </c>
      <c r="I12" s="123" t="s">
        <v>353</v>
      </c>
      <c r="J12" s="123">
        <v>63977.73</v>
      </c>
      <c r="M12" s="123">
        <v>1</v>
      </c>
      <c r="N12" s="123">
        <v>100</v>
      </c>
    </row>
    <row r="13" spans="1:14">
      <c r="A13" s="124">
        <v>43332</v>
      </c>
      <c r="B13" s="123" t="s">
        <v>61</v>
      </c>
      <c r="C13" s="123" t="s">
        <v>351</v>
      </c>
      <c r="D13" s="123" t="s">
        <v>352</v>
      </c>
      <c r="F13" s="123">
        <v>201808</v>
      </c>
      <c r="I13" s="123" t="s">
        <v>353</v>
      </c>
      <c r="J13" s="123">
        <v>6339.2420000000002</v>
      </c>
      <c r="M13" s="123">
        <v>1</v>
      </c>
      <c r="N13" s="123">
        <v>100</v>
      </c>
    </row>
    <row r="14" spans="1:14">
      <c r="A14" s="124">
        <v>43332</v>
      </c>
      <c r="B14" s="123" t="s">
        <v>6</v>
      </c>
      <c r="C14" s="123" t="s">
        <v>351</v>
      </c>
      <c r="D14" s="123" t="s">
        <v>352</v>
      </c>
      <c r="F14" s="123">
        <v>201808</v>
      </c>
      <c r="I14" s="123" t="s">
        <v>353</v>
      </c>
      <c r="J14" s="123">
        <v>462.69</v>
      </c>
      <c r="M14" s="123">
        <v>1</v>
      </c>
      <c r="N14" s="123">
        <v>100</v>
      </c>
    </row>
    <row r="15" spans="1:14">
      <c r="A15" s="124">
        <v>43332</v>
      </c>
      <c r="B15" s="123" t="s">
        <v>94</v>
      </c>
      <c r="C15" s="123" t="s">
        <v>351</v>
      </c>
      <c r="D15" s="123" t="s">
        <v>352</v>
      </c>
      <c r="F15" s="123">
        <v>201808</v>
      </c>
      <c r="I15" s="123" t="s">
        <v>353</v>
      </c>
      <c r="J15" s="123">
        <v>303.18200000000002</v>
      </c>
      <c r="M15" s="123">
        <v>1</v>
      </c>
      <c r="N15" s="123">
        <v>100</v>
      </c>
    </row>
    <row r="16" spans="1:14">
      <c r="A16" s="124">
        <v>43332</v>
      </c>
      <c r="B16" s="123" t="s">
        <v>90</v>
      </c>
      <c r="C16" s="123" t="s">
        <v>351</v>
      </c>
      <c r="D16" s="123" t="s">
        <v>352</v>
      </c>
      <c r="F16" s="123">
        <v>201808</v>
      </c>
      <c r="I16" s="123" t="s">
        <v>353</v>
      </c>
      <c r="J16" s="123">
        <v>7550.0720000000001</v>
      </c>
      <c r="M16" s="123">
        <v>1</v>
      </c>
      <c r="N16" s="123">
        <v>100</v>
      </c>
    </row>
    <row r="17" spans="1:14">
      <c r="A17" s="124">
        <v>43332</v>
      </c>
      <c r="B17" s="123" t="s">
        <v>34</v>
      </c>
      <c r="C17" s="123" t="s">
        <v>351</v>
      </c>
      <c r="D17" s="123" t="s">
        <v>352</v>
      </c>
      <c r="F17" s="123">
        <v>201808</v>
      </c>
      <c r="I17" s="123" t="s">
        <v>353</v>
      </c>
      <c r="J17" s="123">
        <v>293.28500000000003</v>
      </c>
      <c r="M17" s="123">
        <v>1</v>
      </c>
      <c r="N17" s="123">
        <v>100</v>
      </c>
    </row>
    <row r="18" spans="1:14">
      <c r="A18" s="124">
        <v>43332</v>
      </c>
      <c r="B18" s="123" t="s">
        <v>23</v>
      </c>
      <c r="C18" s="123" t="s">
        <v>351</v>
      </c>
      <c r="D18" s="123" t="s">
        <v>352</v>
      </c>
      <c r="F18" s="123">
        <v>201808</v>
      </c>
      <c r="I18" s="123" t="s">
        <v>353</v>
      </c>
      <c r="J18" s="123">
        <v>5431.4210000000003</v>
      </c>
      <c r="M18" s="123">
        <v>1</v>
      </c>
      <c r="N18" s="123">
        <v>100</v>
      </c>
    </row>
    <row r="19" spans="1:14">
      <c r="A19" s="124">
        <v>43332</v>
      </c>
      <c r="B19" s="123" t="s">
        <v>26</v>
      </c>
      <c r="C19" s="123" t="s">
        <v>351</v>
      </c>
      <c r="D19" s="123" t="s">
        <v>352</v>
      </c>
      <c r="F19" s="123">
        <v>201808</v>
      </c>
      <c r="I19" s="123" t="s">
        <v>353</v>
      </c>
      <c r="J19" s="123">
        <v>479.57299999999998</v>
      </c>
      <c r="M19" s="123">
        <v>1</v>
      </c>
      <c r="N19" s="123">
        <v>100</v>
      </c>
    </row>
    <row r="20" spans="1:14">
      <c r="A20" s="124">
        <v>43332</v>
      </c>
      <c r="B20" s="123" t="s">
        <v>53</v>
      </c>
      <c r="C20" s="123" t="s">
        <v>351</v>
      </c>
      <c r="D20" s="123" t="s">
        <v>352</v>
      </c>
      <c r="F20" s="123">
        <v>201808</v>
      </c>
      <c r="I20" s="123" t="s">
        <v>353</v>
      </c>
      <c r="J20" s="123">
        <v>236.465</v>
      </c>
      <c r="M20" s="123">
        <v>1</v>
      </c>
      <c r="N20" s="123">
        <v>100</v>
      </c>
    </row>
    <row r="21" spans="1:14">
      <c r="A21" s="124">
        <v>43332</v>
      </c>
      <c r="B21" s="123" t="s">
        <v>372</v>
      </c>
      <c r="C21" s="123" t="s">
        <v>351</v>
      </c>
      <c r="D21" s="123" t="s">
        <v>352</v>
      </c>
      <c r="F21" s="123">
        <v>201808</v>
      </c>
      <c r="I21" s="123" t="s">
        <v>353</v>
      </c>
      <c r="J21" s="123">
        <v>410.86399999999998</v>
      </c>
      <c r="M21" s="123">
        <v>1</v>
      </c>
      <c r="N21" s="123">
        <v>100</v>
      </c>
    </row>
    <row r="22" spans="1:14">
      <c r="A22" s="124">
        <v>43332</v>
      </c>
      <c r="B22" s="123" t="s">
        <v>373</v>
      </c>
      <c r="C22" s="123" t="s">
        <v>351</v>
      </c>
      <c r="D22" s="123" t="s">
        <v>352</v>
      </c>
      <c r="F22" s="123">
        <v>201808</v>
      </c>
      <c r="I22" s="123" t="s">
        <v>353</v>
      </c>
      <c r="J22" s="123">
        <v>213.43899999999999</v>
      </c>
      <c r="M22" s="123">
        <v>1</v>
      </c>
      <c r="N22" s="123">
        <v>100</v>
      </c>
    </row>
    <row r="23" spans="1:14">
      <c r="A23" s="124">
        <v>43332</v>
      </c>
      <c r="B23" s="123" t="s">
        <v>374</v>
      </c>
      <c r="C23" s="123" t="s">
        <v>351</v>
      </c>
      <c r="D23" s="123" t="s">
        <v>352</v>
      </c>
      <c r="F23" s="123">
        <v>201808</v>
      </c>
      <c r="I23" s="123" t="s">
        <v>353</v>
      </c>
      <c r="J23" s="123">
        <v>230.71700000000001</v>
      </c>
      <c r="M23" s="123">
        <v>1</v>
      </c>
      <c r="N23" s="123">
        <v>100</v>
      </c>
    </row>
    <row r="24" spans="1:14">
      <c r="A24" s="124">
        <v>43332</v>
      </c>
      <c r="B24" s="123" t="s">
        <v>58</v>
      </c>
      <c r="C24" s="123" t="s">
        <v>351</v>
      </c>
      <c r="D24" s="123" t="s">
        <v>352</v>
      </c>
      <c r="F24" s="123">
        <v>201808</v>
      </c>
      <c r="I24" s="123" t="s">
        <v>353</v>
      </c>
      <c r="J24" s="123">
        <v>678.85500000000002</v>
      </c>
      <c r="M24" s="123">
        <v>1</v>
      </c>
      <c r="N24" s="123">
        <v>100</v>
      </c>
    </row>
    <row r="25" spans="1:14">
      <c r="A25" s="124">
        <v>43332</v>
      </c>
      <c r="B25" s="123" t="s">
        <v>45</v>
      </c>
      <c r="C25" s="123" t="s">
        <v>351</v>
      </c>
      <c r="D25" s="123" t="s">
        <v>352</v>
      </c>
      <c r="F25" s="123">
        <v>201808</v>
      </c>
      <c r="I25" s="123" t="s">
        <v>353</v>
      </c>
      <c r="J25" s="123">
        <v>6375.3829999999998</v>
      </c>
      <c r="M25" s="123">
        <v>1</v>
      </c>
      <c r="N25" s="123">
        <v>100</v>
      </c>
    </row>
    <row r="26" spans="1:14">
      <c r="A26" s="124">
        <v>43332</v>
      </c>
      <c r="B26" s="123" t="s">
        <v>64</v>
      </c>
      <c r="C26" s="123" t="s">
        <v>351</v>
      </c>
      <c r="D26" s="123" t="s">
        <v>352</v>
      </c>
      <c r="F26" s="123">
        <v>201808</v>
      </c>
      <c r="I26" s="123" t="s">
        <v>353</v>
      </c>
      <c r="J26" s="123">
        <v>2114.0309999999999</v>
      </c>
      <c r="M26" s="123">
        <v>1</v>
      </c>
      <c r="N26" s="123">
        <v>100</v>
      </c>
    </row>
    <row r="27" spans="1:14">
      <c r="A27" s="124">
        <v>43332</v>
      </c>
      <c r="B27" s="123" t="s">
        <v>70</v>
      </c>
      <c r="C27" s="123" t="s">
        <v>351</v>
      </c>
      <c r="D27" s="123" t="s">
        <v>352</v>
      </c>
      <c r="F27" s="123">
        <v>201808</v>
      </c>
      <c r="I27" s="123" t="s">
        <v>353</v>
      </c>
      <c r="J27" s="123">
        <v>10383.081</v>
      </c>
      <c r="M27" s="123">
        <v>1</v>
      </c>
      <c r="N27" s="123">
        <v>100</v>
      </c>
    </row>
    <row r="28" spans="1:14">
      <c r="A28" s="124">
        <v>43332</v>
      </c>
      <c r="B28" s="123" t="s">
        <v>100</v>
      </c>
      <c r="C28" s="123" t="s">
        <v>351</v>
      </c>
      <c r="D28" s="123" t="s">
        <v>352</v>
      </c>
      <c r="F28" s="123">
        <v>201808</v>
      </c>
      <c r="I28" s="123" t="s">
        <v>353</v>
      </c>
      <c r="J28" s="123">
        <v>274.02600000000001</v>
      </c>
      <c r="M28" s="123">
        <v>1</v>
      </c>
      <c r="N28" s="123">
        <v>100</v>
      </c>
    </row>
    <row r="29" spans="1:14">
      <c r="A29" s="124">
        <v>43332</v>
      </c>
      <c r="B29" s="123" t="s">
        <v>77</v>
      </c>
      <c r="C29" s="123" t="s">
        <v>351</v>
      </c>
      <c r="D29" s="123" t="s">
        <v>352</v>
      </c>
      <c r="F29" s="123">
        <v>201808</v>
      </c>
      <c r="I29" s="123" t="s">
        <v>353</v>
      </c>
      <c r="J29" s="123">
        <v>6255.0339999999997</v>
      </c>
      <c r="M29" s="123">
        <v>1</v>
      </c>
      <c r="N29" s="123">
        <v>100</v>
      </c>
    </row>
    <row r="30" spans="1:14">
      <c r="A30" s="124">
        <v>43332</v>
      </c>
      <c r="B30" s="123" t="s">
        <v>84</v>
      </c>
      <c r="C30" s="123" t="s">
        <v>351</v>
      </c>
      <c r="D30" s="123" t="s">
        <v>352</v>
      </c>
      <c r="F30" s="123">
        <v>201808</v>
      </c>
      <c r="I30" s="123" t="s">
        <v>353</v>
      </c>
      <c r="J30" s="123">
        <v>490.54</v>
      </c>
      <c r="M30" s="123">
        <v>1</v>
      </c>
      <c r="N30" s="123">
        <v>100</v>
      </c>
    </row>
    <row r="31" spans="1:14">
      <c r="A31" s="124">
        <v>43332</v>
      </c>
      <c r="B31" s="123" t="s">
        <v>375</v>
      </c>
      <c r="C31" s="123" t="s">
        <v>351</v>
      </c>
      <c r="D31" s="123" t="s">
        <v>352</v>
      </c>
      <c r="F31" s="123">
        <v>201808</v>
      </c>
      <c r="I31" s="123" t="s">
        <v>353</v>
      </c>
      <c r="J31" s="123">
        <v>195.44499999999999</v>
      </c>
      <c r="M31" s="123">
        <v>1</v>
      </c>
      <c r="N31" s="123">
        <v>100</v>
      </c>
    </row>
    <row r="32" spans="1:14">
      <c r="A32" s="124">
        <v>43332</v>
      </c>
      <c r="B32" s="123" t="s">
        <v>81</v>
      </c>
      <c r="C32" s="123" t="s">
        <v>351</v>
      </c>
      <c r="D32" s="123" t="s">
        <v>352</v>
      </c>
      <c r="F32" s="123">
        <v>201808</v>
      </c>
      <c r="I32" s="123" t="s">
        <v>353</v>
      </c>
      <c r="J32" s="123">
        <v>403.66699999999997</v>
      </c>
      <c r="M32" s="123">
        <v>1</v>
      </c>
      <c r="N32" s="123">
        <v>100</v>
      </c>
    </row>
    <row r="33" spans="1:14">
      <c r="A33" s="124">
        <v>43332</v>
      </c>
      <c r="B33" s="123" t="s">
        <v>393</v>
      </c>
      <c r="C33" s="123" t="s">
        <v>351</v>
      </c>
      <c r="D33" s="123" t="s">
        <v>352</v>
      </c>
      <c r="F33" s="123">
        <v>201808</v>
      </c>
      <c r="I33" s="123" t="s">
        <v>353</v>
      </c>
      <c r="J33" s="123">
        <v>2670.4740000000002</v>
      </c>
      <c r="M33" s="123">
        <v>1</v>
      </c>
      <c r="N33" s="123">
        <v>100</v>
      </c>
    </row>
    <row r="34" spans="1:14">
      <c r="A34" s="124">
        <v>43332</v>
      </c>
      <c r="B34" s="123" t="s">
        <v>43</v>
      </c>
      <c r="C34" s="123" t="s">
        <v>351</v>
      </c>
      <c r="D34" s="123" t="s">
        <v>352</v>
      </c>
      <c r="F34" s="123">
        <v>201808</v>
      </c>
      <c r="I34" s="123" t="s">
        <v>353</v>
      </c>
      <c r="J34" s="123">
        <v>385.49200000000002</v>
      </c>
      <c r="M34" s="123">
        <v>1</v>
      </c>
      <c r="N34" s="123">
        <v>100</v>
      </c>
    </row>
    <row r="35" spans="1:14">
      <c r="A35" s="124">
        <v>43332</v>
      </c>
      <c r="B35" s="123" t="s">
        <v>388</v>
      </c>
      <c r="C35" s="123" t="s">
        <v>351</v>
      </c>
      <c r="D35" s="123" t="s">
        <v>352</v>
      </c>
      <c r="F35" s="123">
        <v>201808</v>
      </c>
      <c r="I35" s="123" t="s">
        <v>353</v>
      </c>
      <c r="J35" s="123">
        <v>269.613</v>
      </c>
      <c r="M35" s="123">
        <v>1</v>
      </c>
      <c r="N35" s="123">
        <v>100</v>
      </c>
    </row>
    <row r="36" spans="1:14">
      <c r="A36" s="124">
        <v>43332</v>
      </c>
      <c r="B36" s="123" t="s">
        <v>443</v>
      </c>
      <c r="C36" s="123" t="s">
        <v>351</v>
      </c>
      <c r="D36" s="123" t="s">
        <v>352</v>
      </c>
      <c r="F36" s="123">
        <v>201808</v>
      </c>
      <c r="I36" s="123" t="s">
        <v>353</v>
      </c>
      <c r="J36" s="123">
        <v>306.73200000000003</v>
      </c>
      <c r="M36" s="123">
        <v>1</v>
      </c>
      <c r="N36" s="123">
        <v>100</v>
      </c>
    </row>
    <row r="37" spans="1:14">
      <c r="A37" s="124">
        <v>43332</v>
      </c>
      <c r="B37" s="123" t="s">
        <v>381</v>
      </c>
      <c r="C37" s="123" t="s">
        <v>351</v>
      </c>
      <c r="D37" s="123" t="s">
        <v>352</v>
      </c>
      <c r="F37" s="123">
        <v>201808</v>
      </c>
      <c r="I37" s="123" t="s">
        <v>353</v>
      </c>
      <c r="J37" s="123">
        <v>209.452</v>
      </c>
      <c r="M37" s="123">
        <v>1</v>
      </c>
      <c r="N37" s="123">
        <v>100</v>
      </c>
    </row>
    <row r="38" spans="1:14">
      <c r="A38" s="124">
        <v>43332</v>
      </c>
      <c r="B38" s="123" t="s">
        <v>87</v>
      </c>
      <c r="C38" s="123" t="s">
        <v>351</v>
      </c>
      <c r="D38" s="123" t="s">
        <v>352</v>
      </c>
      <c r="F38" s="123">
        <v>201808</v>
      </c>
      <c r="I38" s="123" t="s">
        <v>353</v>
      </c>
      <c r="J38" s="123">
        <v>198.785</v>
      </c>
      <c r="M38" s="123">
        <v>1</v>
      </c>
      <c r="N38" s="123">
        <v>100</v>
      </c>
    </row>
    <row r="39" spans="1:14">
      <c r="A39" s="124">
        <v>43332</v>
      </c>
      <c r="B39" s="123" t="s">
        <v>15</v>
      </c>
      <c r="C39" s="123" t="s">
        <v>351</v>
      </c>
      <c r="D39" s="123" t="s">
        <v>352</v>
      </c>
      <c r="F39" s="123">
        <v>201808</v>
      </c>
      <c r="I39" s="123" t="s">
        <v>353</v>
      </c>
      <c r="J39" s="123">
        <v>218.42500000000001</v>
      </c>
      <c r="M39" s="123">
        <v>1</v>
      </c>
      <c r="N39" s="123">
        <v>100</v>
      </c>
    </row>
    <row r="40" spans="1:14">
      <c r="A40" s="124">
        <v>43332</v>
      </c>
      <c r="B40" s="123" t="s">
        <v>357</v>
      </c>
      <c r="C40" s="123" t="s">
        <v>351</v>
      </c>
      <c r="D40" s="123" t="s">
        <v>352</v>
      </c>
      <c r="F40" s="123">
        <v>201808</v>
      </c>
      <c r="I40" s="123" t="s">
        <v>353</v>
      </c>
      <c r="J40" s="123">
        <v>246.32400000000001</v>
      </c>
      <c r="M40" s="123">
        <v>1</v>
      </c>
      <c r="N40" s="123">
        <v>100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>
        <v>43304</v>
      </c>
      <c r="B2" t="s">
        <v>9</v>
      </c>
      <c r="C2" t="s">
        <v>351</v>
      </c>
      <c r="D2" t="s">
        <v>352</v>
      </c>
      <c r="F2">
        <v>201807</v>
      </c>
      <c r="I2" t="s">
        <v>353</v>
      </c>
      <c r="J2">
        <v>493.01</v>
      </c>
      <c r="M2">
        <v>1</v>
      </c>
      <c r="N2">
        <v>100</v>
      </c>
    </row>
    <row r="3" spans="1:14">
      <c r="A3">
        <v>43304</v>
      </c>
      <c r="B3" t="s">
        <v>12</v>
      </c>
      <c r="C3" t="s">
        <v>351</v>
      </c>
      <c r="D3" t="s">
        <v>352</v>
      </c>
      <c r="F3">
        <v>201807</v>
      </c>
      <c r="I3" t="s">
        <v>353</v>
      </c>
      <c r="J3">
        <v>471.221</v>
      </c>
      <c r="M3">
        <v>1</v>
      </c>
      <c r="N3">
        <v>100</v>
      </c>
    </row>
    <row r="4" spans="1:14">
      <c r="A4">
        <v>43304</v>
      </c>
      <c r="B4" t="s">
        <v>31</v>
      </c>
      <c r="C4" t="s">
        <v>351</v>
      </c>
      <c r="D4" t="s">
        <v>352</v>
      </c>
      <c r="F4">
        <v>201807</v>
      </c>
      <c r="I4" t="s">
        <v>353</v>
      </c>
      <c r="J4">
        <v>552.38300000000004</v>
      </c>
      <c r="M4">
        <v>1</v>
      </c>
      <c r="N4">
        <v>100</v>
      </c>
    </row>
    <row r="5" spans="1:14">
      <c r="A5">
        <v>43304</v>
      </c>
      <c r="B5" t="s">
        <v>20</v>
      </c>
      <c r="C5" t="s">
        <v>351</v>
      </c>
      <c r="D5" t="s">
        <v>352</v>
      </c>
      <c r="F5">
        <v>201807</v>
      </c>
      <c r="I5" t="s">
        <v>353</v>
      </c>
      <c r="J5">
        <v>559.80200000000002</v>
      </c>
      <c r="M5">
        <v>1</v>
      </c>
      <c r="N5">
        <v>100</v>
      </c>
    </row>
    <row r="6" spans="1:14">
      <c r="A6">
        <v>43304</v>
      </c>
      <c r="B6" t="s">
        <v>37</v>
      </c>
      <c r="C6" t="s">
        <v>351</v>
      </c>
      <c r="D6" t="s">
        <v>352</v>
      </c>
      <c r="F6">
        <v>201807</v>
      </c>
      <c r="I6" t="s">
        <v>353</v>
      </c>
      <c r="J6">
        <v>483.82400000000001</v>
      </c>
      <c r="M6">
        <v>1</v>
      </c>
      <c r="N6">
        <v>100</v>
      </c>
    </row>
    <row r="7" spans="1:14">
      <c r="A7">
        <v>43304</v>
      </c>
      <c r="B7" t="s">
        <v>17</v>
      </c>
      <c r="C7" t="s">
        <v>351</v>
      </c>
      <c r="D7" t="s">
        <v>352</v>
      </c>
      <c r="F7">
        <v>201807</v>
      </c>
      <c r="I7" t="s">
        <v>353</v>
      </c>
      <c r="J7">
        <v>452.88299999999998</v>
      </c>
      <c r="M7">
        <v>1</v>
      </c>
      <c r="N7">
        <v>100</v>
      </c>
    </row>
    <row r="8" spans="1:14">
      <c r="A8">
        <v>43304</v>
      </c>
      <c r="B8" t="s">
        <v>73</v>
      </c>
      <c r="C8" t="s">
        <v>351</v>
      </c>
      <c r="D8" t="s">
        <v>352</v>
      </c>
      <c r="F8">
        <v>201807</v>
      </c>
      <c r="I8" t="s">
        <v>353</v>
      </c>
      <c r="J8">
        <v>519.50800000000004</v>
      </c>
      <c r="M8">
        <v>1</v>
      </c>
      <c r="N8">
        <v>100</v>
      </c>
    </row>
    <row r="9" spans="1:14">
      <c r="A9">
        <v>43304</v>
      </c>
      <c r="B9" t="s">
        <v>28</v>
      </c>
      <c r="C9" t="s">
        <v>351</v>
      </c>
      <c r="D9" t="s">
        <v>352</v>
      </c>
      <c r="F9">
        <v>201807</v>
      </c>
      <c r="I9" t="s">
        <v>353</v>
      </c>
      <c r="J9">
        <v>6011.7979999999998</v>
      </c>
      <c r="M9">
        <v>1</v>
      </c>
      <c r="N9">
        <v>100</v>
      </c>
    </row>
    <row r="10" spans="1:14">
      <c r="A10">
        <v>43304</v>
      </c>
      <c r="B10" t="s">
        <v>48</v>
      </c>
      <c r="C10" t="s">
        <v>351</v>
      </c>
      <c r="D10" t="s">
        <v>352</v>
      </c>
      <c r="F10">
        <v>201807</v>
      </c>
      <c r="I10" t="s">
        <v>353</v>
      </c>
      <c r="J10">
        <v>6709.4769999999999</v>
      </c>
      <c r="M10">
        <v>1</v>
      </c>
      <c r="N10">
        <v>100</v>
      </c>
    </row>
    <row r="11" spans="1:14">
      <c r="A11">
        <v>43304</v>
      </c>
      <c r="B11" t="s">
        <v>67</v>
      </c>
      <c r="C11" t="s">
        <v>351</v>
      </c>
      <c r="D11" t="s">
        <v>352</v>
      </c>
      <c r="F11">
        <v>201807</v>
      </c>
      <c r="I11" t="s">
        <v>353</v>
      </c>
      <c r="J11">
        <v>6872.9790000000003</v>
      </c>
      <c r="M11">
        <v>1</v>
      </c>
      <c r="N11">
        <v>100</v>
      </c>
    </row>
    <row r="12" spans="1:14">
      <c r="A12">
        <v>43304</v>
      </c>
      <c r="B12" t="s">
        <v>55</v>
      </c>
      <c r="C12" t="s">
        <v>351</v>
      </c>
      <c r="D12" t="s">
        <v>352</v>
      </c>
      <c r="F12">
        <v>201807</v>
      </c>
      <c r="I12" t="s">
        <v>353</v>
      </c>
      <c r="J12">
        <v>65500.57</v>
      </c>
      <c r="M12">
        <v>1</v>
      </c>
      <c r="N12">
        <v>100</v>
      </c>
    </row>
    <row r="13" spans="1:14">
      <c r="A13">
        <v>43304</v>
      </c>
      <c r="B13" t="s">
        <v>61</v>
      </c>
      <c r="C13" t="s">
        <v>351</v>
      </c>
      <c r="D13" t="s">
        <v>352</v>
      </c>
      <c r="F13">
        <v>201807</v>
      </c>
      <c r="I13" t="s">
        <v>353</v>
      </c>
      <c r="J13">
        <v>6427.2250000000004</v>
      </c>
      <c r="M13">
        <v>1</v>
      </c>
      <c r="N13">
        <v>100</v>
      </c>
    </row>
    <row r="14" spans="1:14">
      <c r="A14">
        <v>43304</v>
      </c>
      <c r="B14" t="s">
        <v>6</v>
      </c>
      <c r="C14" t="s">
        <v>351</v>
      </c>
      <c r="D14" t="s">
        <v>352</v>
      </c>
      <c r="F14">
        <v>201807</v>
      </c>
      <c r="I14" t="s">
        <v>353</v>
      </c>
      <c r="J14">
        <v>477.55200000000002</v>
      </c>
      <c r="M14">
        <v>1</v>
      </c>
      <c r="N14">
        <v>100</v>
      </c>
    </row>
    <row r="15" spans="1:14">
      <c r="A15">
        <v>43304</v>
      </c>
      <c r="B15" t="s">
        <v>94</v>
      </c>
      <c r="C15" t="s">
        <v>351</v>
      </c>
      <c r="D15" t="s">
        <v>352</v>
      </c>
      <c r="F15">
        <v>201807</v>
      </c>
      <c r="I15" t="s">
        <v>353</v>
      </c>
      <c r="J15">
        <v>290.40199999999999</v>
      </c>
      <c r="M15">
        <v>1</v>
      </c>
      <c r="N15">
        <v>100</v>
      </c>
    </row>
    <row r="16" spans="1:14">
      <c r="A16">
        <v>43304</v>
      </c>
      <c r="B16" t="s">
        <v>90</v>
      </c>
      <c r="C16" t="s">
        <v>351</v>
      </c>
      <c r="D16" t="s">
        <v>352</v>
      </c>
      <c r="F16">
        <v>201807</v>
      </c>
      <c r="I16" t="s">
        <v>353</v>
      </c>
      <c r="J16">
        <v>7421.0140000000001</v>
      </c>
      <c r="M16">
        <v>1</v>
      </c>
      <c r="N16">
        <v>100</v>
      </c>
    </row>
    <row r="17" spans="1:14">
      <c r="A17">
        <v>43304</v>
      </c>
      <c r="B17" t="s">
        <v>34</v>
      </c>
      <c r="C17" t="s">
        <v>351</v>
      </c>
      <c r="D17" t="s">
        <v>352</v>
      </c>
      <c r="F17">
        <v>201807</v>
      </c>
      <c r="I17" t="s">
        <v>353</v>
      </c>
      <c r="J17">
        <v>319.25400000000002</v>
      </c>
      <c r="M17">
        <v>1</v>
      </c>
      <c r="N17">
        <v>100</v>
      </c>
    </row>
    <row r="18" spans="1:14">
      <c r="A18">
        <v>43304</v>
      </c>
      <c r="B18" t="s">
        <v>23</v>
      </c>
      <c r="C18" t="s">
        <v>351</v>
      </c>
      <c r="D18" t="s">
        <v>352</v>
      </c>
      <c r="F18">
        <v>201807</v>
      </c>
      <c r="I18" t="s">
        <v>353</v>
      </c>
      <c r="J18">
        <v>5437.7389999999996</v>
      </c>
      <c r="M18">
        <v>1</v>
      </c>
      <c r="N18">
        <v>100</v>
      </c>
    </row>
    <row r="19" spans="1:14">
      <c r="A19">
        <v>43304</v>
      </c>
      <c r="B19" t="s">
        <v>26</v>
      </c>
      <c r="C19" t="s">
        <v>351</v>
      </c>
      <c r="D19" t="s">
        <v>352</v>
      </c>
      <c r="F19">
        <v>201807</v>
      </c>
      <c r="I19" t="s">
        <v>353</v>
      </c>
      <c r="J19">
        <v>467.89</v>
      </c>
      <c r="M19">
        <v>1</v>
      </c>
      <c r="N19">
        <v>100</v>
      </c>
    </row>
    <row r="20" spans="1:14">
      <c r="A20">
        <v>43304</v>
      </c>
      <c r="B20" t="s">
        <v>53</v>
      </c>
      <c r="C20" t="s">
        <v>351</v>
      </c>
      <c r="D20" t="s">
        <v>352</v>
      </c>
      <c r="F20">
        <v>201807</v>
      </c>
      <c r="I20" t="s">
        <v>353</v>
      </c>
      <c r="J20">
        <v>238.268</v>
      </c>
      <c r="M20">
        <v>1</v>
      </c>
      <c r="N20">
        <v>100</v>
      </c>
    </row>
    <row r="21" spans="1:14">
      <c r="A21">
        <v>43304</v>
      </c>
      <c r="B21" t="s">
        <v>372</v>
      </c>
      <c r="C21" t="s">
        <v>351</v>
      </c>
      <c r="D21" t="s">
        <v>352</v>
      </c>
      <c r="F21">
        <v>201807</v>
      </c>
      <c r="I21" t="s">
        <v>353</v>
      </c>
      <c r="J21">
        <v>418.44799999999998</v>
      </c>
      <c r="M21">
        <v>1</v>
      </c>
      <c r="N21">
        <v>100</v>
      </c>
    </row>
    <row r="22" spans="1:14">
      <c r="A22">
        <v>43304</v>
      </c>
      <c r="B22" t="s">
        <v>373</v>
      </c>
      <c r="C22" t="s">
        <v>351</v>
      </c>
      <c r="D22" t="s">
        <v>352</v>
      </c>
      <c r="F22">
        <v>201807</v>
      </c>
      <c r="I22" t="s">
        <v>353</v>
      </c>
      <c r="J22">
        <v>219.40899999999999</v>
      </c>
      <c r="M22">
        <v>1</v>
      </c>
      <c r="N22">
        <v>100</v>
      </c>
    </row>
    <row r="23" spans="1:14">
      <c r="A23">
        <v>43304</v>
      </c>
      <c r="B23" t="s">
        <v>374</v>
      </c>
      <c r="C23" t="s">
        <v>351</v>
      </c>
      <c r="D23" t="s">
        <v>352</v>
      </c>
      <c r="F23">
        <v>201807</v>
      </c>
      <c r="I23" t="s">
        <v>353</v>
      </c>
      <c r="J23">
        <v>229.72</v>
      </c>
      <c r="M23">
        <v>1</v>
      </c>
      <c r="N23">
        <v>100</v>
      </c>
    </row>
    <row r="24" spans="1:14">
      <c r="A24">
        <v>43304</v>
      </c>
      <c r="B24" t="s">
        <v>58</v>
      </c>
      <c r="C24" t="s">
        <v>351</v>
      </c>
      <c r="D24" t="s">
        <v>352</v>
      </c>
      <c r="F24">
        <v>201807</v>
      </c>
      <c r="I24" t="s">
        <v>353</v>
      </c>
      <c r="J24">
        <v>655.98699999999997</v>
      </c>
      <c r="M24">
        <v>1</v>
      </c>
      <c r="N24">
        <v>100</v>
      </c>
    </row>
    <row r="25" spans="1:14">
      <c r="A25">
        <v>43304</v>
      </c>
      <c r="B25" t="s">
        <v>45</v>
      </c>
      <c r="C25" t="s">
        <v>351</v>
      </c>
      <c r="D25" t="s">
        <v>352</v>
      </c>
      <c r="F25">
        <v>201807</v>
      </c>
      <c r="I25" t="s">
        <v>353</v>
      </c>
      <c r="J25">
        <v>6607.4380000000001</v>
      </c>
      <c r="M25">
        <v>1</v>
      </c>
      <c r="N25">
        <v>100</v>
      </c>
    </row>
    <row r="26" spans="1:14">
      <c r="A26">
        <v>43304</v>
      </c>
      <c r="B26" t="s">
        <v>64</v>
      </c>
      <c r="C26" t="s">
        <v>351</v>
      </c>
      <c r="D26" t="s">
        <v>352</v>
      </c>
      <c r="F26">
        <v>201807</v>
      </c>
      <c r="I26" t="s">
        <v>353</v>
      </c>
      <c r="J26">
        <v>2135.11</v>
      </c>
      <c r="M26">
        <v>1</v>
      </c>
      <c r="N26">
        <v>100</v>
      </c>
    </row>
    <row r="27" spans="1:14">
      <c r="A27">
        <v>43304</v>
      </c>
      <c r="B27" t="s">
        <v>70</v>
      </c>
      <c r="C27" t="s">
        <v>351</v>
      </c>
      <c r="D27" t="s">
        <v>352</v>
      </c>
      <c r="F27">
        <v>201807</v>
      </c>
      <c r="I27" t="s">
        <v>353</v>
      </c>
      <c r="J27">
        <v>10352.9</v>
      </c>
      <c r="M27">
        <v>1</v>
      </c>
      <c r="N27">
        <v>100</v>
      </c>
    </row>
    <row r="28" spans="1:14">
      <c r="A28">
        <v>43304</v>
      </c>
      <c r="B28" t="s">
        <v>100</v>
      </c>
      <c r="C28" t="s">
        <v>351</v>
      </c>
      <c r="D28" t="s">
        <v>352</v>
      </c>
      <c r="F28">
        <v>201807</v>
      </c>
      <c r="I28" t="s">
        <v>353</v>
      </c>
      <c r="J28">
        <v>266.738</v>
      </c>
      <c r="M28">
        <v>1</v>
      </c>
      <c r="N28">
        <v>100</v>
      </c>
    </row>
    <row r="29" spans="1:14">
      <c r="A29">
        <v>43304</v>
      </c>
      <c r="B29" t="s">
        <v>77</v>
      </c>
      <c r="C29" t="s">
        <v>351</v>
      </c>
      <c r="D29" t="s">
        <v>352</v>
      </c>
      <c r="F29">
        <v>201807</v>
      </c>
      <c r="I29" t="s">
        <v>353</v>
      </c>
      <c r="J29">
        <v>6321.7439999999997</v>
      </c>
      <c r="M29">
        <v>1</v>
      </c>
      <c r="N29">
        <v>100</v>
      </c>
    </row>
    <row r="30" spans="1:14">
      <c r="A30">
        <v>43304</v>
      </c>
      <c r="B30" t="s">
        <v>84</v>
      </c>
      <c r="C30" t="s">
        <v>351</v>
      </c>
      <c r="D30" t="s">
        <v>352</v>
      </c>
      <c r="F30">
        <v>201807</v>
      </c>
      <c r="I30" t="s">
        <v>353</v>
      </c>
      <c r="J30">
        <v>556.08600000000001</v>
      </c>
      <c r="M30">
        <v>1</v>
      </c>
      <c r="N30">
        <v>100</v>
      </c>
    </row>
    <row r="31" spans="1:14">
      <c r="A31">
        <v>43304</v>
      </c>
      <c r="B31" t="s">
        <v>375</v>
      </c>
      <c r="C31" t="s">
        <v>351</v>
      </c>
      <c r="D31" t="s">
        <v>352</v>
      </c>
      <c r="F31">
        <v>201807</v>
      </c>
      <c r="I31" t="s">
        <v>353</v>
      </c>
      <c r="J31">
        <v>199.602</v>
      </c>
      <c r="M31">
        <v>1</v>
      </c>
      <c r="N31">
        <v>100</v>
      </c>
    </row>
    <row r="32" spans="1:14">
      <c r="A32">
        <v>43304</v>
      </c>
      <c r="B32" t="s">
        <v>81</v>
      </c>
      <c r="C32" t="s">
        <v>351</v>
      </c>
      <c r="D32" t="s">
        <v>352</v>
      </c>
      <c r="F32">
        <v>201807</v>
      </c>
      <c r="I32" t="s">
        <v>353</v>
      </c>
      <c r="J32">
        <v>445.93700000000001</v>
      </c>
      <c r="M32">
        <v>1</v>
      </c>
      <c r="N32">
        <v>100</v>
      </c>
    </row>
    <row r="33" spans="1:14">
      <c r="A33">
        <v>43304</v>
      </c>
      <c r="B33" t="s">
        <v>393</v>
      </c>
      <c r="C33" t="s">
        <v>351</v>
      </c>
      <c r="D33" t="s">
        <v>352</v>
      </c>
      <c r="F33">
        <v>201807</v>
      </c>
      <c r="I33" t="s">
        <v>353</v>
      </c>
      <c r="J33">
        <v>2668.7649999999999</v>
      </c>
      <c r="M33">
        <v>1</v>
      </c>
      <c r="N33">
        <v>100</v>
      </c>
    </row>
    <row r="34" spans="1:14">
      <c r="A34">
        <v>43304</v>
      </c>
      <c r="B34" t="s">
        <v>43</v>
      </c>
      <c r="C34" t="s">
        <v>351</v>
      </c>
      <c r="D34" t="s">
        <v>352</v>
      </c>
      <c r="F34">
        <v>201807</v>
      </c>
      <c r="I34" t="s">
        <v>353</v>
      </c>
      <c r="J34">
        <v>392.27</v>
      </c>
      <c r="M34">
        <v>1</v>
      </c>
      <c r="N34">
        <v>100</v>
      </c>
    </row>
    <row r="35" spans="1:14">
      <c r="A35">
        <v>43304</v>
      </c>
      <c r="B35" t="s">
        <v>388</v>
      </c>
      <c r="C35" t="s">
        <v>351</v>
      </c>
      <c r="D35" t="s">
        <v>352</v>
      </c>
      <c r="F35">
        <v>201807</v>
      </c>
      <c r="I35" t="s">
        <v>353</v>
      </c>
      <c r="J35">
        <v>262.59699999999998</v>
      </c>
      <c r="M35">
        <v>1</v>
      </c>
      <c r="N35">
        <v>100</v>
      </c>
    </row>
    <row r="36" spans="1:14">
      <c r="A36">
        <v>43304</v>
      </c>
      <c r="B36" t="s">
        <v>443</v>
      </c>
      <c r="C36" t="s">
        <v>351</v>
      </c>
      <c r="D36" t="s">
        <v>352</v>
      </c>
      <c r="F36">
        <v>201807</v>
      </c>
      <c r="I36" t="s">
        <v>353</v>
      </c>
      <c r="J36">
        <v>310.49</v>
      </c>
      <c r="M36">
        <v>1</v>
      </c>
      <c r="N36">
        <v>100</v>
      </c>
    </row>
    <row r="37" spans="1:14">
      <c r="A37">
        <v>43304</v>
      </c>
      <c r="B37" t="s">
        <v>381</v>
      </c>
      <c r="C37" t="s">
        <v>351</v>
      </c>
      <c r="D37" t="s">
        <v>352</v>
      </c>
      <c r="F37">
        <v>201807</v>
      </c>
      <c r="I37" t="s">
        <v>353</v>
      </c>
      <c r="J37">
        <v>212.64099999999999</v>
      </c>
      <c r="M37">
        <v>1</v>
      </c>
      <c r="N37">
        <v>100</v>
      </c>
    </row>
    <row r="38" spans="1:14">
      <c r="A38">
        <v>43304</v>
      </c>
      <c r="B38" t="s">
        <v>87</v>
      </c>
      <c r="C38" t="s">
        <v>351</v>
      </c>
      <c r="D38" t="s">
        <v>352</v>
      </c>
      <c r="F38">
        <v>201807</v>
      </c>
      <c r="I38" t="s">
        <v>353</v>
      </c>
      <c r="J38">
        <v>200.67</v>
      </c>
      <c r="M38">
        <v>1</v>
      </c>
      <c r="N38">
        <v>100</v>
      </c>
    </row>
    <row r="39" spans="1:14">
      <c r="A39">
        <v>43304</v>
      </c>
      <c r="B39" t="s">
        <v>15</v>
      </c>
      <c r="C39" t="s">
        <v>351</v>
      </c>
      <c r="D39" t="s">
        <v>352</v>
      </c>
      <c r="F39">
        <v>201807</v>
      </c>
      <c r="I39" t="s">
        <v>353</v>
      </c>
      <c r="J39">
        <v>212.00800000000001</v>
      </c>
      <c r="M39">
        <v>1</v>
      </c>
      <c r="N39">
        <v>100</v>
      </c>
    </row>
    <row r="40" spans="1:14">
      <c r="A40">
        <v>43304</v>
      </c>
      <c r="B40" t="s">
        <v>357</v>
      </c>
      <c r="C40" t="s">
        <v>351</v>
      </c>
      <c r="D40" t="s">
        <v>352</v>
      </c>
      <c r="F40">
        <v>201807</v>
      </c>
      <c r="I40" t="s">
        <v>353</v>
      </c>
      <c r="J40">
        <v>247.26499999999999</v>
      </c>
      <c r="M40">
        <v>1</v>
      </c>
      <c r="N40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XFD1048576"/>
    </sheetView>
  </sheetViews>
  <sheetFormatPr defaultRowHeight="15"/>
  <cols>
    <col min="1" max="16384" width="9.140625" style="123"/>
  </cols>
  <sheetData>
    <row r="1" spans="1:12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349</v>
      </c>
      <c r="L1" s="123" t="s">
        <v>350</v>
      </c>
    </row>
    <row r="2" spans="1:12">
      <c r="A2" s="124">
        <v>43269</v>
      </c>
      <c r="B2" s="123" t="s">
        <v>443</v>
      </c>
      <c r="C2" s="123" t="s">
        <v>351</v>
      </c>
      <c r="D2" s="123" t="s">
        <v>352</v>
      </c>
      <c r="F2" s="123">
        <v>201806</v>
      </c>
      <c r="I2" s="123" t="s">
        <v>353</v>
      </c>
      <c r="J2" s="123">
        <v>312.25200000000001</v>
      </c>
      <c r="K2" s="123">
        <v>1</v>
      </c>
      <c r="L2" s="123">
        <v>100</v>
      </c>
    </row>
    <row r="3" spans="1:12">
      <c r="A3" s="124">
        <v>43269</v>
      </c>
      <c r="B3" s="123" t="s">
        <v>51</v>
      </c>
      <c r="C3" s="123" t="s">
        <v>351</v>
      </c>
      <c r="D3" s="123" t="s">
        <v>352</v>
      </c>
      <c r="F3" s="123">
        <v>201806</v>
      </c>
      <c r="I3" s="123" t="s">
        <v>353</v>
      </c>
      <c r="J3" s="123">
        <v>220.352</v>
      </c>
      <c r="K3" s="123">
        <v>1</v>
      </c>
      <c r="L3" s="123">
        <v>100</v>
      </c>
    </row>
    <row r="4" spans="1:12">
      <c r="A4" s="124">
        <v>43269</v>
      </c>
      <c r="B4" s="123" t="s">
        <v>97</v>
      </c>
      <c r="C4" s="123" t="s">
        <v>351</v>
      </c>
      <c r="D4" s="123" t="s">
        <v>352</v>
      </c>
      <c r="F4" s="123">
        <v>201806</v>
      </c>
      <c r="I4" s="123" t="s">
        <v>353</v>
      </c>
      <c r="J4" s="123">
        <v>6078.741</v>
      </c>
      <c r="K4" s="123">
        <v>1</v>
      </c>
      <c r="L4" s="123">
        <v>100</v>
      </c>
    </row>
    <row r="5" spans="1:12">
      <c r="A5" s="124">
        <v>43269</v>
      </c>
      <c r="B5" s="123" t="s">
        <v>175</v>
      </c>
      <c r="C5" s="123" t="s">
        <v>351</v>
      </c>
      <c r="D5" s="123" t="s">
        <v>352</v>
      </c>
      <c r="F5" s="123">
        <v>201806</v>
      </c>
      <c r="I5" s="123" t="s">
        <v>353</v>
      </c>
      <c r="J5" s="123">
        <v>3180.2860000000001</v>
      </c>
      <c r="K5" s="123">
        <v>1</v>
      </c>
      <c r="L5" s="123">
        <v>100</v>
      </c>
    </row>
    <row r="6" spans="1:12">
      <c r="A6" s="124">
        <v>43269</v>
      </c>
      <c r="B6" s="123" t="s">
        <v>178</v>
      </c>
      <c r="C6" s="123" t="s">
        <v>351</v>
      </c>
      <c r="D6" s="123" t="s">
        <v>352</v>
      </c>
      <c r="F6" s="123">
        <v>201806</v>
      </c>
      <c r="I6" s="123" t="s">
        <v>353</v>
      </c>
      <c r="J6" s="123">
        <v>6553.915</v>
      </c>
      <c r="K6" s="123">
        <v>1</v>
      </c>
      <c r="L6" s="123">
        <v>100</v>
      </c>
    </row>
    <row r="7" spans="1:12">
      <c r="A7" s="124">
        <v>43269</v>
      </c>
      <c r="B7" s="123" t="s">
        <v>181</v>
      </c>
      <c r="C7" s="123" t="s">
        <v>351</v>
      </c>
      <c r="D7" s="123" t="s">
        <v>352</v>
      </c>
      <c r="F7" s="123">
        <v>201806</v>
      </c>
      <c r="I7" s="123" t="s">
        <v>353</v>
      </c>
      <c r="J7" s="123">
        <v>4527.9120000000003</v>
      </c>
      <c r="K7" s="123">
        <v>1</v>
      </c>
      <c r="L7" s="123">
        <v>100</v>
      </c>
    </row>
    <row r="8" spans="1:12">
      <c r="A8" s="124">
        <v>43269</v>
      </c>
      <c r="B8" s="123" t="s">
        <v>184</v>
      </c>
      <c r="C8" s="123" t="s">
        <v>351</v>
      </c>
      <c r="D8" s="123" t="s">
        <v>352</v>
      </c>
      <c r="F8" s="123">
        <v>201806</v>
      </c>
      <c r="I8" s="123" t="s">
        <v>353</v>
      </c>
      <c r="J8" s="123">
        <v>4293.16</v>
      </c>
      <c r="K8" s="123">
        <v>1</v>
      </c>
      <c r="L8" s="123">
        <v>100</v>
      </c>
    </row>
    <row r="9" spans="1:12">
      <c r="A9" s="124">
        <v>43269</v>
      </c>
      <c r="B9" s="123" t="s">
        <v>104</v>
      </c>
      <c r="C9" s="123" t="s">
        <v>351</v>
      </c>
      <c r="D9" s="123" t="s">
        <v>352</v>
      </c>
      <c r="F9" s="123">
        <v>201806</v>
      </c>
      <c r="I9" s="123" t="s">
        <v>353</v>
      </c>
      <c r="J9" s="123">
        <v>338.12299999999999</v>
      </c>
      <c r="K9" s="123">
        <v>1</v>
      </c>
      <c r="L9" s="123">
        <v>100</v>
      </c>
    </row>
    <row r="10" spans="1:12">
      <c r="A10" s="124">
        <v>43269</v>
      </c>
      <c r="B10" s="123" t="s">
        <v>107</v>
      </c>
      <c r="C10" s="123" t="s">
        <v>351</v>
      </c>
      <c r="D10" s="123" t="s">
        <v>352</v>
      </c>
      <c r="F10" s="123">
        <v>201806</v>
      </c>
      <c r="I10" s="123" t="s">
        <v>353</v>
      </c>
      <c r="J10" s="123">
        <v>324.24200000000002</v>
      </c>
      <c r="K10" s="123">
        <v>1</v>
      </c>
      <c r="L10" s="123">
        <v>100</v>
      </c>
    </row>
    <row r="11" spans="1:12">
      <c r="A11" s="124">
        <v>43269</v>
      </c>
      <c r="B11" s="123" t="s">
        <v>113</v>
      </c>
      <c r="C11" s="123" t="s">
        <v>351</v>
      </c>
      <c r="D11" s="123" t="s">
        <v>352</v>
      </c>
      <c r="F11" s="123">
        <v>201806</v>
      </c>
      <c r="I11" s="123" t="s">
        <v>353</v>
      </c>
      <c r="J11" s="123">
        <v>190.89699999999999</v>
      </c>
      <c r="K11" s="123">
        <v>1</v>
      </c>
      <c r="L11" s="123">
        <v>100</v>
      </c>
    </row>
    <row r="12" spans="1:12">
      <c r="A12" s="124">
        <v>43269</v>
      </c>
      <c r="B12" s="123" t="s">
        <v>116</v>
      </c>
      <c r="C12" s="123" t="s">
        <v>351</v>
      </c>
      <c r="D12" s="123" t="s">
        <v>352</v>
      </c>
      <c r="F12" s="123">
        <v>201806</v>
      </c>
      <c r="I12" s="123" t="s">
        <v>353</v>
      </c>
      <c r="J12" s="123">
        <v>311.75799999999998</v>
      </c>
      <c r="K12" s="123">
        <v>1</v>
      </c>
      <c r="L12" s="123">
        <v>100</v>
      </c>
    </row>
    <row r="13" spans="1:12">
      <c r="A13" s="124">
        <v>43269</v>
      </c>
      <c r="B13" s="123" t="s">
        <v>119</v>
      </c>
      <c r="C13" s="123" t="s">
        <v>351</v>
      </c>
      <c r="D13" s="123" t="s">
        <v>352</v>
      </c>
      <c r="F13" s="123">
        <v>201806</v>
      </c>
      <c r="I13" s="123" t="s">
        <v>353</v>
      </c>
      <c r="J13" s="123">
        <v>358.79599999999999</v>
      </c>
      <c r="K13" s="123">
        <v>1</v>
      </c>
      <c r="L13" s="123">
        <v>100</v>
      </c>
    </row>
    <row r="14" spans="1:12">
      <c r="A14" s="124">
        <v>43269</v>
      </c>
      <c r="B14" s="123" t="s">
        <v>122</v>
      </c>
      <c r="C14" s="123" t="s">
        <v>351</v>
      </c>
      <c r="D14" s="123" t="s">
        <v>352</v>
      </c>
      <c r="F14" s="123">
        <v>201806</v>
      </c>
      <c r="I14" s="123" t="s">
        <v>353</v>
      </c>
      <c r="J14" s="123">
        <v>288.75400000000002</v>
      </c>
      <c r="K14" s="123">
        <v>1</v>
      </c>
      <c r="L14" s="123">
        <v>100</v>
      </c>
    </row>
    <row r="15" spans="1:12">
      <c r="A15" s="124">
        <v>43269</v>
      </c>
      <c r="B15" s="123" t="s">
        <v>125</v>
      </c>
      <c r="C15" s="123" t="s">
        <v>351</v>
      </c>
      <c r="D15" s="123" t="s">
        <v>352</v>
      </c>
      <c r="F15" s="123">
        <v>201806</v>
      </c>
      <c r="I15" s="123" t="s">
        <v>353</v>
      </c>
      <c r="J15" s="123">
        <v>401.46100000000001</v>
      </c>
      <c r="K15" s="123">
        <v>1</v>
      </c>
      <c r="L15" s="123">
        <v>100</v>
      </c>
    </row>
    <row r="16" spans="1:12">
      <c r="A16" s="124">
        <v>43269</v>
      </c>
      <c r="B16" s="123" t="s">
        <v>131</v>
      </c>
      <c r="C16" s="123" t="s">
        <v>351</v>
      </c>
      <c r="D16" s="123" t="s">
        <v>352</v>
      </c>
      <c r="F16" s="123">
        <v>201806</v>
      </c>
      <c r="I16" s="123" t="s">
        <v>353</v>
      </c>
      <c r="J16" s="123">
        <v>222.84200000000001</v>
      </c>
      <c r="K16" s="123">
        <v>1</v>
      </c>
      <c r="L16" s="123">
        <v>100</v>
      </c>
    </row>
    <row r="17" spans="1:12">
      <c r="A17" s="124">
        <v>43269</v>
      </c>
      <c r="B17" s="123" t="s">
        <v>135</v>
      </c>
      <c r="C17" s="123" t="s">
        <v>351</v>
      </c>
      <c r="D17" s="123" t="s">
        <v>352</v>
      </c>
      <c r="F17" s="123">
        <v>201806</v>
      </c>
      <c r="I17" s="123" t="s">
        <v>353</v>
      </c>
      <c r="J17" s="123">
        <v>266.91199999999998</v>
      </c>
      <c r="K17" s="123">
        <v>1</v>
      </c>
      <c r="L17" s="123">
        <v>100</v>
      </c>
    </row>
    <row r="18" spans="1:12">
      <c r="A18" s="124">
        <v>43269</v>
      </c>
      <c r="B18" s="123" t="s">
        <v>138</v>
      </c>
      <c r="C18" s="123" t="s">
        <v>351</v>
      </c>
      <c r="D18" s="123" t="s">
        <v>352</v>
      </c>
      <c r="F18" s="123">
        <v>201806</v>
      </c>
      <c r="I18" s="123" t="s">
        <v>353</v>
      </c>
      <c r="J18" s="123">
        <v>387.78</v>
      </c>
      <c r="K18" s="123">
        <v>1</v>
      </c>
      <c r="L18" s="123">
        <v>100</v>
      </c>
    </row>
    <row r="19" spans="1:12">
      <c r="A19" s="124">
        <v>43269</v>
      </c>
      <c r="B19" s="123" t="s">
        <v>141</v>
      </c>
      <c r="C19" s="123" t="s">
        <v>351</v>
      </c>
      <c r="D19" s="123" t="s">
        <v>352</v>
      </c>
      <c r="F19" s="123">
        <v>201806</v>
      </c>
      <c r="I19" s="123" t="s">
        <v>353</v>
      </c>
      <c r="J19" s="123">
        <v>316.42599999999999</v>
      </c>
      <c r="K19" s="123">
        <v>1</v>
      </c>
      <c r="L19" s="123">
        <v>100</v>
      </c>
    </row>
    <row r="20" spans="1:12">
      <c r="A20" s="124">
        <v>43269</v>
      </c>
      <c r="B20" s="123" t="s">
        <v>144</v>
      </c>
      <c r="C20" s="123" t="s">
        <v>351</v>
      </c>
      <c r="D20" s="123" t="s">
        <v>352</v>
      </c>
      <c r="F20" s="123">
        <v>201806</v>
      </c>
      <c r="I20" s="123" t="s">
        <v>353</v>
      </c>
      <c r="J20" s="123">
        <v>117.10599999999999</v>
      </c>
      <c r="K20" s="123">
        <v>1</v>
      </c>
      <c r="L20" s="123">
        <v>100</v>
      </c>
    </row>
    <row r="21" spans="1:12">
      <c r="A21" s="124">
        <v>43269</v>
      </c>
      <c r="B21" s="123" t="s">
        <v>147</v>
      </c>
      <c r="C21" s="123" t="s">
        <v>351</v>
      </c>
      <c r="D21" s="123" t="s">
        <v>352</v>
      </c>
      <c r="F21" s="123">
        <v>201806</v>
      </c>
      <c r="I21" s="123" t="s">
        <v>353</v>
      </c>
      <c r="J21" s="123">
        <v>267.74799999999999</v>
      </c>
      <c r="K21" s="123">
        <v>1</v>
      </c>
      <c r="L21" s="123">
        <v>100</v>
      </c>
    </row>
    <row r="22" spans="1:12">
      <c r="A22" s="124">
        <v>43269</v>
      </c>
      <c r="B22" s="123" t="s">
        <v>150</v>
      </c>
      <c r="C22" s="123" t="s">
        <v>351</v>
      </c>
      <c r="D22" s="123" t="s">
        <v>352</v>
      </c>
      <c r="F22" s="123">
        <v>201806</v>
      </c>
      <c r="I22" s="123" t="s">
        <v>353</v>
      </c>
      <c r="J22" s="123">
        <v>374.95100000000002</v>
      </c>
      <c r="K22" s="123">
        <v>1</v>
      </c>
      <c r="L22" s="123">
        <v>100</v>
      </c>
    </row>
    <row r="23" spans="1:12">
      <c r="A23" s="124">
        <v>43269</v>
      </c>
      <c r="B23" s="123" t="s">
        <v>153</v>
      </c>
      <c r="C23" s="123" t="s">
        <v>351</v>
      </c>
      <c r="D23" s="123" t="s">
        <v>352</v>
      </c>
      <c r="F23" s="123">
        <v>201806</v>
      </c>
      <c r="I23" s="123" t="s">
        <v>353</v>
      </c>
      <c r="J23" s="123">
        <v>148.648</v>
      </c>
      <c r="K23" s="123">
        <v>1</v>
      </c>
      <c r="L23" s="123">
        <v>100</v>
      </c>
    </row>
    <row r="24" spans="1:12">
      <c r="A24" s="124">
        <v>43269</v>
      </c>
      <c r="B24" s="123" t="s">
        <v>156</v>
      </c>
      <c r="C24" s="123" t="s">
        <v>351</v>
      </c>
      <c r="D24" s="123" t="s">
        <v>352</v>
      </c>
      <c r="F24" s="123">
        <v>201806</v>
      </c>
      <c r="I24" s="123" t="s">
        <v>353</v>
      </c>
      <c r="J24" s="123">
        <v>458.09399999999999</v>
      </c>
      <c r="K24" s="123">
        <v>1</v>
      </c>
      <c r="L24" s="123">
        <v>100</v>
      </c>
    </row>
    <row r="25" spans="1:12">
      <c r="A25" s="124">
        <v>43269</v>
      </c>
      <c r="B25" s="123" t="s">
        <v>159</v>
      </c>
      <c r="C25" s="123" t="s">
        <v>351</v>
      </c>
      <c r="D25" s="123" t="s">
        <v>352</v>
      </c>
      <c r="F25" s="123">
        <v>201806</v>
      </c>
      <c r="I25" s="123" t="s">
        <v>353</v>
      </c>
      <c r="J25" s="123">
        <v>121.78700000000001</v>
      </c>
      <c r="K25" s="123">
        <v>1</v>
      </c>
      <c r="L25" s="123">
        <v>100</v>
      </c>
    </row>
    <row r="26" spans="1:12">
      <c r="A26" s="124">
        <v>43269</v>
      </c>
      <c r="B26" s="123" t="s">
        <v>162</v>
      </c>
      <c r="C26" s="123" t="s">
        <v>351</v>
      </c>
      <c r="D26" s="123" t="s">
        <v>352</v>
      </c>
      <c r="F26" s="123">
        <v>201806</v>
      </c>
      <c r="I26" s="123" t="s">
        <v>353</v>
      </c>
      <c r="J26" s="123">
        <v>216.37899999999999</v>
      </c>
      <c r="K26" s="123">
        <v>1</v>
      </c>
      <c r="L26" s="123">
        <v>100</v>
      </c>
    </row>
    <row r="27" spans="1:12">
      <c r="A27" s="124">
        <v>43269</v>
      </c>
      <c r="B27" s="123" t="s">
        <v>415</v>
      </c>
      <c r="C27" s="123" t="s">
        <v>351</v>
      </c>
      <c r="D27" s="123" t="s">
        <v>352</v>
      </c>
      <c r="F27" s="123">
        <v>201806</v>
      </c>
      <c r="I27" s="123" t="s">
        <v>353</v>
      </c>
      <c r="J27" s="123">
        <v>250.73699999999999</v>
      </c>
      <c r="K27" s="123">
        <v>1</v>
      </c>
      <c r="L27" s="123">
        <v>100</v>
      </c>
    </row>
    <row r="28" spans="1:12">
      <c r="A28" s="124">
        <v>43269</v>
      </c>
      <c r="B28" s="123" t="s">
        <v>435</v>
      </c>
      <c r="C28" s="123" t="s">
        <v>351</v>
      </c>
      <c r="D28" s="123" t="s">
        <v>352</v>
      </c>
      <c r="F28" s="123">
        <v>201806</v>
      </c>
      <c r="I28" s="123" t="s">
        <v>353</v>
      </c>
      <c r="J28" s="123">
        <v>312.81400000000002</v>
      </c>
      <c r="K28" s="123">
        <v>1</v>
      </c>
      <c r="L28" s="123">
        <v>100</v>
      </c>
    </row>
    <row r="29" spans="1:12">
      <c r="A29" s="124">
        <v>43269</v>
      </c>
      <c r="B29" s="123" t="s">
        <v>45</v>
      </c>
      <c r="C29" s="123" t="s">
        <v>351</v>
      </c>
      <c r="D29" s="123" t="s">
        <v>352</v>
      </c>
      <c r="F29" s="123">
        <v>201806</v>
      </c>
      <c r="I29" s="123" t="s">
        <v>353</v>
      </c>
      <c r="J29" s="123">
        <v>6589.8230000000003</v>
      </c>
      <c r="K29" s="123">
        <v>1</v>
      </c>
      <c r="L29" s="123">
        <v>100</v>
      </c>
    </row>
    <row r="30" spans="1:12">
      <c r="A30" s="124">
        <v>43269</v>
      </c>
      <c r="B30" s="123" t="s">
        <v>64</v>
      </c>
      <c r="C30" s="123" t="s">
        <v>351</v>
      </c>
      <c r="D30" s="123" t="s">
        <v>352</v>
      </c>
      <c r="F30" s="123">
        <v>201806</v>
      </c>
      <c r="I30" s="123" t="s">
        <v>353</v>
      </c>
      <c r="J30" s="123">
        <v>2095.9</v>
      </c>
      <c r="K30" s="123">
        <v>1</v>
      </c>
      <c r="L30" s="123">
        <v>100</v>
      </c>
    </row>
    <row r="31" spans="1:12">
      <c r="A31" s="124">
        <v>43269</v>
      </c>
      <c r="B31" s="123" t="s">
        <v>84</v>
      </c>
      <c r="C31" s="123" t="s">
        <v>351</v>
      </c>
      <c r="D31" s="123" t="s">
        <v>352</v>
      </c>
      <c r="F31" s="123">
        <v>201806</v>
      </c>
      <c r="I31" s="123" t="s">
        <v>353</v>
      </c>
      <c r="J31" s="123">
        <v>549.22299999999996</v>
      </c>
      <c r="K31" s="123">
        <v>1</v>
      </c>
      <c r="L31" s="123">
        <v>100</v>
      </c>
    </row>
    <row r="32" spans="1:12">
      <c r="A32" s="124">
        <v>43269</v>
      </c>
      <c r="B32" s="123" t="s">
        <v>81</v>
      </c>
      <c r="C32" s="123" t="s">
        <v>351</v>
      </c>
      <c r="D32" s="123" t="s">
        <v>352</v>
      </c>
      <c r="F32" s="123">
        <v>201806</v>
      </c>
      <c r="I32" s="123" t="s">
        <v>353</v>
      </c>
      <c r="J32" s="123">
        <v>443.86500000000001</v>
      </c>
      <c r="K32" s="123">
        <v>1</v>
      </c>
      <c r="L32" s="123">
        <v>100</v>
      </c>
    </row>
    <row r="33" spans="1:12">
      <c r="A33" s="124">
        <v>43269</v>
      </c>
      <c r="B33" s="123" t="s">
        <v>43</v>
      </c>
      <c r="C33" s="123" t="s">
        <v>351</v>
      </c>
      <c r="D33" s="123" t="s">
        <v>352</v>
      </c>
      <c r="F33" s="123">
        <v>201806</v>
      </c>
      <c r="I33" s="123" t="s">
        <v>353</v>
      </c>
      <c r="J33" s="123">
        <v>408.48700000000002</v>
      </c>
      <c r="K33" s="123">
        <v>1</v>
      </c>
      <c r="L33" s="123">
        <v>100</v>
      </c>
    </row>
    <row r="34" spans="1:12">
      <c r="A34" s="124">
        <v>43269</v>
      </c>
      <c r="B34" s="123" t="s">
        <v>381</v>
      </c>
      <c r="C34" s="123" t="s">
        <v>351</v>
      </c>
      <c r="D34" s="123" t="s">
        <v>352</v>
      </c>
      <c r="F34" s="123">
        <v>201806</v>
      </c>
      <c r="I34" s="123" t="s">
        <v>353</v>
      </c>
      <c r="J34" s="123">
        <v>215.42599999999999</v>
      </c>
      <c r="K34" s="123">
        <v>1</v>
      </c>
      <c r="L34" s="123">
        <v>100</v>
      </c>
    </row>
    <row r="35" spans="1:12">
      <c r="A35" s="124">
        <v>43269</v>
      </c>
      <c r="B35" s="123" t="s">
        <v>6</v>
      </c>
      <c r="C35" s="123" t="s">
        <v>351</v>
      </c>
      <c r="D35" s="123" t="s">
        <v>352</v>
      </c>
      <c r="F35" s="123">
        <v>201806</v>
      </c>
      <c r="I35" s="123" t="s">
        <v>353</v>
      </c>
      <c r="J35" s="123">
        <v>504.68700000000001</v>
      </c>
      <c r="K35" s="123">
        <v>1</v>
      </c>
      <c r="L35" s="123">
        <v>100</v>
      </c>
    </row>
    <row r="36" spans="1:12">
      <c r="A36" s="124">
        <v>43269</v>
      </c>
      <c r="B36" s="123" t="s">
        <v>9</v>
      </c>
      <c r="C36" s="123" t="s">
        <v>351</v>
      </c>
      <c r="D36" s="123" t="s">
        <v>352</v>
      </c>
      <c r="F36" s="123">
        <v>201806</v>
      </c>
      <c r="I36" s="123" t="s">
        <v>353</v>
      </c>
      <c r="J36" s="123">
        <v>513.005</v>
      </c>
      <c r="K36" s="123">
        <v>1</v>
      </c>
      <c r="L36" s="123">
        <v>100</v>
      </c>
    </row>
    <row r="37" spans="1:12">
      <c r="A37" s="124">
        <v>43269</v>
      </c>
      <c r="B37" s="123" t="s">
        <v>12</v>
      </c>
      <c r="C37" s="123" t="s">
        <v>351</v>
      </c>
      <c r="D37" s="123" t="s">
        <v>352</v>
      </c>
      <c r="F37" s="123">
        <v>201806</v>
      </c>
      <c r="I37" s="123" t="s">
        <v>353</v>
      </c>
      <c r="J37" s="123">
        <v>500.96</v>
      </c>
      <c r="K37" s="123">
        <v>1</v>
      </c>
      <c r="L37" s="123">
        <v>100</v>
      </c>
    </row>
    <row r="38" spans="1:12">
      <c r="A38" s="124">
        <v>43269</v>
      </c>
      <c r="B38" s="123" t="s">
        <v>17</v>
      </c>
      <c r="C38" s="123" t="s">
        <v>351</v>
      </c>
      <c r="D38" s="123" t="s">
        <v>352</v>
      </c>
      <c r="F38" s="123">
        <v>201806</v>
      </c>
      <c r="I38" s="123" t="s">
        <v>353</v>
      </c>
      <c r="J38" s="123">
        <v>405.99</v>
      </c>
      <c r="K38" s="123">
        <v>1</v>
      </c>
      <c r="L38" s="123">
        <v>100</v>
      </c>
    </row>
    <row r="39" spans="1:12">
      <c r="A39" s="124">
        <v>43269</v>
      </c>
      <c r="B39" s="123" t="s">
        <v>20</v>
      </c>
      <c r="C39" s="123" t="s">
        <v>351</v>
      </c>
      <c r="D39" s="123" t="s">
        <v>352</v>
      </c>
      <c r="F39" s="123">
        <v>201806</v>
      </c>
      <c r="I39" s="123" t="s">
        <v>353</v>
      </c>
      <c r="J39" s="123">
        <v>586.702</v>
      </c>
      <c r="K39" s="123">
        <v>1</v>
      </c>
      <c r="L39" s="123">
        <v>100</v>
      </c>
    </row>
    <row r="40" spans="1:12">
      <c r="A40" s="124">
        <v>43269</v>
      </c>
      <c r="B40" s="123" t="s">
        <v>23</v>
      </c>
      <c r="C40" s="123" t="s">
        <v>351</v>
      </c>
      <c r="D40" s="123" t="s">
        <v>352</v>
      </c>
      <c r="F40" s="123">
        <v>201806</v>
      </c>
      <c r="I40" s="123" t="s">
        <v>353</v>
      </c>
      <c r="J40" s="123">
        <v>5352.3249999999998</v>
      </c>
      <c r="K40" s="123">
        <v>1</v>
      </c>
      <c r="L40" s="123">
        <v>100</v>
      </c>
    </row>
    <row r="41" spans="1:12">
      <c r="A41" s="124">
        <v>43269</v>
      </c>
      <c r="B41" s="123" t="s">
        <v>28</v>
      </c>
      <c r="C41" s="123" t="s">
        <v>351</v>
      </c>
      <c r="D41" s="123" t="s">
        <v>352</v>
      </c>
      <c r="F41" s="123">
        <v>201806</v>
      </c>
      <c r="I41" s="123" t="s">
        <v>353</v>
      </c>
      <c r="J41" s="123">
        <v>6051.4059999999999</v>
      </c>
      <c r="K41" s="123">
        <v>1</v>
      </c>
      <c r="L41" s="123">
        <v>100</v>
      </c>
    </row>
    <row r="42" spans="1:12">
      <c r="A42" s="124">
        <v>43269</v>
      </c>
      <c r="B42" s="123" t="s">
        <v>31</v>
      </c>
      <c r="C42" s="123" t="s">
        <v>351</v>
      </c>
      <c r="D42" s="123" t="s">
        <v>352</v>
      </c>
      <c r="F42" s="123">
        <v>201806</v>
      </c>
      <c r="I42" s="123" t="s">
        <v>353</v>
      </c>
      <c r="J42" s="123">
        <v>585.83500000000004</v>
      </c>
      <c r="K42" s="123">
        <v>1</v>
      </c>
      <c r="L42" s="123">
        <v>100</v>
      </c>
    </row>
    <row r="43" spans="1:12">
      <c r="A43" s="124">
        <v>43269</v>
      </c>
      <c r="B43" s="123" t="s">
        <v>34</v>
      </c>
      <c r="C43" s="123" t="s">
        <v>351</v>
      </c>
      <c r="D43" s="123" t="s">
        <v>352</v>
      </c>
      <c r="F43" s="123">
        <v>201806</v>
      </c>
      <c r="I43" s="123" t="s">
        <v>353</v>
      </c>
      <c r="J43" s="123">
        <v>315.09100000000001</v>
      </c>
      <c r="K43" s="123">
        <v>1</v>
      </c>
      <c r="L43" s="123">
        <v>100</v>
      </c>
    </row>
    <row r="44" spans="1:12">
      <c r="A44" s="124">
        <v>43269</v>
      </c>
      <c r="B44" s="123" t="s">
        <v>37</v>
      </c>
      <c r="C44" s="123" t="s">
        <v>351</v>
      </c>
      <c r="D44" s="123" t="s">
        <v>352</v>
      </c>
      <c r="F44" s="123">
        <v>201806</v>
      </c>
      <c r="I44" s="123" t="s">
        <v>353</v>
      </c>
      <c r="J44" s="123">
        <v>442.45299999999997</v>
      </c>
      <c r="K44" s="123">
        <v>1</v>
      </c>
      <c r="L44" s="123">
        <v>100</v>
      </c>
    </row>
    <row r="45" spans="1:12">
      <c r="A45" s="124">
        <v>43269</v>
      </c>
      <c r="B45" s="123" t="s">
        <v>40</v>
      </c>
      <c r="C45" s="123" t="s">
        <v>351</v>
      </c>
      <c r="D45" s="123" t="s">
        <v>352</v>
      </c>
      <c r="F45" s="123">
        <v>201806</v>
      </c>
      <c r="I45" s="123" t="s">
        <v>353</v>
      </c>
      <c r="J45" s="123">
        <v>505.447</v>
      </c>
      <c r="K45" s="123">
        <v>1</v>
      </c>
      <c r="L45" s="123">
        <v>100</v>
      </c>
    </row>
    <row r="46" spans="1:12">
      <c r="A46" s="124">
        <v>43269</v>
      </c>
      <c r="B46" s="123" t="s">
        <v>48</v>
      </c>
      <c r="C46" s="123" t="s">
        <v>351</v>
      </c>
      <c r="D46" s="123" t="s">
        <v>352</v>
      </c>
      <c r="F46" s="123">
        <v>201806</v>
      </c>
      <c r="I46" s="123" t="s">
        <v>353</v>
      </c>
      <c r="J46" s="123">
        <v>6707.7820000000002</v>
      </c>
      <c r="K46" s="123">
        <v>1</v>
      </c>
      <c r="L46" s="123">
        <v>100</v>
      </c>
    </row>
    <row r="47" spans="1:12">
      <c r="A47" s="124">
        <v>43269</v>
      </c>
      <c r="B47" s="123" t="s">
        <v>55</v>
      </c>
      <c r="C47" s="123" t="s">
        <v>351</v>
      </c>
      <c r="D47" s="123" t="s">
        <v>352</v>
      </c>
      <c r="F47" s="123">
        <v>201806</v>
      </c>
      <c r="I47" s="123" t="s">
        <v>353</v>
      </c>
      <c r="J47" s="123">
        <v>67847.839999999997</v>
      </c>
      <c r="K47" s="123">
        <v>1</v>
      </c>
      <c r="L47" s="123">
        <v>100</v>
      </c>
    </row>
    <row r="48" spans="1:12">
      <c r="A48" s="124">
        <v>43269</v>
      </c>
      <c r="B48" s="123" t="s">
        <v>372</v>
      </c>
      <c r="C48" s="123" t="s">
        <v>351</v>
      </c>
      <c r="D48" s="123" t="s">
        <v>352</v>
      </c>
      <c r="F48" s="123">
        <v>201806</v>
      </c>
      <c r="I48" s="123" t="s">
        <v>353</v>
      </c>
      <c r="J48" s="123">
        <v>423.35700000000003</v>
      </c>
      <c r="K48" s="123">
        <v>1</v>
      </c>
      <c r="L48" s="123">
        <v>100</v>
      </c>
    </row>
    <row r="49" spans="1:12">
      <c r="A49" s="124">
        <v>43269</v>
      </c>
      <c r="B49" s="123" t="s">
        <v>373</v>
      </c>
      <c r="C49" s="123" t="s">
        <v>351</v>
      </c>
      <c r="D49" s="123" t="s">
        <v>352</v>
      </c>
      <c r="F49" s="123">
        <v>201806</v>
      </c>
      <c r="I49" s="123" t="s">
        <v>353</v>
      </c>
      <c r="J49" s="123">
        <v>223.46700000000001</v>
      </c>
      <c r="K49" s="123">
        <v>1</v>
      </c>
      <c r="L49" s="123">
        <v>100</v>
      </c>
    </row>
    <row r="50" spans="1:12">
      <c r="A50" s="124">
        <v>43269</v>
      </c>
      <c r="B50" s="123" t="s">
        <v>374</v>
      </c>
      <c r="C50" s="123" t="s">
        <v>351</v>
      </c>
      <c r="D50" s="123" t="s">
        <v>352</v>
      </c>
      <c r="F50" s="123">
        <v>201806</v>
      </c>
      <c r="I50" s="123" t="s">
        <v>353</v>
      </c>
      <c r="J50" s="123">
        <v>229.12700000000001</v>
      </c>
      <c r="K50" s="123">
        <v>1</v>
      </c>
      <c r="L50" s="123">
        <v>100</v>
      </c>
    </row>
    <row r="51" spans="1:12">
      <c r="A51" s="124">
        <v>43269</v>
      </c>
      <c r="B51" s="123" t="s">
        <v>375</v>
      </c>
      <c r="C51" s="123" t="s">
        <v>351</v>
      </c>
      <c r="D51" s="123" t="s">
        <v>352</v>
      </c>
      <c r="F51" s="123">
        <v>201806</v>
      </c>
      <c r="I51" s="123" t="s">
        <v>353</v>
      </c>
      <c r="J51" s="123">
        <v>202.49</v>
      </c>
      <c r="K51" s="123">
        <v>1</v>
      </c>
      <c r="L51" s="123">
        <v>100</v>
      </c>
    </row>
    <row r="52" spans="1:12">
      <c r="A52" s="124">
        <v>43269</v>
      </c>
      <c r="B52" s="123" t="s">
        <v>388</v>
      </c>
      <c r="C52" s="123" t="s">
        <v>351</v>
      </c>
      <c r="D52" s="123" t="s">
        <v>352</v>
      </c>
      <c r="F52" s="123">
        <v>201806</v>
      </c>
      <c r="I52" s="123" t="s">
        <v>353</v>
      </c>
      <c r="J52" s="123">
        <v>254.40899999999999</v>
      </c>
      <c r="K52" s="123">
        <v>1</v>
      </c>
      <c r="L52" s="123">
        <v>100</v>
      </c>
    </row>
    <row r="53" spans="1:12">
      <c r="A53" s="124">
        <v>43269</v>
      </c>
      <c r="B53" s="123" t="s">
        <v>166</v>
      </c>
      <c r="C53" s="123" t="s">
        <v>351</v>
      </c>
      <c r="D53" s="123" t="s">
        <v>352</v>
      </c>
      <c r="F53" s="123">
        <v>201806</v>
      </c>
      <c r="I53" s="123" t="s">
        <v>353</v>
      </c>
      <c r="J53" s="123">
        <v>2971.7460000000001</v>
      </c>
      <c r="K53" s="123">
        <v>1</v>
      </c>
      <c r="L53" s="123">
        <v>100</v>
      </c>
    </row>
    <row r="54" spans="1:12">
      <c r="A54" s="124">
        <v>43269</v>
      </c>
      <c r="B54" s="123" t="s">
        <v>169</v>
      </c>
      <c r="C54" s="123" t="s">
        <v>351</v>
      </c>
      <c r="D54" s="123" t="s">
        <v>352</v>
      </c>
      <c r="F54" s="123">
        <v>201806</v>
      </c>
      <c r="I54" s="123" t="s">
        <v>353</v>
      </c>
      <c r="J54" s="123">
        <v>1800.046</v>
      </c>
      <c r="K54" s="123">
        <v>1</v>
      </c>
      <c r="L54" s="123">
        <v>100</v>
      </c>
    </row>
    <row r="55" spans="1:12">
      <c r="A55" s="124">
        <v>43269</v>
      </c>
      <c r="B55" s="123" t="s">
        <v>172</v>
      </c>
      <c r="C55" s="123" t="s">
        <v>351</v>
      </c>
      <c r="D55" s="123" t="s">
        <v>352</v>
      </c>
      <c r="F55" s="123">
        <v>201806</v>
      </c>
      <c r="I55" s="123" t="s">
        <v>353</v>
      </c>
      <c r="J55" s="123">
        <v>3363.5659999999998</v>
      </c>
      <c r="K55" s="123">
        <v>1</v>
      </c>
      <c r="L55" s="123">
        <v>100</v>
      </c>
    </row>
    <row r="56" spans="1:12">
      <c r="A56" s="124">
        <v>43269</v>
      </c>
      <c r="B56" s="123" t="s">
        <v>110</v>
      </c>
      <c r="C56" s="123" t="s">
        <v>351</v>
      </c>
      <c r="D56" s="123" t="s">
        <v>352</v>
      </c>
      <c r="F56" s="123">
        <v>201806</v>
      </c>
      <c r="I56" s="123" t="s">
        <v>353</v>
      </c>
      <c r="J56" s="123">
        <v>353.15800000000002</v>
      </c>
      <c r="K56" s="123">
        <v>1</v>
      </c>
      <c r="L56" s="123">
        <v>100</v>
      </c>
    </row>
    <row r="57" spans="1:12">
      <c r="A57" s="124">
        <v>43269</v>
      </c>
      <c r="B57" s="123" t="s">
        <v>128</v>
      </c>
      <c r="C57" s="123" t="s">
        <v>351</v>
      </c>
      <c r="D57" s="123" t="s">
        <v>352</v>
      </c>
      <c r="F57" s="123">
        <v>201806</v>
      </c>
      <c r="I57" s="123" t="s">
        <v>353</v>
      </c>
      <c r="J57" s="123">
        <v>116.941</v>
      </c>
      <c r="K57" s="123">
        <v>1</v>
      </c>
      <c r="L57" s="123">
        <v>100</v>
      </c>
    </row>
    <row r="58" spans="1:12">
      <c r="A58" s="124">
        <v>43269</v>
      </c>
      <c r="B58" s="123" t="s">
        <v>436</v>
      </c>
      <c r="C58" s="123" t="s">
        <v>351</v>
      </c>
      <c r="D58" s="123" t="s">
        <v>352</v>
      </c>
      <c r="F58" s="123">
        <v>201806</v>
      </c>
      <c r="I58" s="123" t="s">
        <v>353</v>
      </c>
      <c r="J58" s="123">
        <v>360.65699999999998</v>
      </c>
      <c r="K58" s="123">
        <v>1</v>
      </c>
      <c r="L58" s="123">
        <v>100</v>
      </c>
    </row>
    <row r="59" spans="1:12">
      <c r="A59" s="124">
        <v>43269</v>
      </c>
      <c r="B59" s="123" t="s">
        <v>357</v>
      </c>
      <c r="C59" s="123" t="s">
        <v>351</v>
      </c>
      <c r="D59" s="123" t="s">
        <v>352</v>
      </c>
      <c r="F59" s="123">
        <v>201806</v>
      </c>
      <c r="I59" s="123" t="s">
        <v>353</v>
      </c>
      <c r="J59" s="123">
        <v>247.66399999999999</v>
      </c>
      <c r="K59" s="123">
        <v>1</v>
      </c>
      <c r="L59" s="123">
        <v>100</v>
      </c>
    </row>
    <row r="60" spans="1:12">
      <c r="A60" s="124">
        <v>43269</v>
      </c>
      <c r="B60" s="123" t="s">
        <v>58</v>
      </c>
      <c r="C60" s="123" t="s">
        <v>351</v>
      </c>
      <c r="D60" s="123" t="s">
        <v>352</v>
      </c>
      <c r="F60" s="123">
        <v>201806</v>
      </c>
      <c r="I60" s="123" t="s">
        <v>353</v>
      </c>
      <c r="J60" s="123">
        <v>655.80399999999997</v>
      </c>
      <c r="K60" s="123">
        <v>1</v>
      </c>
      <c r="L60" s="123">
        <v>100</v>
      </c>
    </row>
    <row r="61" spans="1:12">
      <c r="A61" s="124">
        <v>43269</v>
      </c>
      <c r="B61" s="123" t="s">
        <v>61</v>
      </c>
      <c r="C61" s="123" t="s">
        <v>351</v>
      </c>
      <c r="D61" s="123" t="s">
        <v>352</v>
      </c>
      <c r="F61" s="123">
        <v>201806</v>
      </c>
      <c r="I61" s="123" t="s">
        <v>353</v>
      </c>
      <c r="J61" s="123">
        <v>6624.7269999999999</v>
      </c>
      <c r="K61" s="123">
        <v>1</v>
      </c>
      <c r="L61" s="123">
        <v>100</v>
      </c>
    </row>
    <row r="62" spans="1:12">
      <c r="A62" s="124">
        <v>43269</v>
      </c>
      <c r="B62" s="123" t="s">
        <v>67</v>
      </c>
      <c r="C62" s="123" t="s">
        <v>351</v>
      </c>
      <c r="D62" s="123" t="s">
        <v>352</v>
      </c>
      <c r="F62" s="123">
        <v>201806</v>
      </c>
      <c r="I62" s="123" t="s">
        <v>353</v>
      </c>
      <c r="J62" s="123">
        <v>6828.58</v>
      </c>
      <c r="K62" s="123">
        <v>1</v>
      </c>
      <c r="L62" s="123">
        <v>100</v>
      </c>
    </row>
    <row r="63" spans="1:12">
      <c r="A63" s="124">
        <v>43269</v>
      </c>
      <c r="B63" s="123" t="s">
        <v>70</v>
      </c>
      <c r="C63" s="123" t="s">
        <v>351</v>
      </c>
      <c r="D63" s="123" t="s">
        <v>352</v>
      </c>
      <c r="F63" s="123">
        <v>201806</v>
      </c>
      <c r="I63" s="123" t="s">
        <v>353</v>
      </c>
      <c r="J63" s="123">
        <v>10282.528</v>
      </c>
      <c r="K63" s="123">
        <v>1</v>
      </c>
      <c r="L63" s="123">
        <v>100</v>
      </c>
    </row>
    <row r="64" spans="1:12">
      <c r="A64" s="124">
        <v>43269</v>
      </c>
      <c r="B64" s="123" t="s">
        <v>73</v>
      </c>
      <c r="C64" s="123" t="s">
        <v>351</v>
      </c>
      <c r="D64" s="123" t="s">
        <v>352</v>
      </c>
      <c r="F64" s="123">
        <v>201806</v>
      </c>
      <c r="I64" s="123" t="s">
        <v>353</v>
      </c>
      <c r="J64" s="123">
        <v>459.75099999999998</v>
      </c>
      <c r="K64" s="123">
        <v>1</v>
      </c>
      <c r="L64" s="123">
        <v>100</v>
      </c>
    </row>
    <row r="65" spans="1:12">
      <c r="A65" s="124">
        <v>43269</v>
      </c>
      <c r="B65" s="123" t="s">
        <v>77</v>
      </c>
      <c r="C65" s="123" t="s">
        <v>351</v>
      </c>
      <c r="D65" s="123" t="s">
        <v>352</v>
      </c>
      <c r="F65" s="123">
        <v>201806</v>
      </c>
      <c r="I65" s="123" t="s">
        <v>353</v>
      </c>
      <c r="J65" s="123">
        <v>6294.6840000000002</v>
      </c>
      <c r="K65" s="123">
        <v>1</v>
      </c>
      <c r="L65" s="123">
        <v>100</v>
      </c>
    </row>
    <row r="66" spans="1:12">
      <c r="A66" s="124">
        <v>43269</v>
      </c>
      <c r="B66" s="123" t="s">
        <v>90</v>
      </c>
      <c r="C66" s="123" t="s">
        <v>351</v>
      </c>
      <c r="D66" s="123" t="s">
        <v>352</v>
      </c>
      <c r="F66" s="123">
        <v>201806</v>
      </c>
      <c r="I66" s="123" t="s">
        <v>353</v>
      </c>
      <c r="J66" s="123">
        <v>7358.8239999999996</v>
      </c>
      <c r="K66" s="123">
        <v>1</v>
      </c>
      <c r="L66" s="123">
        <v>100</v>
      </c>
    </row>
    <row r="67" spans="1:12">
      <c r="A67" s="124">
        <v>43269</v>
      </c>
      <c r="B67" s="123" t="s">
        <v>15</v>
      </c>
      <c r="C67" s="123" t="s">
        <v>351</v>
      </c>
      <c r="D67" s="123" t="s">
        <v>352</v>
      </c>
      <c r="F67" s="123">
        <v>201806</v>
      </c>
      <c r="I67" s="123" t="s">
        <v>353</v>
      </c>
      <c r="J67" s="123">
        <v>213.899</v>
      </c>
      <c r="K67" s="123">
        <v>1</v>
      </c>
      <c r="L67" s="123">
        <v>100</v>
      </c>
    </row>
    <row r="68" spans="1:12">
      <c r="A68" s="124">
        <v>43269</v>
      </c>
      <c r="B68" s="123" t="s">
        <v>26</v>
      </c>
      <c r="C68" s="123" t="s">
        <v>351</v>
      </c>
      <c r="D68" s="123" t="s">
        <v>352</v>
      </c>
      <c r="F68" s="123">
        <v>201806</v>
      </c>
      <c r="I68" s="123" t="s">
        <v>353</v>
      </c>
      <c r="J68" s="123">
        <v>464.12799999999999</v>
      </c>
      <c r="K68" s="123">
        <v>1</v>
      </c>
      <c r="L68" s="123">
        <v>100</v>
      </c>
    </row>
    <row r="69" spans="1:12">
      <c r="A69" s="124">
        <v>43269</v>
      </c>
      <c r="B69" s="123" t="s">
        <v>53</v>
      </c>
      <c r="C69" s="123" t="s">
        <v>351</v>
      </c>
      <c r="D69" s="123" t="s">
        <v>352</v>
      </c>
      <c r="F69" s="123">
        <v>201806</v>
      </c>
      <c r="I69" s="123" t="s">
        <v>353</v>
      </c>
      <c r="J69" s="123">
        <v>242.04599999999999</v>
      </c>
      <c r="K69" s="123">
        <v>1</v>
      </c>
      <c r="L69" s="123">
        <v>100</v>
      </c>
    </row>
    <row r="70" spans="1:12">
      <c r="A70" s="124">
        <v>43269</v>
      </c>
      <c r="B70" s="123" t="s">
        <v>87</v>
      </c>
      <c r="C70" s="123" t="s">
        <v>351</v>
      </c>
      <c r="D70" s="123" t="s">
        <v>352</v>
      </c>
      <c r="F70" s="123">
        <v>201806</v>
      </c>
      <c r="I70" s="123" t="s">
        <v>353</v>
      </c>
      <c r="J70" s="123">
        <v>203.465</v>
      </c>
      <c r="K70" s="123">
        <v>1</v>
      </c>
      <c r="L70" s="123">
        <v>100</v>
      </c>
    </row>
    <row r="71" spans="1:12">
      <c r="A71" s="124">
        <v>43269</v>
      </c>
      <c r="B71" s="123" t="s">
        <v>94</v>
      </c>
      <c r="C71" s="123" t="s">
        <v>351</v>
      </c>
      <c r="D71" s="123" t="s">
        <v>352</v>
      </c>
      <c r="F71" s="123">
        <v>201806</v>
      </c>
      <c r="I71" s="123" t="s">
        <v>353</v>
      </c>
      <c r="J71" s="123">
        <v>290.21100000000001</v>
      </c>
      <c r="K71" s="123">
        <v>1</v>
      </c>
      <c r="L71" s="123">
        <v>100</v>
      </c>
    </row>
    <row r="72" spans="1:12">
      <c r="A72" s="124">
        <v>43269</v>
      </c>
      <c r="B72" s="123" t="s">
        <v>100</v>
      </c>
      <c r="C72" s="123" t="s">
        <v>351</v>
      </c>
      <c r="D72" s="123" t="s">
        <v>352</v>
      </c>
      <c r="F72" s="123">
        <v>201806</v>
      </c>
      <c r="I72" s="123" t="s">
        <v>353</v>
      </c>
      <c r="J72" s="123">
        <v>267.92200000000003</v>
      </c>
      <c r="K72" s="123">
        <v>1</v>
      </c>
      <c r="L72" s="123">
        <v>100</v>
      </c>
    </row>
    <row r="73" spans="1:12">
      <c r="A73" s="124">
        <v>43269</v>
      </c>
      <c r="B73" s="123" t="s">
        <v>393</v>
      </c>
      <c r="C73" s="123" t="s">
        <v>351</v>
      </c>
      <c r="D73" s="123" t="s">
        <v>352</v>
      </c>
      <c r="F73" s="123">
        <v>201806</v>
      </c>
      <c r="I73" s="123" t="s">
        <v>353</v>
      </c>
      <c r="J73" s="123">
        <v>2565.4299999999998</v>
      </c>
      <c r="K73" s="123">
        <v>1</v>
      </c>
      <c r="L73" s="123">
        <v>100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D36" sqref="D36"/>
    </sheetView>
  </sheetViews>
  <sheetFormatPr defaultRowHeight="15"/>
  <cols>
    <col min="1" max="1" width="15.140625" style="123" bestFit="1" customWidth="1"/>
    <col min="2" max="2" width="18.42578125" style="123" bestFit="1" customWidth="1"/>
    <col min="3" max="3" width="16.5703125" style="123" bestFit="1" customWidth="1"/>
    <col min="4" max="4" width="14.42578125" style="123" bestFit="1" customWidth="1"/>
    <col min="5" max="5" width="13.28515625" style="123" bestFit="1" customWidth="1"/>
    <col min="6" max="6" width="18.42578125" style="123" bestFit="1" customWidth="1"/>
    <col min="7" max="7" width="12.85546875" style="123" bestFit="1" customWidth="1"/>
    <col min="8" max="8" width="21.42578125" style="123" bestFit="1" customWidth="1"/>
    <col min="9" max="9" width="16.85546875" style="123" bestFit="1" customWidth="1"/>
    <col min="10" max="10" width="10" style="123" bestFit="1" customWidth="1"/>
    <col min="11" max="11" width="10.85546875" style="123" bestFit="1" customWidth="1"/>
    <col min="12" max="12" width="19.140625" style="123" bestFit="1" customWidth="1"/>
    <col min="13" max="13" width="8.85546875" style="123" bestFit="1" customWidth="1"/>
    <col min="14" max="14" width="25.85546875" style="123" bestFit="1" customWidth="1"/>
    <col min="15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24">
        <v>43241</v>
      </c>
      <c r="B2" s="123" t="s">
        <v>9</v>
      </c>
      <c r="C2" s="123" t="s">
        <v>351</v>
      </c>
      <c r="D2" s="123" t="s">
        <v>352</v>
      </c>
      <c r="F2" s="123">
        <v>201805</v>
      </c>
      <c r="I2" s="123" t="s">
        <v>353</v>
      </c>
      <c r="J2" s="123">
        <v>515.81899999999996</v>
      </c>
      <c r="M2" s="123">
        <v>1</v>
      </c>
      <c r="N2" s="123">
        <v>100</v>
      </c>
    </row>
    <row r="3" spans="1:14">
      <c r="A3" s="124">
        <v>43241</v>
      </c>
      <c r="B3" s="123" t="s">
        <v>12</v>
      </c>
      <c r="C3" s="123" t="s">
        <v>351</v>
      </c>
      <c r="D3" s="123" t="s">
        <v>352</v>
      </c>
      <c r="F3" s="123">
        <v>201805</v>
      </c>
      <c r="I3" s="123" t="s">
        <v>353</v>
      </c>
      <c r="J3" s="123">
        <v>505.08100000000002</v>
      </c>
      <c r="M3" s="123">
        <v>1</v>
      </c>
      <c r="N3" s="123">
        <v>100</v>
      </c>
    </row>
    <row r="4" spans="1:14">
      <c r="A4" s="124">
        <v>43241</v>
      </c>
      <c r="B4" s="123" t="s">
        <v>31</v>
      </c>
      <c r="C4" s="123" t="s">
        <v>351</v>
      </c>
      <c r="D4" s="123" t="s">
        <v>352</v>
      </c>
      <c r="F4" s="123">
        <v>201805</v>
      </c>
      <c r="I4" s="123" t="s">
        <v>353</v>
      </c>
      <c r="J4" s="123">
        <v>586.32299999999998</v>
      </c>
      <c r="M4" s="123">
        <v>1</v>
      </c>
      <c r="N4" s="123">
        <v>100</v>
      </c>
    </row>
    <row r="5" spans="1:14">
      <c r="A5" s="124">
        <v>43241</v>
      </c>
      <c r="B5" s="123" t="s">
        <v>20</v>
      </c>
      <c r="C5" s="123" t="s">
        <v>351</v>
      </c>
      <c r="D5" s="123" t="s">
        <v>352</v>
      </c>
      <c r="F5" s="123">
        <v>201805</v>
      </c>
      <c r="I5" s="123" t="s">
        <v>353</v>
      </c>
      <c r="J5" s="123">
        <v>595.04399999999998</v>
      </c>
      <c r="M5" s="123">
        <v>1</v>
      </c>
      <c r="N5" s="123">
        <v>100</v>
      </c>
    </row>
    <row r="6" spans="1:14">
      <c r="A6" s="124">
        <v>43241</v>
      </c>
      <c r="B6" s="123" t="s">
        <v>37</v>
      </c>
      <c r="C6" s="123" t="s">
        <v>351</v>
      </c>
      <c r="D6" s="123" t="s">
        <v>352</v>
      </c>
      <c r="F6" s="123">
        <v>201805</v>
      </c>
      <c r="I6" s="123" t="s">
        <v>353</v>
      </c>
      <c r="J6" s="123">
        <v>491.44200000000001</v>
      </c>
      <c r="M6" s="123">
        <v>1</v>
      </c>
      <c r="N6" s="123">
        <v>100</v>
      </c>
    </row>
    <row r="7" spans="1:14">
      <c r="A7" s="124">
        <v>43241</v>
      </c>
      <c r="B7" s="123" t="s">
        <v>17</v>
      </c>
      <c r="C7" s="123" t="s">
        <v>351</v>
      </c>
      <c r="D7" s="123" t="s">
        <v>352</v>
      </c>
      <c r="F7" s="123">
        <v>201805</v>
      </c>
      <c r="I7" s="123" t="s">
        <v>353</v>
      </c>
      <c r="J7" s="123">
        <v>483.47300000000001</v>
      </c>
      <c r="M7" s="123">
        <v>1</v>
      </c>
      <c r="N7" s="123">
        <v>100</v>
      </c>
    </row>
    <row r="8" spans="1:14">
      <c r="A8" s="124">
        <v>43241</v>
      </c>
      <c r="B8" s="123" t="s">
        <v>73</v>
      </c>
      <c r="C8" s="123" t="s">
        <v>351</v>
      </c>
      <c r="D8" s="123" t="s">
        <v>352</v>
      </c>
      <c r="F8" s="123">
        <v>201805</v>
      </c>
      <c r="I8" s="123" t="s">
        <v>353</v>
      </c>
      <c r="J8" s="123">
        <v>463.928</v>
      </c>
      <c r="M8" s="123">
        <v>1</v>
      </c>
      <c r="N8" s="123">
        <v>100</v>
      </c>
    </row>
    <row r="9" spans="1:14">
      <c r="A9" s="124">
        <v>43241</v>
      </c>
      <c r="B9" s="123" t="s">
        <v>28</v>
      </c>
      <c r="C9" s="123" t="s">
        <v>351</v>
      </c>
      <c r="D9" s="123" t="s">
        <v>352</v>
      </c>
      <c r="F9" s="123">
        <v>201805</v>
      </c>
      <c r="I9" s="123" t="s">
        <v>353</v>
      </c>
      <c r="J9" s="123">
        <v>6178.8649999999998</v>
      </c>
      <c r="M9" s="123">
        <v>1</v>
      </c>
      <c r="N9" s="123">
        <v>100</v>
      </c>
    </row>
    <row r="10" spans="1:14">
      <c r="A10" s="124">
        <v>43241</v>
      </c>
      <c r="B10" s="123" t="s">
        <v>48</v>
      </c>
      <c r="C10" s="123" t="s">
        <v>351</v>
      </c>
      <c r="D10" s="123" t="s">
        <v>352</v>
      </c>
      <c r="F10" s="123">
        <v>201805</v>
      </c>
      <c r="I10" s="123" t="s">
        <v>353</v>
      </c>
      <c r="J10" s="123">
        <v>6882.2470000000003</v>
      </c>
      <c r="M10" s="123">
        <v>1</v>
      </c>
      <c r="N10" s="123">
        <v>100</v>
      </c>
    </row>
    <row r="11" spans="1:14">
      <c r="A11" s="124">
        <v>43241</v>
      </c>
      <c r="B11" s="123" t="s">
        <v>67</v>
      </c>
      <c r="C11" s="123" t="s">
        <v>351</v>
      </c>
      <c r="D11" s="123" t="s">
        <v>352</v>
      </c>
      <c r="F11" s="123">
        <v>201805</v>
      </c>
      <c r="I11" s="123" t="s">
        <v>353</v>
      </c>
      <c r="J11" s="123">
        <v>6761.75</v>
      </c>
      <c r="M11" s="123">
        <v>1</v>
      </c>
      <c r="N11" s="123">
        <v>100</v>
      </c>
    </row>
    <row r="12" spans="1:14">
      <c r="A12" s="124">
        <v>43241</v>
      </c>
      <c r="B12" s="123" t="s">
        <v>55</v>
      </c>
      <c r="C12" s="123" t="s">
        <v>351</v>
      </c>
      <c r="D12" s="123" t="s">
        <v>352</v>
      </c>
      <c r="F12" s="123">
        <v>201805</v>
      </c>
      <c r="I12" s="123" t="s">
        <v>353</v>
      </c>
      <c r="J12" s="123">
        <v>68659.429999999993</v>
      </c>
      <c r="M12" s="123">
        <v>1</v>
      </c>
      <c r="N12" s="123">
        <v>100</v>
      </c>
    </row>
    <row r="13" spans="1:14">
      <c r="A13" s="124">
        <v>43241</v>
      </c>
      <c r="B13" s="123" t="s">
        <v>61</v>
      </c>
      <c r="C13" s="123" t="s">
        <v>351</v>
      </c>
      <c r="D13" s="123" t="s">
        <v>352</v>
      </c>
      <c r="F13" s="123">
        <v>201805</v>
      </c>
      <c r="I13" s="123" t="s">
        <v>353</v>
      </c>
      <c r="J13" s="123">
        <v>6703.518</v>
      </c>
      <c r="M13" s="123">
        <v>1</v>
      </c>
      <c r="N13" s="123">
        <v>100</v>
      </c>
    </row>
    <row r="14" spans="1:14">
      <c r="A14" s="124">
        <v>43241</v>
      </c>
      <c r="B14" s="123" t="s">
        <v>6</v>
      </c>
      <c r="C14" s="123" t="s">
        <v>351</v>
      </c>
      <c r="D14" s="123" t="s">
        <v>352</v>
      </c>
      <c r="F14" s="123">
        <v>201805</v>
      </c>
      <c r="I14" s="123" t="s">
        <v>353</v>
      </c>
      <c r="J14" s="123">
        <v>507.06599999999997</v>
      </c>
      <c r="M14" s="123">
        <v>1</v>
      </c>
      <c r="N14" s="123">
        <v>100</v>
      </c>
    </row>
    <row r="15" spans="1:14">
      <c r="A15" s="124">
        <v>43241</v>
      </c>
      <c r="B15" s="123" t="s">
        <v>94</v>
      </c>
      <c r="C15" s="123" t="s">
        <v>351</v>
      </c>
      <c r="D15" s="123" t="s">
        <v>352</v>
      </c>
      <c r="F15" s="123">
        <v>201805</v>
      </c>
      <c r="I15" s="123" t="s">
        <v>353</v>
      </c>
      <c r="J15" s="123">
        <v>278.91000000000003</v>
      </c>
      <c r="M15" s="123">
        <v>1</v>
      </c>
      <c r="N15" s="123">
        <v>100</v>
      </c>
    </row>
    <row r="16" spans="1:14">
      <c r="A16" s="124">
        <v>43241</v>
      </c>
      <c r="B16" s="123" t="s">
        <v>90</v>
      </c>
      <c r="C16" s="123" t="s">
        <v>351</v>
      </c>
      <c r="D16" s="123" t="s">
        <v>352</v>
      </c>
      <c r="F16" s="123">
        <v>201805</v>
      </c>
      <c r="I16" s="123" t="s">
        <v>353</v>
      </c>
      <c r="J16" s="123">
        <v>7165.4120000000003</v>
      </c>
      <c r="M16" s="123">
        <v>1</v>
      </c>
      <c r="N16" s="123">
        <v>100</v>
      </c>
    </row>
    <row r="17" spans="1:14">
      <c r="A17" s="124">
        <v>43241</v>
      </c>
      <c r="B17" s="123" t="s">
        <v>34</v>
      </c>
      <c r="C17" s="123" t="s">
        <v>351</v>
      </c>
      <c r="D17" s="123" t="s">
        <v>352</v>
      </c>
      <c r="F17" s="123">
        <v>201805</v>
      </c>
      <c r="I17" s="123" t="s">
        <v>353</v>
      </c>
      <c r="J17" s="123">
        <v>330.84899999999999</v>
      </c>
      <c r="M17" s="123">
        <v>1</v>
      </c>
      <c r="N17" s="123">
        <v>100</v>
      </c>
    </row>
    <row r="18" spans="1:14">
      <c r="A18" s="124">
        <v>43241</v>
      </c>
      <c r="B18" s="123" t="s">
        <v>23</v>
      </c>
      <c r="C18" s="123" t="s">
        <v>351</v>
      </c>
      <c r="D18" s="123" t="s">
        <v>352</v>
      </c>
      <c r="F18" s="123">
        <v>201805</v>
      </c>
      <c r="I18" s="123" t="s">
        <v>353</v>
      </c>
      <c r="J18" s="123">
        <v>5438.1790000000001</v>
      </c>
      <c r="M18" s="123">
        <v>1</v>
      </c>
      <c r="N18" s="123">
        <v>100</v>
      </c>
    </row>
    <row r="19" spans="1:14">
      <c r="A19" s="124">
        <v>43241</v>
      </c>
      <c r="B19" s="123" t="s">
        <v>26</v>
      </c>
      <c r="C19" s="123" t="s">
        <v>351</v>
      </c>
      <c r="D19" s="123" t="s">
        <v>352</v>
      </c>
      <c r="F19" s="123">
        <v>201805</v>
      </c>
      <c r="I19" s="123" t="s">
        <v>353</v>
      </c>
      <c r="J19" s="123">
        <v>465.44299999999998</v>
      </c>
      <c r="M19" s="123">
        <v>1</v>
      </c>
      <c r="N19" s="123">
        <v>100</v>
      </c>
    </row>
    <row r="20" spans="1:14">
      <c r="A20" s="124">
        <v>43241</v>
      </c>
      <c r="B20" s="123" t="s">
        <v>53</v>
      </c>
      <c r="C20" s="123" t="s">
        <v>351</v>
      </c>
      <c r="D20" s="123" t="s">
        <v>352</v>
      </c>
      <c r="F20" s="123">
        <v>201805</v>
      </c>
      <c r="I20" s="123" t="s">
        <v>353</v>
      </c>
      <c r="J20" s="123">
        <v>243.84700000000001</v>
      </c>
      <c r="M20" s="123">
        <v>1</v>
      </c>
      <c r="N20" s="123">
        <v>100</v>
      </c>
    </row>
    <row r="21" spans="1:14">
      <c r="A21" s="124">
        <v>43241</v>
      </c>
      <c r="B21" s="123" t="s">
        <v>372</v>
      </c>
      <c r="C21" s="123" t="s">
        <v>351</v>
      </c>
      <c r="D21" s="123" t="s">
        <v>352</v>
      </c>
      <c r="F21" s="123">
        <v>201805</v>
      </c>
      <c r="I21" s="123" t="s">
        <v>353</v>
      </c>
      <c r="J21" s="123">
        <v>425.95800000000003</v>
      </c>
      <c r="M21" s="123">
        <v>1</v>
      </c>
      <c r="N21" s="123">
        <v>100</v>
      </c>
    </row>
    <row r="22" spans="1:14">
      <c r="A22" s="124">
        <v>43241</v>
      </c>
      <c r="B22" s="123" t="s">
        <v>373</v>
      </c>
      <c r="C22" s="123" t="s">
        <v>351</v>
      </c>
      <c r="D22" s="123" t="s">
        <v>352</v>
      </c>
      <c r="F22" s="123">
        <v>201805</v>
      </c>
      <c r="I22" s="123" t="s">
        <v>353</v>
      </c>
      <c r="J22" s="123">
        <v>226.92</v>
      </c>
      <c r="M22" s="123">
        <v>1</v>
      </c>
      <c r="N22" s="123">
        <v>100</v>
      </c>
    </row>
    <row r="23" spans="1:14">
      <c r="A23" s="124">
        <v>43241</v>
      </c>
      <c r="B23" s="123" t="s">
        <v>374</v>
      </c>
      <c r="C23" s="123" t="s">
        <v>351</v>
      </c>
      <c r="D23" s="123" t="s">
        <v>352</v>
      </c>
      <c r="F23" s="123">
        <v>201805</v>
      </c>
      <c r="I23" s="123" t="s">
        <v>353</v>
      </c>
      <c r="J23" s="123">
        <v>226.95699999999999</v>
      </c>
      <c r="M23" s="123">
        <v>1</v>
      </c>
      <c r="N23" s="123">
        <v>100</v>
      </c>
    </row>
    <row r="24" spans="1:14">
      <c r="A24" s="124">
        <v>43241</v>
      </c>
      <c r="B24" s="123" t="s">
        <v>58</v>
      </c>
      <c r="C24" s="123" t="s">
        <v>351</v>
      </c>
      <c r="D24" s="123" t="s">
        <v>352</v>
      </c>
      <c r="F24" s="123">
        <v>201805</v>
      </c>
      <c r="I24" s="123" t="s">
        <v>353</v>
      </c>
      <c r="J24" s="123">
        <v>637.26599999999996</v>
      </c>
      <c r="M24" s="123">
        <v>1</v>
      </c>
      <c r="N24" s="123">
        <v>100</v>
      </c>
    </row>
    <row r="25" spans="1:14">
      <c r="A25" s="124">
        <v>43241</v>
      </c>
      <c r="B25" s="123" t="s">
        <v>45</v>
      </c>
      <c r="C25" s="123" t="s">
        <v>351</v>
      </c>
      <c r="D25" s="123" t="s">
        <v>352</v>
      </c>
      <c r="F25" s="123">
        <v>201805</v>
      </c>
      <c r="I25" s="123" t="s">
        <v>353</v>
      </c>
      <c r="J25" s="123">
        <v>6746.3940000000002</v>
      </c>
      <c r="M25" s="123">
        <v>1</v>
      </c>
      <c r="N25" s="123">
        <v>100</v>
      </c>
    </row>
    <row r="26" spans="1:14">
      <c r="A26" s="124">
        <v>43241</v>
      </c>
      <c r="B26" s="123" t="s">
        <v>64</v>
      </c>
      <c r="C26" s="123" t="s">
        <v>351</v>
      </c>
      <c r="D26" s="123" t="s">
        <v>352</v>
      </c>
      <c r="F26" s="123">
        <v>201805</v>
      </c>
      <c r="I26" s="123" t="s">
        <v>353</v>
      </c>
      <c r="J26" s="123">
        <v>2079.0500000000002</v>
      </c>
      <c r="M26" s="123">
        <v>1</v>
      </c>
      <c r="N26" s="123">
        <v>100</v>
      </c>
    </row>
    <row r="27" spans="1:14">
      <c r="A27" s="124">
        <v>43241</v>
      </c>
      <c r="B27" s="123" t="s">
        <v>70</v>
      </c>
      <c r="C27" s="123" t="s">
        <v>351</v>
      </c>
      <c r="D27" s="123" t="s">
        <v>352</v>
      </c>
      <c r="F27" s="123">
        <v>201805</v>
      </c>
      <c r="I27" s="123" t="s">
        <v>353</v>
      </c>
      <c r="J27" s="123">
        <v>10175.947</v>
      </c>
      <c r="M27" s="123">
        <v>1</v>
      </c>
      <c r="N27" s="123">
        <v>100</v>
      </c>
    </row>
    <row r="28" spans="1:14">
      <c r="A28" s="124">
        <v>43241</v>
      </c>
      <c r="B28" s="123" t="s">
        <v>100</v>
      </c>
      <c r="C28" s="123" t="s">
        <v>351</v>
      </c>
      <c r="D28" s="123" t="s">
        <v>352</v>
      </c>
      <c r="F28" s="123">
        <v>201805</v>
      </c>
      <c r="I28" s="123" t="s">
        <v>353</v>
      </c>
      <c r="J28" s="123">
        <v>262.35399999999998</v>
      </c>
      <c r="M28" s="123">
        <v>1</v>
      </c>
      <c r="N28" s="123">
        <v>100</v>
      </c>
    </row>
    <row r="29" spans="1:14">
      <c r="A29" s="124">
        <v>43241</v>
      </c>
      <c r="B29" s="123" t="s">
        <v>77</v>
      </c>
      <c r="C29" s="123" t="s">
        <v>351</v>
      </c>
      <c r="D29" s="123" t="s">
        <v>352</v>
      </c>
      <c r="F29" s="123">
        <v>201805</v>
      </c>
      <c r="I29" s="123" t="s">
        <v>353</v>
      </c>
      <c r="J29" s="123">
        <v>6399.4660000000003</v>
      </c>
      <c r="M29" s="123">
        <v>1</v>
      </c>
      <c r="N29" s="123">
        <v>100</v>
      </c>
    </row>
    <row r="30" spans="1:14">
      <c r="A30" s="124">
        <v>43241</v>
      </c>
      <c r="B30" s="123" t="s">
        <v>84</v>
      </c>
      <c r="C30" s="123" t="s">
        <v>351</v>
      </c>
      <c r="D30" s="123" t="s">
        <v>352</v>
      </c>
      <c r="F30" s="123">
        <v>201805</v>
      </c>
      <c r="I30" s="123" t="s">
        <v>353</v>
      </c>
      <c r="J30" s="123">
        <v>584.00800000000004</v>
      </c>
      <c r="M30" s="123">
        <v>1</v>
      </c>
      <c r="N30" s="123">
        <v>100</v>
      </c>
    </row>
    <row r="31" spans="1:14">
      <c r="A31" s="124">
        <v>43241</v>
      </c>
      <c r="B31" s="123" t="s">
        <v>375</v>
      </c>
      <c r="C31" s="123" t="s">
        <v>351</v>
      </c>
      <c r="D31" s="123" t="s">
        <v>352</v>
      </c>
      <c r="F31" s="123">
        <v>201805</v>
      </c>
      <c r="I31" s="123" t="s">
        <v>353</v>
      </c>
      <c r="J31" s="123">
        <v>204.35</v>
      </c>
      <c r="M31" s="123">
        <v>1</v>
      </c>
      <c r="N31" s="123">
        <v>100</v>
      </c>
    </row>
    <row r="32" spans="1:14">
      <c r="A32" s="124">
        <v>43241</v>
      </c>
      <c r="B32" s="123" t="s">
        <v>81</v>
      </c>
      <c r="C32" s="123" t="s">
        <v>351</v>
      </c>
      <c r="D32" s="123" t="s">
        <v>352</v>
      </c>
      <c r="F32" s="123">
        <v>201805</v>
      </c>
      <c r="I32" s="123" t="s">
        <v>353</v>
      </c>
      <c r="J32" s="123">
        <v>465.84199999999998</v>
      </c>
      <c r="M32" s="123">
        <v>1</v>
      </c>
      <c r="N32" s="123">
        <v>100</v>
      </c>
    </row>
    <row r="33" spans="1:14">
      <c r="A33" s="124">
        <v>43241</v>
      </c>
      <c r="B33" s="123" t="s">
        <v>393</v>
      </c>
      <c r="C33" s="123" t="s">
        <v>351</v>
      </c>
      <c r="D33" s="123" t="s">
        <v>352</v>
      </c>
      <c r="F33" s="123">
        <v>201805</v>
      </c>
      <c r="I33" s="123" t="s">
        <v>353</v>
      </c>
      <c r="J33" s="123">
        <v>2639.4789999999998</v>
      </c>
      <c r="M33" s="123">
        <v>1</v>
      </c>
      <c r="N33" s="123">
        <v>100</v>
      </c>
    </row>
    <row r="34" spans="1:14">
      <c r="A34" s="124">
        <v>43241</v>
      </c>
      <c r="B34" s="123" t="s">
        <v>43</v>
      </c>
      <c r="C34" s="123" t="s">
        <v>351</v>
      </c>
      <c r="D34" s="123" t="s">
        <v>352</v>
      </c>
      <c r="F34" s="123">
        <v>201805</v>
      </c>
      <c r="I34" s="123" t="s">
        <v>353</v>
      </c>
      <c r="J34" s="123">
        <v>410.75400000000002</v>
      </c>
      <c r="M34" s="123">
        <v>1</v>
      </c>
      <c r="N34" s="123">
        <v>100</v>
      </c>
    </row>
    <row r="35" spans="1:14">
      <c r="A35" s="124">
        <v>43241</v>
      </c>
      <c r="B35" s="123" t="s">
        <v>388</v>
      </c>
      <c r="C35" s="123" t="s">
        <v>351</v>
      </c>
      <c r="D35" s="123" t="s">
        <v>352</v>
      </c>
      <c r="F35" s="123">
        <v>201805</v>
      </c>
      <c r="I35" s="123" t="s">
        <v>353</v>
      </c>
      <c r="J35" s="123">
        <v>257.40499999999997</v>
      </c>
      <c r="M35" s="123">
        <v>1</v>
      </c>
      <c r="N35" s="123">
        <v>100</v>
      </c>
    </row>
    <row r="36" spans="1:14">
      <c r="A36" s="124">
        <v>43241</v>
      </c>
      <c r="B36" s="123" t="s">
        <v>443</v>
      </c>
      <c r="C36" s="123" t="s">
        <v>351</v>
      </c>
      <c r="D36" s="123" t="s">
        <v>352</v>
      </c>
      <c r="F36" s="123">
        <v>201805</v>
      </c>
      <c r="I36" s="123" t="s">
        <v>353</v>
      </c>
      <c r="J36" s="123">
        <v>307.70499999999998</v>
      </c>
      <c r="M36" s="123">
        <v>1</v>
      </c>
      <c r="N36" s="123">
        <v>100</v>
      </c>
    </row>
    <row r="37" spans="1:14">
      <c r="A37" s="124">
        <v>43241</v>
      </c>
      <c r="B37" s="123" t="s">
        <v>381</v>
      </c>
      <c r="C37" s="123" t="s">
        <v>351</v>
      </c>
      <c r="D37" s="123" t="s">
        <v>352</v>
      </c>
      <c r="F37" s="123">
        <v>201805</v>
      </c>
      <c r="I37" s="123" t="s">
        <v>353</v>
      </c>
      <c r="J37" s="123">
        <v>218.18100000000001</v>
      </c>
      <c r="M37" s="123">
        <v>1</v>
      </c>
      <c r="N37" s="123">
        <v>100</v>
      </c>
    </row>
    <row r="38" spans="1:14">
      <c r="A38" s="124">
        <v>43241</v>
      </c>
      <c r="B38" s="123" t="s">
        <v>87</v>
      </c>
      <c r="C38" s="123" t="s">
        <v>351</v>
      </c>
      <c r="D38" s="123" t="s">
        <v>352</v>
      </c>
      <c r="F38" s="123">
        <v>201805</v>
      </c>
      <c r="I38" s="123" t="s">
        <v>353</v>
      </c>
      <c r="J38" s="123">
        <v>207.22399999999999</v>
      </c>
      <c r="M38" s="123">
        <v>1</v>
      </c>
      <c r="N38" s="123">
        <v>100</v>
      </c>
    </row>
    <row r="39" spans="1:14">
      <c r="A39" s="124">
        <v>43241</v>
      </c>
      <c r="B39" s="123" t="s">
        <v>15</v>
      </c>
      <c r="C39" s="123" t="s">
        <v>351</v>
      </c>
      <c r="D39" s="123" t="s">
        <v>352</v>
      </c>
      <c r="F39" s="123">
        <v>201805</v>
      </c>
      <c r="I39" s="123" t="s">
        <v>353</v>
      </c>
      <c r="J39" s="123">
        <v>208.49199999999999</v>
      </c>
      <c r="M39" s="123">
        <v>1</v>
      </c>
      <c r="N39" s="123">
        <v>100</v>
      </c>
    </row>
    <row r="40" spans="1:14">
      <c r="A40" s="124">
        <v>43241</v>
      </c>
      <c r="B40" s="123" t="s">
        <v>357</v>
      </c>
      <c r="C40" s="123" t="s">
        <v>351</v>
      </c>
      <c r="D40" s="123" t="s">
        <v>352</v>
      </c>
      <c r="F40" s="123">
        <v>201805</v>
      </c>
      <c r="I40" s="123" t="s">
        <v>353</v>
      </c>
      <c r="J40" s="123">
        <v>246.39699999999999</v>
      </c>
      <c r="M40" s="123">
        <v>1</v>
      </c>
      <c r="N40" s="123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L21" sqref="L21"/>
    </sheetView>
  </sheetViews>
  <sheetFormatPr defaultRowHeight="15"/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24">
        <v>43213</v>
      </c>
      <c r="B2" s="123" t="s">
        <v>9</v>
      </c>
      <c r="C2" s="123" t="s">
        <v>351</v>
      </c>
      <c r="D2" s="123" t="s">
        <v>352</v>
      </c>
      <c r="E2" s="123"/>
      <c r="F2" s="123">
        <v>201804</v>
      </c>
      <c r="G2" s="123"/>
      <c r="H2" s="123"/>
      <c r="I2" s="123" t="s">
        <v>353</v>
      </c>
      <c r="J2" s="123">
        <v>514.39800000000002</v>
      </c>
      <c r="K2" s="123"/>
      <c r="L2" s="123"/>
      <c r="M2" s="123">
        <v>1</v>
      </c>
      <c r="N2" s="123">
        <v>100</v>
      </c>
    </row>
    <row r="3" spans="1:14">
      <c r="A3" s="124">
        <v>43213</v>
      </c>
      <c r="B3" s="123" t="s">
        <v>12</v>
      </c>
      <c r="C3" s="123" t="s">
        <v>351</v>
      </c>
      <c r="D3" s="123" t="s">
        <v>352</v>
      </c>
      <c r="E3" s="123"/>
      <c r="F3" s="123">
        <v>201804</v>
      </c>
      <c r="G3" s="123"/>
      <c r="H3" s="123"/>
      <c r="I3" s="123" t="s">
        <v>353</v>
      </c>
      <c r="J3" s="123">
        <v>503.80099999999999</v>
      </c>
      <c r="K3" s="123"/>
      <c r="L3" s="123"/>
      <c r="M3" s="123">
        <v>1</v>
      </c>
      <c r="N3" s="123">
        <v>100</v>
      </c>
    </row>
    <row r="4" spans="1:14">
      <c r="A4" s="124">
        <v>43213</v>
      </c>
      <c r="B4" s="123" t="s">
        <v>31</v>
      </c>
      <c r="C4" s="123" t="s">
        <v>351</v>
      </c>
      <c r="D4" s="123" t="s">
        <v>352</v>
      </c>
      <c r="E4" s="123"/>
      <c r="F4" s="123">
        <v>201804</v>
      </c>
      <c r="G4" s="123"/>
      <c r="H4" s="123"/>
      <c r="I4" s="123" t="s">
        <v>353</v>
      </c>
      <c r="J4" s="123">
        <v>589.11900000000003</v>
      </c>
      <c r="K4" s="123"/>
      <c r="L4" s="123"/>
      <c r="M4" s="123">
        <v>1</v>
      </c>
      <c r="N4" s="123">
        <v>100</v>
      </c>
    </row>
    <row r="5" spans="1:14">
      <c r="A5" s="124">
        <v>43213</v>
      </c>
      <c r="B5" s="123" t="s">
        <v>20</v>
      </c>
      <c r="C5" s="123" t="s">
        <v>351</v>
      </c>
      <c r="D5" s="123" t="s">
        <v>352</v>
      </c>
      <c r="E5" s="123"/>
      <c r="F5" s="123">
        <v>201804</v>
      </c>
      <c r="G5" s="123"/>
      <c r="H5" s="123"/>
      <c r="I5" s="123" t="s">
        <v>353</v>
      </c>
      <c r="J5" s="123">
        <v>594.79600000000005</v>
      </c>
      <c r="K5" s="123"/>
      <c r="L5" s="123"/>
      <c r="M5" s="123">
        <v>1</v>
      </c>
      <c r="N5" s="123">
        <v>100</v>
      </c>
    </row>
    <row r="6" spans="1:14">
      <c r="A6" s="124">
        <v>43213</v>
      </c>
      <c r="B6" s="123" t="s">
        <v>37</v>
      </c>
      <c r="C6" s="123" t="s">
        <v>351</v>
      </c>
      <c r="D6" s="123" t="s">
        <v>352</v>
      </c>
      <c r="E6" s="123"/>
      <c r="F6" s="123">
        <v>201804</v>
      </c>
      <c r="G6" s="123"/>
      <c r="H6" s="123"/>
      <c r="I6" s="123" t="s">
        <v>353</v>
      </c>
      <c r="J6" s="123">
        <v>549.947</v>
      </c>
      <c r="K6" s="123"/>
      <c r="L6" s="123"/>
      <c r="M6" s="123">
        <v>1</v>
      </c>
      <c r="N6" s="123">
        <v>100</v>
      </c>
    </row>
    <row r="7" spans="1:14">
      <c r="A7" s="124">
        <v>43213</v>
      </c>
      <c r="B7" s="123" t="s">
        <v>17</v>
      </c>
      <c r="C7" s="123" t="s">
        <v>351</v>
      </c>
      <c r="D7" s="123" t="s">
        <v>352</v>
      </c>
      <c r="E7" s="123"/>
      <c r="F7" s="123">
        <v>201804</v>
      </c>
      <c r="G7" s="123"/>
      <c r="H7" s="123"/>
      <c r="I7" s="123" t="s">
        <v>353</v>
      </c>
      <c r="J7" s="123">
        <v>543.93100000000004</v>
      </c>
      <c r="K7" s="123"/>
      <c r="L7" s="123"/>
      <c r="M7" s="123">
        <v>1</v>
      </c>
      <c r="N7" s="123">
        <v>100</v>
      </c>
    </row>
    <row r="8" spans="1:14">
      <c r="A8" s="124">
        <v>43213</v>
      </c>
      <c r="B8" s="123" t="s">
        <v>73</v>
      </c>
      <c r="C8" s="123" t="s">
        <v>351</v>
      </c>
      <c r="D8" s="123" t="s">
        <v>352</v>
      </c>
      <c r="E8" s="123"/>
      <c r="F8" s="123">
        <v>201804</v>
      </c>
      <c r="G8" s="123"/>
      <c r="H8" s="123"/>
      <c r="I8" s="123" t="s">
        <v>353</v>
      </c>
      <c r="J8" s="123">
        <v>527.86800000000005</v>
      </c>
      <c r="K8" s="123"/>
      <c r="L8" s="123"/>
      <c r="M8" s="123">
        <v>1</v>
      </c>
      <c r="N8" s="123">
        <v>100</v>
      </c>
    </row>
    <row r="9" spans="1:14">
      <c r="A9" s="124">
        <v>43213</v>
      </c>
      <c r="B9" s="123" t="s">
        <v>28</v>
      </c>
      <c r="C9" s="123" t="s">
        <v>351</v>
      </c>
      <c r="D9" s="123" t="s">
        <v>352</v>
      </c>
      <c r="E9" s="123"/>
      <c r="F9" s="123">
        <v>201804</v>
      </c>
      <c r="G9" s="123"/>
      <c r="H9" s="123"/>
      <c r="I9" s="123" t="s">
        <v>353</v>
      </c>
      <c r="J9" s="123">
        <v>6153.6019999999999</v>
      </c>
      <c r="K9" s="123"/>
      <c r="L9" s="123"/>
      <c r="M9" s="123">
        <v>1</v>
      </c>
      <c r="N9" s="123">
        <v>100</v>
      </c>
    </row>
    <row r="10" spans="1:14">
      <c r="A10" s="124">
        <v>43213</v>
      </c>
      <c r="B10" s="123" t="s">
        <v>48</v>
      </c>
      <c r="C10" s="123" t="s">
        <v>351</v>
      </c>
      <c r="D10" s="123" t="s">
        <v>352</v>
      </c>
      <c r="E10" s="123"/>
      <c r="F10" s="123">
        <v>201804</v>
      </c>
      <c r="G10" s="123"/>
      <c r="H10" s="123"/>
      <c r="I10" s="123" t="s">
        <v>353</v>
      </c>
      <c r="J10" s="123">
        <v>6889.12</v>
      </c>
      <c r="K10" s="123"/>
      <c r="L10" s="123"/>
      <c r="M10" s="123">
        <v>1</v>
      </c>
      <c r="N10" s="123">
        <v>100</v>
      </c>
    </row>
    <row r="11" spans="1:14">
      <c r="A11" s="124">
        <v>43213</v>
      </c>
      <c r="B11" s="123" t="s">
        <v>67</v>
      </c>
      <c r="C11" s="123" t="s">
        <v>351</v>
      </c>
      <c r="D11" s="123" t="s">
        <v>352</v>
      </c>
      <c r="E11" s="123"/>
      <c r="F11" s="123">
        <v>201804</v>
      </c>
      <c r="G11" s="123"/>
      <c r="H11" s="123"/>
      <c r="I11" s="123" t="s">
        <v>353</v>
      </c>
      <c r="J11" s="123">
        <v>6672.2380000000003</v>
      </c>
      <c r="K11" s="123"/>
      <c r="L11" s="123"/>
      <c r="M11" s="123">
        <v>1</v>
      </c>
      <c r="N11" s="123">
        <v>100</v>
      </c>
    </row>
    <row r="12" spans="1:14">
      <c r="A12" s="124">
        <v>43213</v>
      </c>
      <c r="B12" s="123" t="s">
        <v>55</v>
      </c>
      <c r="C12" s="123" t="s">
        <v>351</v>
      </c>
      <c r="D12" s="123" t="s">
        <v>352</v>
      </c>
      <c r="E12" s="123"/>
      <c r="F12" s="123">
        <v>201804</v>
      </c>
      <c r="G12" s="123"/>
      <c r="H12" s="123"/>
      <c r="I12" s="123" t="s">
        <v>353</v>
      </c>
      <c r="J12" s="123">
        <v>67152.86</v>
      </c>
      <c r="K12" s="123"/>
      <c r="L12" s="123"/>
      <c r="M12" s="123">
        <v>1</v>
      </c>
      <c r="N12" s="123">
        <v>100</v>
      </c>
    </row>
    <row r="13" spans="1:14">
      <c r="A13" s="124">
        <v>43213</v>
      </c>
      <c r="B13" s="123" t="s">
        <v>61</v>
      </c>
      <c r="C13" s="123" t="s">
        <v>351</v>
      </c>
      <c r="D13" s="123" t="s">
        <v>352</v>
      </c>
      <c r="E13" s="123"/>
      <c r="F13" s="123">
        <v>201804</v>
      </c>
      <c r="G13" s="123"/>
      <c r="H13" s="123"/>
      <c r="I13" s="123" t="s">
        <v>353</v>
      </c>
      <c r="J13" s="123">
        <v>6642.8689999999997</v>
      </c>
      <c r="K13" s="123"/>
      <c r="L13" s="123"/>
      <c r="M13" s="123">
        <v>1</v>
      </c>
      <c r="N13" s="123">
        <v>100</v>
      </c>
    </row>
    <row r="14" spans="1:14">
      <c r="A14" s="124">
        <v>43213</v>
      </c>
      <c r="B14" s="123" t="s">
        <v>6</v>
      </c>
      <c r="C14" s="123" t="s">
        <v>351</v>
      </c>
      <c r="D14" s="123" t="s">
        <v>352</v>
      </c>
      <c r="E14" s="123"/>
      <c r="F14" s="123">
        <v>201804</v>
      </c>
      <c r="G14" s="123"/>
      <c r="H14" s="123"/>
      <c r="I14" s="123" t="s">
        <v>353</v>
      </c>
      <c r="J14" s="123">
        <v>508.21600000000001</v>
      </c>
      <c r="K14" s="123"/>
      <c r="L14" s="123"/>
      <c r="M14" s="123">
        <v>1</v>
      </c>
      <c r="N14" s="123">
        <v>100</v>
      </c>
    </row>
    <row r="15" spans="1:14">
      <c r="A15" s="124">
        <v>43213</v>
      </c>
      <c r="B15" s="123" t="s">
        <v>94</v>
      </c>
      <c r="C15" s="123" t="s">
        <v>351</v>
      </c>
      <c r="D15" s="123" t="s">
        <v>352</v>
      </c>
      <c r="E15" s="123"/>
      <c r="F15" s="123">
        <v>201804</v>
      </c>
      <c r="G15" s="123"/>
      <c r="H15" s="123"/>
      <c r="I15" s="123" t="s">
        <v>353</v>
      </c>
      <c r="J15" s="123">
        <v>262.84100000000001</v>
      </c>
      <c r="K15" s="123"/>
      <c r="L15" s="123"/>
      <c r="M15" s="123">
        <v>1</v>
      </c>
      <c r="N15" s="123">
        <v>100</v>
      </c>
    </row>
    <row r="16" spans="1:14">
      <c r="A16" s="124">
        <v>43213</v>
      </c>
      <c r="B16" s="123" t="s">
        <v>90</v>
      </c>
      <c r="C16" s="123" t="s">
        <v>351</v>
      </c>
      <c r="D16" s="123" t="s">
        <v>352</v>
      </c>
      <c r="E16" s="123"/>
      <c r="F16" s="123">
        <v>201804</v>
      </c>
      <c r="G16" s="123"/>
      <c r="H16" s="123"/>
      <c r="I16" s="123" t="s">
        <v>353</v>
      </c>
      <c r="J16" s="123">
        <v>7044.3029999999999</v>
      </c>
      <c r="K16" s="123"/>
      <c r="L16" s="123"/>
      <c r="M16" s="123">
        <v>1</v>
      </c>
      <c r="N16" s="123">
        <v>100</v>
      </c>
    </row>
    <row r="17" spans="1:14">
      <c r="A17" s="124">
        <v>43213</v>
      </c>
      <c r="B17" s="123" t="s">
        <v>34</v>
      </c>
      <c r="C17" s="123" t="s">
        <v>351</v>
      </c>
      <c r="D17" s="123" t="s">
        <v>352</v>
      </c>
      <c r="E17" s="123"/>
      <c r="F17" s="123">
        <v>201804</v>
      </c>
      <c r="G17" s="123"/>
      <c r="H17" s="123"/>
      <c r="I17" s="123" t="s">
        <v>353</v>
      </c>
      <c r="J17" s="123">
        <v>350.65</v>
      </c>
      <c r="K17" s="123"/>
      <c r="L17" s="123"/>
      <c r="M17" s="123">
        <v>1</v>
      </c>
      <c r="N17" s="123">
        <v>100</v>
      </c>
    </row>
    <row r="18" spans="1:14">
      <c r="A18" s="124">
        <v>43213</v>
      </c>
      <c r="B18" s="123" t="s">
        <v>23</v>
      </c>
      <c r="C18" s="123" t="s">
        <v>351</v>
      </c>
      <c r="D18" s="123" t="s">
        <v>352</v>
      </c>
      <c r="E18" s="123"/>
      <c r="F18" s="123">
        <v>201804</v>
      </c>
      <c r="G18" s="123"/>
      <c r="H18" s="123"/>
      <c r="I18" s="123" t="s">
        <v>353</v>
      </c>
      <c r="J18" s="123">
        <v>5236.1980000000003</v>
      </c>
      <c r="K18" s="123"/>
      <c r="L18" s="123"/>
      <c r="M18" s="123">
        <v>1</v>
      </c>
      <c r="N18" s="123">
        <v>100</v>
      </c>
    </row>
    <row r="19" spans="1:14">
      <c r="A19" s="124">
        <v>43213</v>
      </c>
      <c r="B19" s="123" t="s">
        <v>26</v>
      </c>
      <c r="C19" s="123" t="s">
        <v>351</v>
      </c>
      <c r="D19" s="123" t="s">
        <v>352</v>
      </c>
      <c r="E19" s="123"/>
      <c r="F19" s="123">
        <v>201804</v>
      </c>
      <c r="G19" s="123"/>
      <c r="H19" s="123"/>
      <c r="I19" s="123" t="s">
        <v>353</v>
      </c>
      <c r="J19" s="123">
        <v>429.596</v>
      </c>
      <c r="K19" s="123"/>
      <c r="L19" s="123"/>
      <c r="M19" s="123">
        <v>1</v>
      </c>
      <c r="N19" s="123">
        <v>100</v>
      </c>
    </row>
    <row r="20" spans="1:14">
      <c r="A20" s="124">
        <v>43213</v>
      </c>
      <c r="B20" s="123" t="s">
        <v>53</v>
      </c>
      <c r="C20" s="123" t="s">
        <v>351</v>
      </c>
      <c r="D20" s="123" t="s">
        <v>352</v>
      </c>
      <c r="E20" s="123"/>
      <c r="F20" s="123">
        <v>201804</v>
      </c>
      <c r="G20" s="123"/>
      <c r="H20" s="123"/>
      <c r="I20" s="123" t="s">
        <v>353</v>
      </c>
      <c r="J20" s="123">
        <v>233.988</v>
      </c>
      <c r="K20" s="123"/>
      <c r="L20" s="123"/>
      <c r="M20" s="123">
        <v>1</v>
      </c>
      <c r="N20" s="123">
        <v>100</v>
      </c>
    </row>
    <row r="21" spans="1:14">
      <c r="A21" s="124">
        <v>43213</v>
      </c>
      <c r="B21" s="123" t="s">
        <v>372</v>
      </c>
      <c r="C21" s="123" t="s">
        <v>351</v>
      </c>
      <c r="D21" s="123" t="s">
        <v>352</v>
      </c>
      <c r="E21" s="123"/>
      <c r="F21" s="123">
        <v>201804</v>
      </c>
      <c r="G21" s="123"/>
      <c r="H21" s="123"/>
      <c r="I21" s="123" t="s">
        <v>353</v>
      </c>
      <c r="J21" s="123">
        <v>412.75599999999997</v>
      </c>
      <c r="K21" s="123"/>
      <c r="L21" s="123"/>
      <c r="M21" s="123">
        <v>1</v>
      </c>
      <c r="N21" s="123">
        <v>100</v>
      </c>
    </row>
    <row r="22" spans="1:14">
      <c r="A22" s="124">
        <v>43213</v>
      </c>
      <c r="B22" s="123" t="s">
        <v>373</v>
      </c>
      <c r="C22" s="123" t="s">
        <v>351</v>
      </c>
      <c r="D22" s="123" t="s">
        <v>352</v>
      </c>
      <c r="E22" s="123"/>
      <c r="F22" s="123">
        <v>201804</v>
      </c>
      <c r="G22" s="123"/>
      <c r="H22" s="123"/>
      <c r="I22" s="123" t="s">
        <v>353</v>
      </c>
      <c r="J22" s="123">
        <v>218.80500000000001</v>
      </c>
      <c r="K22" s="123"/>
      <c r="L22" s="123"/>
      <c r="M22" s="123">
        <v>1</v>
      </c>
      <c r="N22" s="123">
        <v>100</v>
      </c>
    </row>
    <row r="23" spans="1:14">
      <c r="A23" s="124">
        <v>43213</v>
      </c>
      <c r="B23" s="123" t="s">
        <v>374</v>
      </c>
      <c r="C23" s="123" t="s">
        <v>351</v>
      </c>
      <c r="D23" s="123" t="s">
        <v>352</v>
      </c>
      <c r="E23" s="123"/>
      <c r="F23" s="123">
        <v>201804</v>
      </c>
      <c r="G23" s="123"/>
      <c r="H23" s="123"/>
      <c r="I23" s="123" t="s">
        <v>353</v>
      </c>
      <c r="J23" s="123">
        <v>221.405</v>
      </c>
      <c r="K23" s="123"/>
      <c r="L23" s="123"/>
      <c r="M23" s="123">
        <v>1</v>
      </c>
      <c r="N23" s="123">
        <v>100</v>
      </c>
    </row>
    <row r="24" spans="1:14">
      <c r="A24" s="124">
        <v>43213</v>
      </c>
      <c r="B24" s="123" t="s">
        <v>58</v>
      </c>
      <c r="C24" s="123" t="s">
        <v>351</v>
      </c>
      <c r="D24" s="123" t="s">
        <v>352</v>
      </c>
      <c r="E24" s="123"/>
      <c r="F24" s="123">
        <v>201804</v>
      </c>
      <c r="G24" s="123"/>
      <c r="H24" s="123"/>
      <c r="I24" s="123" t="s">
        <v>353</v>
      </c>
      <c r="J24" s="123">
        <v>667.971</v>
      </c>
      <c r="K24" s="123"/>
      <c r="L24" s="123"/>
      <c r="M24" s="123">
        <v>1</v>
      </c>
      <c r="N24" s="123">
        <v>100</v>
      </c>
    </row>
    <row r="25" spans="1:14">
      <c r="A25" s="124">
        <v>43213</v>
      </c>
      <c r="B25" s="123" t="s">
        <v>45</v>
      </c>
      <c r="C25" s="123" t="s">
        <v>351</v>
      </c>
      <c r="D25" s="123" t="s">
        <v>352</v>
      </c>
      <c r="E25" s="123"/>
      <c r="F25" s="123">
        <v>201804</v>
      </c>
      <c r="G25" s="123"/>
      <c r="H25" s="123"/>
      <c r="I25" s="123" t="s">
        <v>353</v>
      </c>
      <c r="J25" s="123">
        <v>6803.5559999999996</v>
      </c>
      <c r="K25" s="123"/>
      <c r="L25" s="123"/>
      <c r="M25" s="123">
        <v>1</v>
      </c>
      <c r="N25" s="123">
        <v>100</v>
      </c>
    </row>
    <row r="26" spans="1:14">
      <c r="A26" s="124">
        <v>43213</v>
      </c>
      <c r="B26" s="123" t="s">
        <v>64</v>
      </c>
      <c r="C26" s="123" t="s">
        <v>351</v>
      </c>
      <c r="D26" s="123" t="s">
        <v>352</v>
      </c>
      <c r="E26" s="123"/>
      <c r="F26" s="123">
        <v>201804</v>
      </c>
      <c r="G26" s="123"/>
      <c r="H26" s="123"/>
      <c r="I26" s="123" t="s">
        <v>353</v>
      </c>
      <c r="J26" s="123">
        <v>1996.204</v>
      </c>
      <c r="K26" s="123"/>
      <c r="L26" s="123"/>
      <c r="M26" s="123">
        <v>1</v>
      </c>
      <c r="N26" s="123">
        <v>100</v>
      </c>
    </row>
    <row r="27" spans="1:14">
      <c r="A27" s="124">
        <v>43213</v>
      </c>
      <c r="B27" s="123" t="s">
        <v>70</v>
      </c>
      <c r="C27" s="123" t="s">
        <v>351</v>
      </c>
      <c r="D27" s="123" t="s">
        <v>352</v>
      </c>
      <c r="E27" s="123"/>
      <c r="F27" s="123">
        <v>201804</v>
      </c>
      <c r="G27" s="123"/>
      <c r="H27" s="123"/>
      <c r="I27" s="123" t="s">
        <v>353</v>
      </c>
      <c r="J27" s="123">
        <v>10032.31</v>
      </c>
      <c r="K27" s="123"/>
      <c r="L27" s="123"/>
      <c r="M27" s="123">
        <v>1</v>
      </c>
      <c r="N27" s="123">
        <v>100</v>
      </c>
    </row>
    <row r="28" spans="1:14">
      <c r="A28" s="124">
        <v>43213</v>
      </c>
      <c r="B28" s="123" t="s">
        <v>100</v>
      </c>
      <c r="C28" s="123" t="s">
        <v>351</v>
      </c>
      <c r="D28" s="123" t="s">
        <v>352</v>
      </c>
      <c r="E28" s="123"/>
      <c r="F28" s="123">
        <v>201804</v>
      </c>
      <c r="G28" s="123"/>
      <c r="H28" s="123"/>
      <c r="I28" s="123" t="s">
        <v>353</v>
      </c>
      <c r="J28" s="123">
        <v>248.255</v>
      </c>
      <c r="K28" s="123"/>
      <c r="L28" s="123"/>
      <c r="M28" s="123">
        <v>1</v>
      </c>
      <c r="N28" s="123">
        <v>100</v>
      </c>
    </row>
    <row r="29" spans="1:14">
      <c r="A29" s="124">
        <v>43213</v>
      </c>
      <c r="B29" s="123" t="s">
        <v>77</v>
      </c>
      <c r="C29" s="123" t="s">
        <v>351</v>
      </c>
      <c r="D29" s="123" t="s">
        <v>352</v>
      </c>
      <c r="E29" s="123"/>
      <c r="F29" s="123">
        <v>201804</v>
      </c>
      <c r="G29" s="123"/>
      <c r="H29" s="123"/>
      <c r="I29" s="123" t="s">
        <v>353</v>
      </c>
      <c r="J29" s="123">
        <v>6274.4120000000003</v>
      </c>
      <c r="K29" s="123"/>
      <c r="L29" s="123"/>
      <c r="M29" s="123">
        <v>1</v>
      </c>
      <c r="N29" s="123">
        <v>100</v>
      </c>
    </row>
    <row r="30" spans="1:14">
      <c r="A30" s="124">
        <v>43213</v>
      </c>
      <c r="B30" s="123" t="s">
        <v>84</v>
      </c>
      <c r="C30" s="123" t="s">
        <v>351</v>
      </c>
      <c r="D30" s="123" t="s">
        <v>352</v>
      </c>
      <c r="E30" s="123"/>
      <c r="F30" s="123">
        <v>201804</v>
      </c>
      <c r="G30" s="123"/>
      <c r="H30" s="123"/>
      <c r="I30" s="123" t="s">
        <v>353</v>
      </c>
      <c r="J30" s="123">
        <v>629.11300000000006</v>
      </c>
      <c r="K30" s="123"/>
      <c r="L30" s="123"/>
      <c r="M30" s="123">
        <v>1</v>
      </c>
      <c r="N30" s="123">
        <v>100</v>
      </c>
    </row>
    <row r="31" spans="1:14">
      <c r="A31" s="124">
        <v>43213</v>
      </c>
      <c r="B31" s="123" t="s">
        <v>375</v>
      </c>
      <c r="C31" s="123" t="s">
        <v>351</v>
      </c>
      <c r="D31" s="123" t="s">
        <v>352</v>
      </c>
      <c r="E31" s="123"/>
      <c r="F31" s="123">
        <v>201804</v>
      </c>
      <c r="G31" s="123"/>
      <c r="H31" s="123"/>
      <c r="I31" s="123" t="s">
        <v>353</v>
      </c>
      <c r="J31" s="123">
        <v>198.05</v>
      </c>
      <c r="K31" s="123"/>
      <c r="L31" s="123"/>
      <c r="M31" s="123">
        <v>1</v>
      </c>
      <c r="N31" s="123">
        <v>100</v>
      </c>
    </row>
    <row r="32" spans="1:14">
      <c r="A32" s="124">
        <v>43213</v>
      </c>
      <c r="B32" s="123" t="s">
        <v>81</v>
      </c>
      <c r="C32" s="123" t="s">
        <v>351</v>
      </c>
      <c r="D32" s="123" t="s">
        <v>352</v>
      </c>
      <c r="E32" s="123"/>
      <c r="F32" s="123">
        <v>201804</v>
      </c>
      <c r="G32" s="123"/>
      <c r="H32" s="123"/>
      <c r="I32" s="123" t="s">
        <v>353</v>
      </c>
      <c r="J32" s="123">
        <v>481.03800000000001</v>
      </c>
      <c r="K32" s="123"/>
      <c r="L32" s="123"/>
      <c r="M32" s="123">
        <v>1</v>
      </c>
      <c r="N32" s="123">
        <v>100</v>
      </c>
    </row>
    <row r="33" spans="1:14">
      <c r="A33" s="124">
        <v>43213</v>
      </c>
      <c r="B33" s="123" t="s">
        <v>393</v>
      </c>
      <c r="C33" s="123" t="s">
        <v>351</v>
      </c>
      <c r="D33" s="123" t="s">
        <v>352</v>
      </c>
      <c r="E33" s="123"/>
      <c r="F33" s="123">
        <v>201804</v>
      </c>
      <c r="G33" s="123"/>
      <c r="H33" s="123"/>
      <c r="I33" s="123" t="s">
        <v>353</v>
      </c>
      <c r="J33" s="123">
        <v>2578.5970000000002</v>
      </c>
      <c r="K33" s="123"/>
      <c r="L33" s="123"/>
      <c r="M33" s="123">
        <v>1</v>
      </c>
      <c r="N33" s="123">
        <v>100</v>
      </c>
    </row>
    <row r="34" spans="1:14">
      <c r="A34" s="124">
        <v>43213</v>
      </c>
      <c r="B34" s="123" t="s">
        <v>43</v>
      </c>
      <c r="C34" s="123" t="s">
        <v>351</v>
      </c>
      <c r="D34" s="123" t="s">
        <v>352</v>
      </c>
      <c r="E34" s="123"/>
      <c r="F34" s="123">
        <v>201804</v>
      </c>
      <c r="G34" s="123"/>
      <c r="H34" s="123"/>
      <c r="I34" s="123" t="s">
        <v>353</v>
      </c>
      <c r="J34" s="123">
        <v>403.8</v>
      </c>
      <c r="K34" s="123"/>
      <c r="L34" s="123"/>
      <c r="M34" s="123">
        <v>1</v>
      </c>
      <c r="N34" s="123">
        <v>100</v>
      </c>
    </row>
    <row r="35" spans="1:14">
      <c r="A35" s="124">
        <v>43213</v>
      </c>
      <c r="B35" s="123" t="s">
        <v>388</v>
      </c>
      <c r="C35" s="123" t="s">
        <v>351</v>
      </c>
      <c r="D35" s="123" t="s">
        <v>352</v>
      </c>
      <c r="E35" s="123"/>
      <c r="F35" s="123">
        <v>201804</v>
      </c>
      <c r="G35" s="123"/>
      <c r="H35" s="123"/>
      <c r="I35" s="123" t="s">
        <v>353</v>
      </c>
      <c r="J35" s="123">
        <v>247.12899999999999</v>
      </c>
      <c r="K35" s="123"/>
      <c r="L35" s="123"/>
      <c r="M35" s="123">
        <v>1</v>
      </c>
      <c r="N35" s="123">
        <v>100</v>
      </c>
    </row>
    <row r="36" spans="1:14">
      <c r="A36" s="124">
        <v>43213</v>
      </c>
      <c r="B36" s="123" t="s">
        <v>443</v>
      </c>
      <c r="C36" s="123" t="s">
        <v>351</v>
      </c>
      <c r="D36" s="123" t="s">
        <v>352</v>
      </c>
      <c r="E36" s="123"/>
      <c r="F36" s="123">
        <v>201804</v>
      </c>
      <c r="G36" s="123"/>
      <c r="H36" s="123"/>
      <c r="I36" s="123" t="s">
        <v>353</v>
      </c>
      <c r="J36" s="123">
        <v>312.37900000000002</v>
      </c>
      <c r="K36" s="123"/>
      <c r="L36" s="123"/>
      <c r="M36" s="123">
        <v>1</v>
      </c>
      <c r="N36" s="123">
        <v>100</v>
      </c>
    </row>
    <row r="37" spans="1:14">
      <c r="A37" s="124">
        <v>43213</v>
      </c>
      <c r="B37" s="123" t="s">
        <v>381</v>
      </c>
      <c r="C37" s="123" t="s">
        <v>351</v>
      </c>
      <c r="D37" s="123" t="s">
        <v>352</v>
      </c>
      <c r="E37" s="123"/>
      <c r="F37" s="123">
        <v>201804</v>
      </c>
      <c r="G37" s="123"/>
      <c r="H37" s="123"/>
      <c r="I37" s="123" t="s">
        <v>353</v>
      </c>
      <c r="J37" s="123">
        <v>209.339</v>
      </c>
      <c r="K37" s="123"/>
      <c r="L37" s="123"/>
      <c r="M37" s="123">
        <v>1</v>
      </c>
      <c r="N37" s="123">
        <v>100</v>
      </c>
    </row>
    <row r="38" spans="1:14">
      <c r="A38" s="124">
        <v>43213</v>
      </c>
      <c r="B38" s="123" t="s">
        <v>87</v>
      </c>
      <c r="C38" s="123" t="s">
        <v>351</v>
      </c>
      <c r="D38" s="123" t="s">
        <v>352</v>
      </c>
      <c r="E38" s="123"/>
      <c r="F38" s="123">
        <v>201804</v>
      </c>
      <c r="G38" s="123"/>
      <c r="H38" s="123"/>
      <c r="I38" s="123" t="s">
        <v>353</v>
      </c>
      <c r="J38" s="123">
        <v>195.078</v>
      </c>
      <c r="K38" s="123"/>
      <c r="L38" s="123"/>
      <c r="M38" s="123">
        <v>1</v>
      </c>
      <c r="N38" s="123">
        <v>100</v>
      </c>
    </row>
    <row r="39" spans="1:14">
      <c r="A39" s="124">
        <v>43213</v>
      </c>
      <c r="B39" s="123" t="s">
        <v>15</v>
      </c>
      <c r="C39" s="123" t="s">
        <v>351</v>
      </c>
      <c r="D39" s="123" t="s">
        <v>352</v>
      </c>
      <c r="E39" s="123"/>
      <c r="F39" s="123">
        <v>201804</v>
      </c>
      <c r="G39" s="123"/>
      <c r="H39" s="123"/>
      <c r="I39" s="123" t="s">
        <v>353</v>
      </c>
      <c r="J39" s="123">
        <v>197.68799999999999</v>
      </c>
      <c r="K39" s="123"/>
      <c r="L39" s="123"/>
      <c r="M39" s="123">
        <v>1</v>
      </c>
      <c r="N39" s="123">
        <v>100</v>
      </c>
    </row>
    <row r="40" spans="1:14">
      <c r="A40" s="124">
        <v>43213</v>
      </c>
      <c r="B40" s="123" t="s">
        <v>357</v>
      </c>
      <c r="C40" s="123" t="s">
        <v>351</v>
      </c>
      <c r="D40" s="123" t="s">
        <v>352</v>
      </c>
      <c r="E40" s="123"/>
      <c r="F40" s="123">
        <v>201804</v>
      </c>
      <c r="G40" s="123"/>
      <c r="H40" s="123"/>
      <c r="I40" s="123" t="s">
        <v>353</v>
      </c>
      <c r="J40" s="123">
        <v>244.422</v>
      </c>
      <c r="K40" s="123"/>
      <c r="L40" s="123"/>
      <c r="M40" s="123">
        <v>1</v>
      </c>
      <c r="N40" s="123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workbookViewId="0">
      <selection activeCell="G25" sqref="G25"/>
    </sheetView>
  </sheetViews>
  <sheetFormatPr defaultRowHeight="15"/>
  <cols>
    <col min="1" max="9" width="9.140625" style="116"/>
    <col min="10" max="10" width="10.140625" style="116" bestFit="1" customWidth="1"/>
    <col min="11" max="18" width="9.140625" style="116"/>
  </cols>
  <sheetData>
    <row r="1" spans="1:14">
      <c r="A1" s="116" t="s">
        <v>337</v>
      </c>
      <c r="B1" s="116" t="s">
        <v>338</v>
      </c>
      <c r="C1" s="116" t="s">
        <v>339</v>
      </c>
      <c r="D1" s="116" t="s">
        <v>340</v>
      </c>
      <c r="E1" s="116" t="s">
        <v>341</v>
      </c>
      <c r="F1" s="116" t="s">
        <v>342</v>
      </c>
      <c r="G1" s="116" t="s">
        <v>343</v>
      </c>
      <c r="H1" s="116" t="s">
        <v>344</v>
      </c>
      <c r="I1" s="116" t="s">
        <v>345</v>
      </c>
      <c r="J1" s="116" t="s">
        <v>346</v>
      </c>
      <c r="K1" s="116" t="s">
        <v>347</v>
      </c>
      <c r="L1" s="116" t="s">
        <v>348</v>
      </c>
      <c r="M1" s="116" t="s">
        <v>349</v>
      </c>
      <c r="N1" s="116" t="s">
        <v>350</v>
      </c>
    </row>
    <row r="2" spans="1:14" ht="15" customHeight="1">
      <c r="A2" s="117">
        <v>43178</v>
      </c>
      <c r="B2" s="116" t="s">
        <v>55</v>
      </c>
      <c r="C2" s="116" t="s">
        <v>351</v>
      </c>
      <c r="D2" s="116" t="s">
        <v>352</v>
      </c>
      <c r="F2" s="116">
        <v>201803</v>
      </c>
      <c r="I2" s="116" t="s">
        <v>353</v>
      </c>
      <c r="J2" s="116">
        <v>68667.399999999994</v>
      </c>
      <c r="M2" s="116">
        <v>1</v>
      </c>
      <c r="N2" s="116">
        <v>100</v>
      </c>
    </row>
    <row r="3" spans="1:14" ht="15" customHeight="1">
      <c r="A3" s="117">
        <v>43178</v>
      </c>
      <c r="B3" s="116" t="s">
        <v>73</v>
      </c>
      <c r="C3" s="116" t="s">
        <v>351</v>
      </c>
      <c r="D3" s="116" t="s">
        <v>352</v>
      </c>
      <c r="F3" s="116">
        <v>201803</v>
      </c>
      <c r="I3" s="116" t="s">
        <v>353</v>
      </c>
      <c r="J3" s="116">
        <v>513.09299999999996</v>
      </c>
      <c r="M3" s="116">
        <v>1</v>
      </c>
      <c r="N3" s="116">
        <v>100</v>
      </c>
    </row>
    <row r="4" spans="1:14" ht="15" customHeight="1">
      <c r="A4" s="117">
        <v>43178</v>
      </c>
      <c r="B4" s="116" t="s">
        <v>45</v>
      </c>
      <c r="C4" s="116" t="s">
        <v>351</v>
      </c>
      <c r="D4" s="116" t="s">
        <v>352</v>
      </c>
      <c r="F4" s="116">
        <v>201803</v>
      </c>
      <c r="I4" s="116" t="s">
        <v>353</v>
      </c>
      <c r="J4" s="116">
        <v>6752.0619999999999</v>
      </c>
      <c r="M4" s="116">
        <v>1</v>
      </c>
      <c r="N4" s="116">
        <v>100</v>
      </c>
    </row>
    <row r="5" spans="1:14" ht="15" customHeight="1">
      <c r="A5" s="117">
        <v>43178</v>
      </c>
      <c r="B5" s="116" t="s">
        <v>64</v>
      </c>
      <c r="C5" s="116" t="s">
        <v>351</v>
      </c>
      <c r="D5" s="116" t="s">
        <v>352</v>
      </c>
      <c r="F5" s="116">
        <v>201803</v>
      </c>
      <c r="I5" s="116" t="s">
        <v>353</v>
      </c>
      <c r="J5" s="116">
        <v>1996.155</v>
      </c>
      <c r="M5" s="116">
        <v>1</v>
      </c>
      <c r="N5" s="116">
        <v>100</v>
      </c>
    </row>
    <row r="6" spans="1:14" ht="15" customHeight="1">
      <c r="A6" s="117">
        <v>43178</v>
      </c>
      <c r="B6" s="116" t="s">
        <v>84</v>
      </c>
      <c r="C6" s="116" t="s">
        <v>351</v>
      </c>
      <c r="D6" s="116" t="s">
        <v>352</v>
      </c>
      <c r="F6" s="116">
        <v>201803</v>
      </c>
      <c r="I6" s="116" t="s">
        <v>353</v>
      </c>
      <c r="J6" s="116">
        <v>651.74400000000003</v>
      </c>
      <c r="M6" s="116">
        <v>1</v>
      </c>
      <c r="N6" s="116">
        <v>100</v>
      </c>
    </row>
    <row r="7" spans="1:14" ht="15" customHeight="1">
      <c r="A7" s="117">
        <v>43178</v>
      </c>
      <c r="B7" s="116" t="s">
        <v>81</v>
      </c>
      <c r="C7" s="116" t="s">
        <v>351</v>
      </c>
      <c r="D7" s="116" t="s">
        <v>352</v>
      </c>
      <c r="F7" s="116">
        <v>201803</v>
      </c>
      <c r="I7" s="116" t="s">
        <v>353</v>
      </c>
      <c r="J7" s="116">
        <v>498.28199999999998</v>
      </c>
      <c r="M7" s="116">
        <v>1</v>
      </c>
      <c r="N7" s="116">
        <v>100</v>
      </c>
    </row>
    <row r="8" spans="1:14" ht="15" customHeight="1">
      <c r="A8" s="117">
        <v>43178</v>
      </c>
      <c r="B8" s="116" t="s">
        <v>43</v>
      </c>
      <c r="C8" s="116" t="s">
        <v>351</v>
      </c>
      <c r="D8" s="116" t="s">
        <v>352</v>
      </c>
      <c r="F8" s="116">
        <v>201803</v>
      </c>
      <c r="I8" s="116" t="s">
        <v>353</v>
      </c>
      <c r="J8" s="116">
        <v>418.49200000000002</v>
      </c>
      <c r="M8" s="116">
        <v>1</v>
      </c>
      <c r="N8" s="116">
        <v>100</v>
      </c>
    </row>
    <row r="9" spans="1:14" ht="15" customHeight="1">
      <c r="A9" s="117">
        <v>43178</v>
      </c>
      <c r="B9" s="116" t="s">
        <v>357</v>
      </c>
      <c r="C9" s="116" t="s">
        <v>351</v>
      </c>
      <c r="D9" s="116" t="s">
        <v>352</v>
      </c>
      <c r="F9" s="116">
        <v>201803</v>
      </c>
      <c r="I9" s="116" t="s">
        <v>353</v>
      </c>
      <c r="J9" s="116">
        <v>248.43799999999999</v>
      </c>
      <c r="M9" s="116">
        <v>1</v>
      </c>
      <c r="N9" s="116">
        <v>100</v>
      </c>
    </row>
    <row r="10" spans="1:14" ht="15" customHeight="1">
      <c r="A10" s="117">
        <v>43178</v>
      </c>
      <c r="B10" s="116" t="s">
        <v>6</v>
      </c>
      <c r="C10" s="116" t="s">
        <v>351</v>
      </c>
      <c r="D10" s="116" t="s">
        <v>352</v>
      </c>
      <c r="F10" s="116">
        <v>201803</v>
      </c>
      <c r="I10" s="116" t="s">
        <v>353</v>
      </c>
      <c r="J10" s="116">
        <v>527.06299999999999</v>
      </c>
      <c r="M10" s="116">
        <v>1</v>
      </c>
      <c r="N10" s="116">
        <v>100</v>
      </c>
    </row>
    <row r="11" spans="1:14" ht="15" customHeight="1">
      <c r="A11" s="117">
        <v>43178</v>
      </c>
      <c r="B11" s="116" t="s">
        <v>9</v>
      </c>
      <c r="C11" s="116" t="s">
        <v>351</v>
      </c>
      <c r="D11" s="116" t="s">
        <v>352</v>
      </c>
      <c r="F11" s="116">
        <v>201803</v>
      </c>
      <c r="I11" s="116" t="s">
        <v>353</v>
      </c>
      <c r="J11" s="116">
        <v>531.87900000000002</v>
      </c>
      <c r="M11" s="116">
        <v>1</v>
      </c>
      <c r="N11" s="116">
        <v>100</v>
      </c>
    </row>
    <row r="12" spans="1:14" ht="15" customHeight="1">
      <c r="A12" s="117">
        <v>43178</v>
      </c>
      <c r="B12" s="116" t="s">
        <v>12</v>
      </c>
      <c r="C12" s="116" t="s">
        <v>351</v>
      </c>
      <c r="D12" s="116" t="s">
        <v>352</v>
      </c>
      <c r="F12" s="116">
        <v>201803</v>
      </c>
      <c r="I12" s="116" t="s">
        <v>353</v>
      </c>
      <c r="J12" s="116">
        <v>525.63599999999997</v>
      </c>
      <c r="M12" s="116">
        <v>1</v>
      </c>
      <c r="N12" s="116">
        <v>100</v>
      </c>
    </row>
    <row r="13" spans="1:14" ht="15" customHeight="1">
      <c r="A13" s="117">
        <v>43178</v>
      </c>
      <c r="B13" s="116" t="s">
        <v>17</v>
      </c>
      <c r="C13" s="116" t="s">
        <v>351</v>
      </c>
      <c r="D13" s="116" t="s">
        <v>352</v>
      </c>
      <c r="F13" s="116">
        <v>201803</v>
      </c>
      <c r="I13" s="116" t="s">
        <v>353</v>
      </c>
      <c r="J13" s="116">
        <v>559.77800000000002</v>
      </c>
      <c r="M13" s="116">
        <v>1</v>
      </c>
      <c r="N13" s="116">
        <v>100</v>
      </c>
    </row>
    <row r="14" spans="1:14" ht="15" customHeight="1">
      <c r="A14" s="117">
        <v>43178</v>
      </c>
      <c r="B14" s="116" t="s">
        <v>20</v>
      </c>
      <c r="C14" s="116" t="s">
        <v>351</v>
      </c>
      <c r="D14" s="116" t="s">
        <v>352</v>
      </c>
      <c r="F14" s="116">
        <v>201803</v>
      </c>
      <c r="I14" s="116" t="s">
        <v>353</v>
      </c>
      <c r="J14" s="116">
        <v>629.22299999999996</v>
      </c>
      <c r="M14" s="116">
        <v>1</v>
      </c>
      <c r="N14" s="116">
        <v>100</v>
      </c>
    </row>
    <row r="15" spans="1:14" ht="15" customHeight="1">
      <c r="A15" s="117">
        <v>43178</v>
      </c>
      <c r="B15" s="116" t="s">
        <v>23</v>
      </c>
      <c r="C15" s="116" t="s">
        <v>351</v>
      </c>
      <c r="D15" s="116" t="s">
        <v>352</v>
      </c>
      <c r="F15" s="116">
        <v>201803</v>
      </c>
      <c r="I15" s="116" t="s">
        <v>353</v>
      </c>
      <c r="J15" s="116">
        <v>5166.5339999999997</v>
      </c>
      <c r="M15" s="116">
        <v>1</v>
      </c>
      <c r="N15" s="116">
        <v>100</v>
      </c>
    </row>
    <row r="16" spans="1:14" ht="15" customHeight="1">
      <c r="A16" s="117">
        <v>43178</v>
      </c>
      <c r="B16" s="116" t="s">
        <v>28</v>
      </c>
      <c r="C16" s="116" t="s">
        <v>351</v>
      </c>
      <c r="D16" s="116" t="s">
        <v>352</v>
      </c>
      <c r="F16" s="116">
        <v>201803</v>
      </c>
      <c r="I16" s="116" t="s">
        <v>353</v>
      </c>
      <c r="J16" s="116">
        <v>6101.4809999999998</v>
      </c>
      <c r="M16" s="116">
        <v>1</v>
      </c>
      <c r="N16" s="116">
        <v>100</v>
      </c>
    </row>
    <row r="17" spans="1:14" ht="15" customHeight="1">
      <c r="A17" s="117">
        <v>43178</v>
      </c>
      <c r="B17" s="116" t="s">
        <v>31</v>
      </c>
      <c r="C17" s="116" t="s">
        <v>351</v>
      </c>
      <c r="D17" s="116" t="s">
        <v>352</v>
      </c>
      <c r="F17" s="116">
        <v>201803</v>
      </c>
      <c r="I17" s="116" t="s">
        <v>353</v>
      </c>
      <c r="J17" s="116">
        <v>614.02700000000004</v>
      </c>
      <c r="M17" s="116">
        <v>1</v>
      </c>
      <c r="N17" s="116">
        <v>100</v>
      </c>
    </row>
    <row r="18" spans="1:14" ht="15" customHeight="1">
      <c r="A18" s="117">
        <v>43178</v>
      </c>
      <c r="B18" s="116" t="s">
        <v>34</v>
      </c>
      <c r="C18" s="116" t="s">
        <v>351</v>
      </c>
      <c r="D18" s="116" t="s">
        <v>352</v>
      </c>
      <c r="F18" s="116">
        <v>201803</v>
      </c>
      <c r="I18" s="116" t="s">
        <v>353</v>
      </c>
      <c r="J18" s="116">
        <v>364.33600000000001</v>
      </c>
      <c r="M18" s="116">
        <v>1</v>
      </c>
      <c r="N18" s="116">
        <v>100</v>
      </c>
    </row>
    <row r="19" spans="1:14" ht="15" customHeight="1">
      <c r="A19" s="117">
        <v>43178</v>
      </c>
      <c r="B19" s="116" t="s">
        <v>37</v>
      </c>
      <c r="C19" s="116" t="s">
        <v>351</v>
      </c>
      <c r="D19" s="116" t="s">
        <v>352</v>
      </c>
      <c r="F19" s="116">
        <v>201803</v>
      </c>
      <c r="I19" s="116" t="s">
        <v>353</v>
      </c>
      <c r="J19" s="116">
        <v>549.83699999999999</v>
      </c>
      <c r="M19" s="116">
        <v>1</v>
      </c>
      <c r="N19" s="116">
        <v>100</v>
      </c>
    </row>
    <row r="20" spans="1:14" ht="15" customHeight="1">
      <c r="A20" s="117">
        <v>43178</v>
      </c>
      <c r="B20" s="116" t="s">
        <v>40</v>
      </c>
      <c r="C20" s="116" t="s">
        <v>351</v>
      </c>
      <c r="D20" s="116" t="s">
        <v>352</v>
      </c>
      <c r="F20" s="116">
        <v>201803</v>
      </c>
      <c r="I20" s="116" t="s">
        <v>353</v>
      </c>
      <c r="J20" s="116">
        <v>547.38099999999997</v>
      </c>
      <c r="M20" s="116">
        <v>1</v>
      </c>
      <c r="N20" s="116">
        <v>100</v>
      </c>
    </row>
    <row r="21" spans="1:14" ht="15" customHeight="1">
      <c r="A21" s="117">
        <v>43178</v>
      </c>
      <c r="B21" s="116" t="s">
        <v>48</v>
      </c>
      <c r="C21" s="116" t="s">
        <v>351</v>
      </c>
      <c r="D21" s="116" t="s">
        <v>352</v>
      </c>
      <c r="F21" s="116">
        <v>201803</v>
      </c>
      <c r="I21" s="116" t="s">
        <v>353</v>
      </c>
      <c r="J21" s="116">
        <v>6775.7120000000004</v>
      </c>
      <c r="M21" s="116">
        <v>1</v>
      </c>
      <c r="N21" s="116">
        <v>100</v>
      </c>
    </row>
    <row r="22" spans="1:14" ht="15" customHeight="1">
      <c r="A22" s="117">
        <v>43178</v>
      </c>
      <c r="B22" s="116" t="s">
        <v>58</v>
      </c>
      <c r="C22" s="116" t="s">
        <v>351</v>
      </c>
      <c r="D22" s="116" t="s">
        <v>352</v>
      </c>
      <c r="F22" s="116">
        <v>201803</v>
      </c>
      <c r="I22" s="116" t="s">
        <v>353</v>
      </c>
      <c r="J22" s="116">
        <v>653.86199999999997</v>
      </c>
      <c r="M22" s="116">
        <v>1</v>
      </c>
      <c r="N22" s="116">
        <v>100</v>
      </c>
    </row>
    <row r="23" spans="1:14" ht="15" customHeight="1">
      <c r="A23" s="117">
        <v>43178</v>
      </c>
      <c r="B23" s="116" t="s">
        <v>67</v>
      </c>
      <c r="C23" s="116" t="s">
        <v>351</v>
      </c>
      <c r="D23" s="116" t="s">
        <v>352</v>
      </c>
      <c r="F23" s="116">
        <v>201803</v>
      </c>
      <c r="I23" s="116" t="s">
        <v>353</v>
      </c>
      <c r="J23" s="116">
        <v>6773.0029999999997</v>
      </c>
      <c r="M23" s="116">
        <v>1</v>
      </c>
      <c r="N23" s="116">
        <v>100</v>
      </c>
    </row>
    <row r="24" spans="1:14">
      <c r="A24" s="117">
        <v>43178</v>
      </c>
      <c r="B24" s="116" t="s">
        <v>70</v>
      </c>
      <c r="C24" s="116" t="s">
        <v>351</v>
      </c>
      <c r="D24" s="116" t="s">
        <v>352</v>
      </c>
      <c r="F24" s="116">
        <v>201803</v>
      </c>
      <c r="I24" s="116" t="s">
        <v>353</v>
      </c>
      <c r="J24" s="108">
        <v>10177.195</v>
      </c>
      <c r="M24" s="116">
        <v>1</v>
      </c>
      <c r="N24" s="116">
        <v>100</v>
      </c>
    </row>
    <row r="25" spans="1:14" ht="15" customHeight="1">
      <c r="A25" s="117">
        <v>43178</v>
      </c>
      <c r="B25" s="116" t="s">
        <v>77</v>
      </c>
      <c r="C25" s="116" t="s">
        <v>351</v>
      </c>
      <c r="D25" s="116" t="s">
        <v>352</v>
      </c>
      <c r="F25" s="116">
        <v>201803</v>
      </c>
      <c r="I25" s="116" t="s">
        <v>353</v>
      </c>
      <c r="J25" s="116">
        <v>6368.6279999999997</v>
      </c>
      <c r="M25" s="116">
        <v>1</v>
      </c>
      <c r="N25" s="116">
        <v>100</v>
      </c>
    </row>
    <row r="26" spans="1:14" ht="15" customHeight="1">
      <c r="A26" s="117">
        <v>43178</v>
      </c>
      <c r="B26" s="116" t="s">
        <v>90</v>
      </c>
      <c r="C26" s="116" t="s">
        <v>351</v>
      </c>
      <c r="D26" s="116" t="s">
        <v>352</v>
      </c>
      <c r="F26" s="116">
        <v>201803</v>
      </c>
      <c r="I26" s="116" t="s">
        <v>353</v>
      </c>
      <c r="J26" s="116">
        <v>7251.2610000000004</v>
      </c>
      <c r="M26" s="116">
        <v>1</v>
      </c>
      <c r="N26" s="116">
        <v>100</v>
      </c>
    </row>
    <row r="27" spans="1:14" ht="15" customHeight="1">
      <c r="A27" s="117">
        <v>43178</v>
      </c>
      <c r="B27" s="116" t="s">
        <v>15</v>
      </c>
      <c r="C27" s="116" t="s">
        <v>351</v>
      </c>
      <c r="D27" s="116" t="s">
        <v>352</v>
      </c>
      <c r="F27" s="116">
        <v>201803</v>
      </c>
      <c r="I27" s="116" t="s">
        <v>353</v>
      </c>
      <c r="J27" s="116">
        <v>202.65299999999999</v>
      </c>
      <c r="M27" s="116">
        <v>1</v>
      </c>
      <c r="N27" s="116">
        <v>100</v>
      </c>
    </row>
    <row r="28" spans="1:14" ht="15" customHeight="1">
      <c r="A28" s="117">
        <v>43178</v>
      </c>
      <c r="B28" s="116" t="s">
        <v>26</v>
      </c>
      <c r="C28" s="116" t="s">
        <v>351</v>
      </c>
      <c r="D28" s="116" t="s">
        <v>352</v>
      </c>
      <c r="F28" s="116">
        <v>201803</v>
      </c>
      <c r="I28" s="116" t="s">
        <v>353</v>
      </c>
      <c r="J28" s="116">
        <v>423.82900000000001</v>
      </c>
      <c r="M28" s="116">
        <v>1</v>
      </c>
      <c r="N28" s="116">
        <v>100</v>
      </c>
    </row>
    <row r="29" spans="1:14" ht="15" customHeight="1">
      <c r="A29" s="117">
        <v>43178</v>
      </c>
      <c r="B29" s="116" t="s">
        <v>53</v>
      </c>
      <c r="C29" s="116" t="s">
        <v>351</v>
      </c>
      <c r="D29" s="116" t="s">
        <v>352</v>
      </c>
      <c r="F29" s="116">
        <v>201803</v>
      </c>
      <c r="I29" s="116" t="s">
        <v>353</v>
      </c>
      <c r="J29" s="116">
        <v>228.13200000000001</v>
      </c>
      <c r="M29" s="116">
        <v>1</v>
      </c>
      <c r="N29" s="116">
        <v>100</v>
      </c>
    </row>
    <row r="30" spans="1:14" ht="15" customHeight="1">
      <c r="A30" s="117">
        <v>43178</v>
      </c>
      <c r="B30" s="116" t="s">
        <v>87</v>
      </c>
      <c r="C30" s="116" t="s">
        <v>351</v>
      </c>
      <c r="D30" s="116" t="s">
        <v>352</v>
      </c>
      <c r="F30" s="116">
        <v>201803</v>
      </c>
      <c r="I30" s="116" t="s">
        <v>353</v>
      </c>
      <c r="J30" s="116">
        <v>187.30699999999999</v>
      </c>
      <c r="M30" s="116">
        <v>1</v>
      </c>
      <c r="N30" s="116">
        <v>100</v>
      </c>
    </row>
    <row r="31" spans="1:14" ht="15" customHeight="1">
      <c r="A31" s="117">
        <v>43178</v>
      </c>
      <c r="B31" s="116" t="s">
        <v>94</v>
      </c>
      <c r="C31" s="116" t="s">
        <v>351</v>
      </c>
      <c r="D31" s="116" t="s">
        <v>352</v>
      </c>
      <c r="F31" s="116">
        <v>201803</v>
      </c>
      <c r="I31" s="116" t="s">
        <v>353</v>
      </c>
      <c r="J31" s="116">
        <v>270.52999999999997</v>
      </c>
      <c r="M31" s="116">
        <v>1</v>
      </c>
      <c r="N31" s="116">
        <v>100</v>
      </c>
    </row>
    <row r="32" spans="1:14" ht="15" customHeight="1">
      <c r="A32" s="117">
        <v>43178</v>
      </c>
      <c r="B32" s="116" t="s">
        <v>100</v>
      </c>
      <c r="C32" s="116" t="s">
        <v>351</v>
      </c>
      <c r="D32" s="116" t="s">
        <v>352</v>
      </c>
      <c r="F32" s="116">
        <v>201803</v>
      </c>
      <c r="I32" s="116" t="s">
        <v>353</v>
      </c>
      <c r="J32" s="116">
        <v>251.64099999999999</v>
      </c>
      <c r="M32" s="116">
        <v>1</v>
      </c>
      <c r="N32" s="116">
        <v>100</v>
      </c>
    </row>
    <row r="33" spans="1:14" ht="15" customHeight="1">
      <c r="A33" s="117">
        <v>43178</v>
      </c>
      <c r="B33" s="116" t="s">
        <v>374</v>
      </c>
      <c r="C33" s="116" t="s">
        <v>351</v>
      </c>
      <c r="D33" s="116" t="s">
        <v>352</v>
      </c>
      <c r="F33" s="116">
        <v>201803</v>
      </c>
      <c r="I33" s="116" t="s">
        <v>353</v>
      </c>
      <c r="J33" s="116">
        <v>224.56299999999999</v>
      </c>
      <c r="M33" s="116">
        <v>1</v>
      </c>
      <c r="N33" s="116">
        <v>100</v>
      </c>
    </row>
    <row r="34" spans="1:14" ht="15" customHeight="1">
      <c r="A34" s="117">
        <v>43178</v>
      </c>
      <c r="B34" s="116" t="s">
        <v>375</v>
      </c>
      <c r="C34" s="116" t="s">
        <v>351</v>
      </c>
      <c r="D34" s="116" t="s">
        <v>352</v>
      </c>
      <c r="F34" s="116">
        <v>201803</v>
      </c>
      <c r="I34" s="116" t="s">
        <v>353</v>
      </c>
      <c r="J34" s="116">
        <v>194.72499999999999</v>
      </c>
      <c r="M34" s="116">
        <v>1</v>
      </c>
      <c r="N34" s="116">
        <v>100</v>
      </c>
    </row>
    <row r="35" spans="1:14" ht="15" customHeight="1">
      <c r="A35" s="117">
        <v>43178</v>
      </c>
      <c r="B35" s="116" t="s">
        <v>381</v>
      </c>
      <c r="C35" s="116" t="s">
        <v>351</v>
      </c>
      <c r="D35" s="116" t="s">
        <v>352</v>
      </c>
      <c r="F35" s="116">
        <v>201803</v>
      </c>
      <c r="I35" s="116" t="s">
        <v>353</v>
      </c>
      <c r="J35" s="116">
        <v>204.90100000000001</v>
      </c>
      <c r="M35" s="116">
        <v>1</v>
      </c>
      <c r="N35" s="116">
        <v>100</v>
      </c>
    </row>
    <row r="36" spans="1:14" ht="15" customHeight="1">
      <c r="A36" s="117">
        <v>43178</v>
      </c>
      <c r="B36" s="116" t="s">
        <v>388</v>
      </c>
      <c r="C36" s="116" t="s">
        <v>351</v>
      </c>
      <c r="D36" s="116" t="s">
        <v>352</v>
      </c>
      <c r="F36" s="116">
        <v>201803</v>
      </c>
      <c r="I36" s="116" t="s">
        <v>353</v>
      </c>
      <c r="J36" s="116">
        <v>251.47200000000001</v>
      </c>
      <c r="M36" s="116">
        <v>1</v>
      </c>
      <c r="N36" s="116">
        <v>100</v>
      </c>
    </row>
    <row r="37" spans="1:14" ht="15" customHeight="1">
      <c r="A37" s="117">
        <v>43178</v>
      </c>
      <c r="B37" s="116" t="s">
        <v>393</v>
      </c>
      <c r="C37" s="116" t="s">
        <v>351</v>
      </c>
      <c r="D37" s="116" t="s">
        <v>352</v>
      </c>
      <c r="F37" s="116">
        <v>201803</v>
      </c>
      <c r="I37" s="116" t="s">
        <v>353</v>
      </c>
      <c r="J37" s="116">
        <v>2567.799</v>
      </c>
      <c r="M37" s="116">
        <v>1</v>
      </c>
      <c r="N37" s="116">
        <v>100</v>
      </c>
    </row>
    <row r="38" spans="1:14" ht="15" customHeight="1">
      <c r="A38" s="117">
        <v>43178</v>
      </c>
      <c r="B38" s="116" t="s">
        <v>166</v>
      </c>
      <c r="C38" s="116" t="s">
        <v>351</v>
      </c>
      <c r="D38" s="116" t="s">
        <v>352</v>
      </c>
      <c r="F38" s="116">
        <v>201803</v>
      </c>
      <c r="I38" s="116" t="s">
        <v>353</v>
      </c>
      <c r="J38" s="116">
        <v>2813.1010000000001</v>
      </c>
      <c r="M38" s="116">
        <v>1</v>
      </c>
      <c r="N38" s="116">
        <v>100</v>
      </c>
    </row>
    <row r="39" spans="1:14" ht="15" customHeight="1">
      <c r="A39" s="117">
        <v>43178</v>
      </c>
      <c r="B39" s="116" t="s">
        <v>169</v>
      </c>
      <c r="C39" s="116" t="s">
        <v>351</v>
      </c>
      <c r="D39" s="116" t="s">
        <v>352</v>
      </c>
      <c r="F39" s="116">
        <v>201803</v>
      </c>
      <c r="I39" s="116" t="s">
        <v>353</v>
      </c>
      <c r="J39" s="116">
        <v>1856.636</v>
      </c>
      <c r="M39" s="116">
        <v>1</v>
      </c>
      <c r="N39" s="116">
        <v>100</v>
      </c>
    </row>
    <row r="40" spans="1:14" ht="15" customHeight="1">
      <c r="A40" s="117">
        <v>43178</v>
      </c>
      <c r="B40" s="116" t="s">
        <v>172</v>
      </c>
      <c r="C40" s="116" t="s">
        <v>351</v>
      </c>
      <c r="D40" s="116" t="s">
        <v>352</v>
      </c>
      <c r="F40" s="116">
        <v>201803</v>
      </c>
      <c r="I40" s="116" t="s">
        <v>353</v>
      </c>
      <c r="J40" s="116">
        <v>3349.9879999999998</v>
      </c>
      <c r="M40" s="116">
        <v>1</v>
      </c>
      <c r="N40" s="116">
        <v>100</v>
      </c>
    </row>
    <row r="41" spans="1:14" ht="15" customHeight="1">
      <c r="A41" s="117">
        <v>43178</v>
      </c>
      <c r="B41" s="116" t="s">
        <v>110</v>
      </c>
      <c r="C41" s="116" t="s">
        <v>351</v>
      </c>
      <c r="D41" s="116" t="s">
        <v>352</v>
      </c>
      <c r="F41" s="116">
        <v>201803</v>
      </c>
      <c r="I41" s="116" t="s">
        <v>353</v>
      </c>
      <c r="J41" s="116">
        <v>320.98700000000002</v>
      </c>
      <c r="M41" s="116">
        <v>1</v>
      </c>
      <c r="N41" s="116">
        <v>100</v>
      </c>
    </row>
    <row r="42" spans="1:14" ht="15" customHeight="1">
      <c r="A42" s="117">
        <v>43178</v>
      </c>
      <c r="B42" s="116" t="s">
        <v>128</v>
      </c>
      <c r="C42" s="116" t="s">
        <v>351</v>
      </c>
      <c r="D42" s="116" t="s">
        <v>352</v>
      </c>
      <c r="F42" s="116">
        <v>201803</v>
      </c>
      <c r="I42" s="116" t="s">
        <v>353</v>
      </c>
      <c r="J42" s="116">
        <v>122.36799999999999</v>
      </c>
      <c r="M42" s="116">
        <v>1</v>
      </c>
      <c r="N42" s="116">
        <v>100</v>
      </c>
    </row>
    <row r="43" spans="1:14" ht="15" customHeight="1">
      <c r="A43" s="117">
        <v>43178</v>
      </c>
      <c r="B43" s="116" t="s">
        <v>51</v>
      </c>
      <c r="C43" s="116" t="s">
        <v>351</v>
      </c>
      <c r="D43" s="116" t="s">
        <v>352</v>
      </c>
      <c r="F43" s="116">
        <v>201803</v>
      </c>
      <c r="I43" s="116" t="s">
        <v>353</v>
      </c>
      <c r="J43" s="116">
        <v>210.566</v>
      </c>
      <c r="M43" s="116">
        <v>1</v>
      </c>
      <c r="N43" s="116">
        <v>100</v>
      </c>
    </row>
    <row r="44" spans="1:14" ht="15" customHeight="1">
      <c r="A44" s="117">
        <v>43178</v>
      </c>
      <c r="B44" s="116" t="s">
        <v>436</v>
      </c>
      <c r="C44" s="116" t="s">
        <v>351</v>
      </c>
      <c r="D44" s="116" t="s">
        <v>352</v>
      </c>
      <c r="F44" s="116">
        <v>201803</v>
      </c>
      <c r="I44" s="116" t="s">
        <v>353</v>
      </c>
      <c r="J44" s="116">
        <v>355.66399999999999</v>
      </c>
      <c r="M44" s="116">
        <v>1</v>
      </c>
      <c r="N44" s="116">
        <v>100</v>
      </c>
    </row>
    <row r="45" spans="1:14" ht="15" customHeight="1">
      <c r="A45" s="117">
        <v>43178</v>
      </c>
      <c r="B45" s="116" t="s">
        <v>97</v>
      </c>
      <c r="C45" s="116" t="s">
        <v>351</v>
      </c>
      <c r="D45" s="116" t="s">
        <v>352</v>
      </c>
      <c r="F45" s="116">
        <v>201803</v>
      </c>
      <c r="I45" s="116" t="s">
        <v>353</v>
      </c>
      <c r="J45" s="116">
        <v>6035.1880000000001</v>
      </c>
      <c r="M45" s="116">
        <v>1</v>
      </c>
      <c r="N45" s="116">
        <v>100</v>
      </c>
    </row>
    <row r="46" spans="1:14" ht="15" customHeight="1">
      <c r="A46" s="117">
        <v>43178</v>
      </c>
      <c r="B46" s="116" t="s">
        <v>175</v>
      </c>
      <c r="C46" s="116" t="s">
        <v>351</v>
      </c>
      <c r="D46" s="116" t="s">
        <v>352</v>
      </c>
      <c r="F46" s="116">
        <v>201803</v>
      </c>
      <c r="I46" s="116" t="s">
        <v>353</v>
      </c>
      <c r="J46" s="116">
        <v>3035.94</v>
      </c>
      <c r="M46" s="116">
        <v>1</v>
      </c>
      <c r="N46" s="116">
        <v>100</v>
      </c>
    </row>
    <row r="47" spans="1:14" ht="15" customHeight="1">
      <c r="A47" s="117">
        <v>43178</v>
      </c>
      <c r="B47" s="116" t="s">
        <v>178</v>
      </c>
      <c r="C47" s="116" t="s">
        <v>351</v>
      </c>
      <c r="D47" s="116" t="s">
        <v>352</v>
      </c>
      <c r="F47" s="116">
        <v>201803</v>
      </c>
      <c r="I47" s="116" t="s">
        <v>353</v>
      </c>
      <c r="J47" s="116">
        <v>7081.13</v>
      </c>
      <c r="M47" s="116">
        <v>1</v>
      </c>
      <c r="N47" s="116">
        <v>100</v>
      </c>
    </row>
    <row r="48" spans="1:14" ht="15" customHeight="1">
      <c r="A48" s="117">
        <v>43178</v>
      </c>
      <c r="B48" s="116" t="s">
        <v>181</v>
      </c>
      <c r="C48" s="116" t="s">
        <v>351</v>
      </c>
      <c r="D48" s="116" t="s">
        <v>352</v>
      </c>
      <c r="F48" s="116">
        <v>201803</v>
      </c>
      <c r="I48" s="116" t="s">
        <v>353</v>
      </c>
      <c r="J48" s="116">
        <v>4449.8590000000004</v>
      </c>
      <c r="M48" s="116">
        <v>1</v>
      </c>
      <c r="N48" s="116">
        <v>100</v>
      </c>
    </row>
    <row r="49" spans="1:14" ht="15" customHeight="1">
      <c r="A49" s="117">
        <v>43178</v>
      </c>
      <c r="B49" s="116" t="s">
        <v>184</v>
      </c>
      <c r="C49" s="116" t="s">
        <v>351</v>
      </c>
      <c r="D49" s="116" t="s">
        <v>352</v>
      </c>
      <c r="F49" s="116">
        <v>201803</v>
      </c>
      <c r="I49" s="116" t="s">
        <v>353</v>
      </c>
      <c r="J49" s="116">
        <v>4263.7049999999999</v>
      </c>
      <c r="M49" s="116">
        <v>1</v>
      </c>
      <c r="N49" s="116">
        <v>100</v>
      </c>
    </row>
    <row r="50" spans="1:14" ht="15" customHeight="1">
      <c r="A50" s="117">
        <v>43178</v>
      </c>
      <c r="B50" s="116" t="s">
        <v>107</v>
      </c>
      <c r="C50" s="116" t="s">
        <v>351</v>
      </c>
      <c r="D50" s="116" t="s">
        <v>352</v>
      </c>
      <c r="F50" s="116">
        <v>201803</v>
      </c>
      <c r="I50" s="116" t="s">
        <v>353</v>
      </c>
      <c r="J50" s="116">
        <v>328.21199999999999</v>
      </c>
      <c r="M50" s="116">
        <v>1</v>
      </c>
      <c r="N50" s="116">
        <v>100</v>
      </c>
    </row>
    <row r="51" spans="1:14" ht="15" customHeight="1">
      <c r="A51" s="117">
        <v>43178</v>
      </c>
      <c r="B51" s="116" t="s">
        <v>125</v>
      </c>
      <c r="C51" s="116" t="s">
        <v>351</v>
      </c>
      <c r="D51" s="116" t="s">
        <v>352</v>
      </c>
      <c r="F51" s="116">
        <v>201803</v>
      </c>
      <c r="I51" s="116" t="s">
        <v>353</v>
      </c>
      <c r="J51" s="116">
        <v>395.28100000000001</v>
      </c>
      <c r="M51" s="116">
        <v>1</v>
      </c>
      <c r="N51" s="116">
        <v>100</v>
      </c>
    </row>
    <row r="52" spans="1:14" ht="15" customHeight="1">
      <c r="A52" s="117">
        <v>43178</v>
      </c>
      <c r="B52" s="116" t="s">
        <v>131</v>
      </c>
      <c r="C52" s="116" t="s">
        <v>351</v>
      </c>
      <c r="D52" s="116" t="s">
        <v>352</v>
      </c>
      <c r="F52" s="116">
        <v>201803</v>
      </c>
      <c r="I52" s="116" t="s">
        <v>353</v>
      </c>
      <c r="J52" s="116">
        <v>221.51499999999999</v>
      </c>
      <c r="M52" s="116">
        <v>1</v>
      </c>
      <c r="N52" s="116">
        <v>100</v>
      </c>
    </row>
    <row r="53" spans="1:14" ht="15" customHeight="1">
      <c r="A53" s="117">
        <v>43178</v>
      </c>
      <c r="B53" s="116" t="s">
        <v>135</v>
      </c>
      <c r="C53" s="116" t="s">
        <v>351</v>
      </c>
      <c r="D53" s="116" t="s">
        <v>352</v>
      </c>
      <c r="F53" s="116">
        <v>201803</v>
      </c>
      <c r="I53" s="116" t="s">
        <v>353</v>
      </c>
      <c r="J53" s="116">
        <v>248.309</v>
      </c>
      <c r="M53" s="116">
        <v>1</v>
      </c>
      <c r="N53" s="116">
        <v>100</v>
      </c>
    </row>
    <row r="54" spans="1:14" ht="15" customHeight="1">
      <c r="A54" s="117">
        <v>43178</v>
      </c>
      <c r="B54" s="116" t="s">
        <v>138</v>
      </c>
      <c r="C54" s="116" t="s">
        <v>351</v>
      </c>
      <c r="D54" s="116" t="s">
        <v>352</v>
      </c>
      <c r="F54" s="116">
        <v>201803</v>
      </c>
      <c r="I54" s="116" t="s">
        <v>353</v>
      </c>
      <c r="J54" s="116">
        <v>370.613</v>
      </c>
      <c r="M54" s="116">
        <v>1</v>
      </c>
      <c r="N54" s="116">
        <v>100</v>
      </c>
    </row>
    <row r="55" spans="1:14" ht="15" customHeight="1">
      <c r="A55" s="117">
        <v>43178</v>
      </c>
      <c r="B55" s="116" t="s">
        <v>141</v>
      </c>
      <c r="C55" s="116" t="s">
        <v>351</v>
      </c>
      <c r="D55" s="116" t="s">
        <v>352</v>
      </c>
      <c r="F55" s="116">
        <v>201803</v>
      </c>
      <c r="I55" s="116" t="s">
        <v>353</v>
      </c>
      <c r="J55" s="116">
        <v>272.36799999999999</v>
      </c>
      <c r="M55" s="116">
        <v>1</v>
      </c>
      <c r="N55" s="116">
        <v>100</v>
      </c>
    </row>
    <row r="56" spans="1:14" ht="15" customHeight="1">
      <c r="A56" s="117">
        <v>43178</v>
      </c>
      <c r="B56" s="116" t="s">
        <v>144</v>
      </c>
      <c r="C56" s="116" t="s">
        <v>351</v>
      </c>
      <c r="D56" s="116" t="s">
        <v>352</v>
      </c>
      <c r="F56" s="116">
        <v>201803</v>
      </c>
      <c r="I56" s="116" t="s">
        <v>353</v>
      </c>
      <c r="J56" s="116">
        <v>123.08199999999999</v>
      </c>
      <c r="M56" s="116">
        <v>1</v>
      </c>
      <c r="N56" s="116">
        <v>100</v>
      </c>
    </row>
    <row r="57" spans="1:14" ht="15" customHeight="1">
      <c r="A57" s="117">
        <v>43178</v>
      </c>
      <c r="B57" s="116" t="s">
        <v>147</v>
      </c>
      <c r="C57" s="116" t="s">
        <v>351</v>
      </c>
      <c r="D57" s="116" t="s">
        <v>352</v>
      </c>
      <c r="F57" s="116">
        <v>201803</v>
      </c>
      <c r="I57" s="116" t="s">
        <v>353</v>
      </c>
      <c r="J57" s="116">
        <v>252.298</v>
      </c>
      <c r="M57" s="116">
        <v>1</v>
      </c>
      <c r="N57" s="116">
        <v>100</v>
      </c>
    </row>
    <row r="58" spans="1:14" ht="15" customHeight="1">
      <c r="A58" s="117">
        <v>43178</v>
      </c>
      <c r="B58" s="116" t="s">
        <v>153</v>
      </c>
      <c r="C58" s="116" t="s">
        <v>351</v>
      </c>
      <c r="D58" s="116" t="s">
        <v>352</v>
      </c>
      <c r="F58" s="116">
        <v>201803</v>
      </c>
      <c r="I58" s="116" t="s">
        <v>353</v>
      </c>
      <c r="J58" s="116">
        <v>132.55600000000001</v>
      </c>
      <c r="M58" s="116">
        <v>1</v>
      </c>
      <c r="N58" s="116">
        <v>100</v>
      </c>
    </row>
    <row r="59" spans="1:14" ht="15" customHeight="1">
      <c r="A59" s="117">
        <v>43178</v>
      </c>
      <c r="B59" s="116" t="s">
        <v>156</v>
      </c>
      <c r="C59" s="116" t="s">
        <v>351</v>
      </c>
      <c r="D59" s="116" t="s">
        <v>352</v>
      </c>
      <c r="F59" s="116">
        <v>201803</v>
      </c>
      <c r="I59" s="116" t="s">
        <v>353</v>
      </c>
      <c r="J59" s="116">
        <v>424.30399999999997</v>
      </c>
      <c r="M59" s="116">
        <v>1</v>
      </c>
      <c r="N59" s="116">
        <v>100</v>
      </c>
    </row>
    <row r="60" spans="1:14" ht="15" customHeight="1">
      <c r="A60" s="117">
        <v>43178</v>
      </c>
      <c r="B60" s="116" t="s">
        <v>415</v>
      </c>
      <c r="C60" s="116" t="s">
        <v>351</v>
      </c>
      <c r="D60" s="116" t="s">
        <v>352</v>
      </c>
      <c r="F60" s="116">
        <v>201803</v>
      </c>
      <c r="I60" s="116" t="s">
        <v>353</v>
      </c>
      <c r="J60" s="116">
        <v>251.53</v>
      </c>
      <c r="M60" s="116">
        <v>1</v>
      </c>
      <c r="N60" s="116">
        <v>100</v>
      </c>
    </row>
    <row r="61" spans="1:14" ht="15" customHeight="1">
      <c r="A61" s="117">
        <v>43178</v>
      </c>
      <c r="B61" s="116" t="s">
        <v>443</v>
      </c>
      <c r="C61" s="116" t="s">
        <v>351</v>
      </c>
      <c r="D61" s="116" t="s">
        <v>352</v>
      </c>
      <c r="F61" s="116">
        <v>201803</v>
      </c>
      <c r="I61" s="116" t="s">
        <v>353</v>
      </c>
      <c r="J61" s="116">
        <v>327.75099999999998</v>
      </c>
      <c r="M61" s="116">
        <v>1</v>
      </c>
      <c r="N61" s="116">
        <v>100</v>
      </c>
    </row>
    <row r="62" spans="1:14" ht="15" customHeight="1">
      <c r="A62" s="117">
        <v>43178</v>
      </c>
      <c r="B62" s="116" t="s">
        <v>61</v>
      </c>
      <c r="C62" s="116" t="s">
        <v>351</v>
      </c>
      <c r="D62" s="116" t="s">
        <v>352</v>
      </c>
      <c r="F62" s="116">
        <v>201803</v>
      </c>
      <c r="I62" s="116" t="s">
        <v>353</v>
      </c>
      <c r="J62" s="116">
        <v>6646.2650000000003</v>
      </c>
      <c r="M62" s="116">
        <v>1</v>
      </c>
      <c r="N62" s="116">
        <v>100</v>
      </c>
    </row>
    <row r="63" spans="1:14" ht="15" customHeight="1">
      <c r="A63" s="117">
        <v>43178</v>
      </c>
      <c r="B63" s="116" t="s">
        <v>372</v>
      </c>
      <c r="C63" s="116" t="s">
        <v>351</v>
      </c>
      <c r="D63" s="116" t="s">
        <v>352</v>
      </c>
      <c r="F63" s="116">
        <v>201803</v>
      </c>
      <c r="I63" s="116" t="s">
        <v>353</v>
      </c>
      <c r="J63" s="116">
        <v>404.86099999999999</v>
      </c>
      <c r="M63" s="116">
        <v>1</v>
      </c>
      <c r="N63" s="116">
        <v>100</v>
      </c>
    </row>
    <row r="64" spans="1:14" ht="15" customHeight="1">
      <c r="A64" s="117">
        <v>43178</v>
      </c>
      <c r="B64" s="116" t="s">
        <v>373</v>
      </c>
      <c r="C64" s="116" t="s">
        <v>351</v>
      </c>
      <c r="D64" s="116" t="s">
        <v>352</v>
      </c>
      <c r="F64" s="116">
        <v>201803</v>
      </c>
      <c r="I64" s="116" t="s">
        <v>353</v>
      </c>
      <c r="J64" s="116">
        <v>215.72300000000001</v>
      </c>
      <c r="M64" s="116">
        <v>1</v>
      </c>
      <c r="N64" s="116">
        <v>100</v>
      </c>
    </row>
    <row r="65" spans="1:14" ht="15" customHeight="1">
      <c r="A65" s="117">
        <v>43178</v>
      </c>
      <c r="B65" s="116" t="s">
        <v>104</v>
      </c>
      <c r="C65" s="116" t="s">
        <v>351</v>
      </c>
      <c r="D65" s="116" t="s">
        <v>352</v>
      </c>
      <c r="F65" s="116">
        <v>201803</v>
      </c>
      <c r="I65" s="116" t="s">
        <v>353</v>
      </c>
      <c r="J65" s="116">
        <v>323.06200000000001</v>
      </c>
      <c r="M65" s="116">
        <v>1</v>
      </c>
      <c r="N65" s="116">
        <v>100</v>
      </c>
    </row>
    <row r="66" spans="1:14" ht="15" customHeight="1">
      <c r="A66" s="117">
        <v>43178</v>
      </c>
      <c r="B66" s="116" t="s">
        <v>113</v>
      </c>
      <c r="C66" s="116" t="s">
        <v>351</v>
      </c>
      <c r="D66" s="116" t="s">
        <v>352</v>
      </c>
      <c r="F66" s="116">
        <v>201803</v>
      </c>
      <c r="I66" s="116" t="s">
        <v>353</v>
      </c>
      <c r="J66" s="116">
        <v>202.28299999999999</v>
      </c>
      <c r="M66" s="116">
        <v>1</v>
      </c>
      <c r="N66" s="116">
        <v>100</v>
      </c>
    </row>
    <row r="67" spans="1:14" ht="15" customHeight="1">
      <c r="A67" s="117">
        <v>43178</v>
      </c>
      <c r="B67" s="116" t="s">
        <v>116</v>
      </c>
      <c r="C67" s="116" t="s">
        <v>351</v>
      </c>
      <c r="D67" s="116" t="s">
        <v>352</v>
      </c>
      <c r="F67" s="116">
        <v>201803</v>
      </c>
      <c r="I67" s="116" t="s">
        <v>353</v>
      </c>
      <c r="J67" s="116">
        <v>309.51499999999999</v>
      </c>
      <c r="M67" s="116">
        <v>1</v>
      </c>
      <c r="N67" s="116">
        <v>100</v>
      </c>
    </row>
    <row r="68" spans="1:14" ht="15" customHeight="1">
      <c r="A68" s="117">
        <v>43178</v>
      </c>
      <c r="B68" s="116" t="s">
        <v>119</v>
      </c>
      <c r="C68" s="116" t="s">
        <v>351</v>
      </c>
      <c r="D68" s="116" t="s">
        <v>352</v>
      </c>
      <c r="F68" s="116">
        <v>201803</v>
      </c>
      <c r="I68" s="116" t="s">
        <v>353</v>
      </c>
      <c r="J68" s="116">
        <v>360.37599999999998</v>
      </c>
      <c r="M68" s="116">
        <v>1</v>
      </c>
      <c r="N68" s="116">
        <v>100</v>
      </c>
    </row>
    <row r="69" spans="1:14" ht="15" customHeight="1">
      <c r="A69" s="117">
        <v>43178</v>
      </c>
      <c r="B69" s="116" t="s">
        <v>122</v>
      </c>
      <c r="C69" s="116" t="s">
        <v>351</v>
      </c>
      <c r="D69" s="116" t="s">
        <v>352</v>
      </c>
      <c r="F69" s="116">
        <v>201803</v>
      </c>
      <c r="I69" s="116" t="s">
        <v>353</v>
      </c>
      <c r="J69" s="116">
        <v>279.596</v>
      </c>
      <c r="M69" s="116">
        <v>1</v>
      </c>
      <c r="N69" s="116">
        <v>100</v>
      </c>
    </row>
    <row r="70" spans="1:14" ht="15" customHeight="1">
      <c r="A70" s="117">
        <v>43178</v>
      </c>
      <c r="B70" s="116" t="s">
        <v>150</v>
      </c>
      <c r="C70" s="116" t="s">
        <v>351</v>
      </c>
      <c r="D70" s="116" t="s">
        <v>352</v>
      </c>
      <c r="F70" s="116">
        <v>201803</v>
      </c>
      <c r="I70" s="116" t="s">
        <v>353</v>
      </c>
      <c r="J70" s="116">
        <v>355.54399999999998</v>
      </c>
      <c r="M70" s="116">
        <v>1</v>
      </c>
      <c r="N70" s="116">
        <v>100</v>
      </c>
    </row>
    <row r="71" spans="1:14" ht="15" customHeight="1">
      <c r="A71" s="117">
        <v>43178</v>
      </c>
      <c r="B71" s="116" t="s">
        <v>159</v>
      </c>
      <c r="C71" s="116" t="s">
        <v>351</v>
      </c>
      <c r="D71" s="116" t="s">
        <v>352</v>
      </c>
      <c r="F71" s="116">
        <v>201803</v>
      </c>
      <c r="I71" s="116" t="s">
        <v>353</v>
      </c>
      <c r="J71" s="116">
        <v>123.598</v>
      </c>
      <c r="M71" s="116">
        <v>1</v>
      </c>
      <c r="N71" s="116">
        <v>100</v>
      </c>
    </row>
    <row r="72" spans="1:14" ht="15" customHeight="1">
      <c r="A72" s="117">
        <v>43178</v>
      </c>
      <c r="B72" s="116" t="s">
        <v>162</v>
      </c>
      <c r="C72" s="116" t="s">
        <v>351</v>
      </c>
      <c r="D72" s="116" t="s">
        <v>352</v>
      </c>
      <c r="F72" s="116">
        <v>201803</v>
      </c>
      <c r="I72" s="116" t="s">
        <v>353</v>
      </c>
      <c r="J72" s="116">
        <v>201.953</v>
      </c>
      <c r="M72" s="116">
        <v>1</v>
      </c>
      <c r="N72" s="116">
        <v>100</v>
      </c>
    </row>
    <row r="73" spans="1:14" ht="15" customHeight="1">
      <c r="A73" s="117">
        <v>43178</v>
      </c>
      <c r="B73" s="116" t="s">
        <v>435</v>
      </c>
      <c r="C73" s="116" t="s">
        <v>351</v>
      </c>
      <c r="D73" s="116" t="s">
        <v>352</v>
      </c>
      <c r="F73" s="116">
        <v>201803</v>
      </c>
      <c r="I73" s="116" t="s">
        <v>353</v>
      </c>
      <c r="J73" s="116">
        <v>286.52600000000001</v>
      </c>
      <c r="M73" s="116">
        <v>1</v>
      </c>
      <c r="N73" s="116">
        <v>100</v>
      </c>
    </row>
  </sheetData>
  <autoFilter ref="A1:R73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s="116" t="s">
        <v>337</v>
      </c>
      <c r="B1" s="116" t="s">
        <v>338</v>
      </c>
      <c r="C1" s="116" t="s">
        <v>339</v>
      </c>
      <c r="D1" s="116" t="s">
        <v>340</v>
      </c>
      <c r="E1" s="116" t="s">
        <v>341</v>
      </c>
      <c r="F1" s="116" t="s">
        <v>342</v>
      </c>
      <c r="G1" s="116" t="s">
        <v>343</v>
      </c>
      <c r="H1" s="116" t="s">
        <v>344</v>
      </c>
      <c r="I1" s="116" t="s">
        <v>345</v>
      </c>
      <c r="J1" s="116" t="s">
        <v>346</v>
      </c>
      <c r="K1" s="116" t="s">
        <v>347</v>
      </c>
      <c r="L1" s="116" t="s">
        <v>348</v>
      </c>
      <c r="M1" s="116" t="s">
        <v>349</v>
      </c>
      <c r="N1" s="116" t="s">
        <v>350</v>
      </c>
    </row>
    <row r="2" spans="1:14">
      <c r="A2" s="117">
        <v>43150</v>
      </c>
      <c r="B2" s="116" t="s">
        <v>9</v>
      </c>
      <c r="C2" s="116" t="s">
        <v>351</v>
      </c>
      <c r="D2" s="116" t="s">
        <v>352</v>
      </c>
      <c r="E2" s="116"/>
      <c r="F2" s="116">
        <v>201802</v>
      </c>
      <c r="G2" s="116"/>
      <c r="H2" s="116"/>
      <c r="I2" s="116" t="s">
        <v>353</v>
      </c>
      <c r="J2" s="116">
        <v>521.35699999999997</v>
      </c>
      <c r="K2" s="116"/>
      <c r="L2" s="116"/>
      <c r="M2" s="116">
        <v>1</v>
      </c>
      <c r="N2" s="116">
        <v>100</v>
      </c>
    </row>
    <row r="3" spans="1:14">
      <c r="A3" s="117">
        <v>43150</v>
      </c>
      <c r="B3" s="116" t="s">
        <v>12</v>
      </c>
      <c r="C3" s="116" t="s">
        <v>351</v>
      </c>
      <c r="D3" s="116" t="s">
        <v>352</v>
      </c>
      <c r="E3" s="116"/>
      <c r="F3" s="116">
        <v>201802</v>
      </c>
      <c r="G3" s="116"/>
      <c r="H3" s="116"/>
      <c r="I3" s="116" t="s">
        <v>353</v>
      </c>
      <c r="J3" s="116">
        <v>507.95</v>
      </c>
      <c r="K3" s="116"/>
      <c r="L3" s="116"/>
      <c r="M3" s="116">
        <v>1</v>
      </c>
      <c r="N3" s="116">
        <v>100</v>
      </c>
    </row>
    <row r="4" spans="1:14">
      <c r="A4" s="117">
        <v>43150</v>
      </c>
      <c r="B4" s="116" t="s">
        <v>31</v>
      </c>
      <c r="C4" s="116" t="s">
        <v>351</v>
      </c>
      <c r="D4" s="116" t="s">
        <v>352</v>
      </c>
      <c r="E4" s="116"/>
      <c r="F4" s="116">
        <v>201802</v>
      </c>
      <c r="G4" s="116"/>
      <c r="H4" s="116"/>
      <c r="I4" s="116" t="s">
        <v>353</v>
      </c>
      <c r="J4" s="116">
        <v>597.11699999999996</v>
      </c>
      <c r="K4" s="116"/>
      <c r="L4" s="116"/>
      <c r="M4" s="116">
        <v>1</v>
      </c>
      <c r="N4" s="116">
        <v>100</v>
      </c>
    </row>
    <row r="5" spans="1:14">
      <c r="A5" s="117">
        <v>43150</v>
      </c>
      <c r="B5" s="116" t="s">
        <v>20</v>
      </c>
      <c r="C5" s="116" t="s">
        <v>351</v>
      </c>
      <c r="D5" s="116" t="s">
        <v>352</v>
      </c>
      <c r="E5" s="116"/>
      <c r="F5" s="116">
        <v>201802</v>
      </c>
      <c r="G5" s="116"/>
      <c r="H5" s="116"/>
      <c r="I5" s="116" t="s">
        <v>353</v>
      </c>
      <c r="J5" s="116">
        <v>622.14599999999996</v>
      </c>
      <c r="K5" s="116"/>
      <c r="L5" s="116"/>
      <c r="M5" s="116">
        <v>1</v>
      </c>
      <c r="N5" s="116">
        <v>100</v>
      </c>
    </row>
    <row r="6" spans="1:14">
      <c r="A6" s="117">
        <v>43150</v>
      </c>
      <c r="B6" s="116" t="s">
        <v>37</v>
      </c>
      <c r="C6" s="116" t="s">
        <v>351</v>
      </c>
      <c r="D6" s="116" t="s">
        <v>352</v>
      </c>
      <c r="E6" s="116"/>
      <c r="F6" s="116">
        <v>201802</v>
      </c>
      <c r="G6" s="116"/>
      <c r="H6" s="116"/>
      <c r="I6" s="116" t="s">
        <v>353</v>
      </c>
      <c r="J6" s="116">
        <v>561.61800000000005</v>
      </c>
      <c r="K6" s="116"/>
      <c r="L6" s="116"/>
      <c r="M6" s="116">
        <v>1</v>
      </c>
      <c r="N6" s="116">
        <v>100</v>
      </c>
    </row>
    <row r="7" spans="1:14">
      <c r="A7" s="117">
        <v>43150</v>
      </c>
      <c r="B7" s="116" t="s">
        <v>17</v>
      </c>
      <c r="C7" s="116" t="s">
        <v>351</v>
      </c>
      <c r="D7" s="116" t="s">
        <v>352</v>
      </c>
      <c r="E7" s="116"/>
      <c r="F7" s="116">
        <v>201802</v>
      </c>
      <c r="G7" s="116"/>
      <c r="H7" s="116"/>
      <c r="I7" s="116" t="s">
        <v>353</v>
      </c>
      <c r="J7" s="116">
        <v>567.72900000000004</v>
      </c>
      <c r="K7" s="116"/>
      <c r="L7" s="116"/>
      <c r="M7" s="116">
        <v>1</v>
      </c>
      <c r="N7" s="116">
        <v>100</v>
      </c>
    </row>
    <row r="8" spans="1:14">
      <c r="A8" s="117">
        <v>43150</v>
      </c>
      <c r="B8" s="116" t="s">
        <v>73</v>
      </c>
      <c r="C8" s="116" t="s">
        <v>351</v>
      </c>
      <c r="D8" s="116" t="s">
        <v>352</v>
      </c>
      <c r="E8" s="116"/>
      <c r="F8" s="116">
        <v>201802</v>
      </c>
      <c r="G8" s="116"/>
      <c r="H8" s="116"/>
      <c r="I8" s="116" t="s">
        <v>353</v>
      </c>
      <c r="J8" s="116">
        <v>533.80999999999995</v>
      </c>
      <c r="K8" s="116"/>
      <c r="L8" s="116"/>
      <c r="M8" s="116">
        <v>1</v>
      </c>
      <c r="N8" s="116">
        <v>100</v>
      </c>
    </row>
    <row r="9" spans="1:14">
      <c r="A9" s="117">
        <v>43150</v>
      </c>
      <c r="B9" s="116" t="s">
        <v>28</v>
      </c>
      <c r="C9" s="116" t="s">
        <v>351</v>
      </c>
      <c r="D9" s="116" t="s">
        <v>352</v>
      </c>
      <c r="E9" s="116"/>
      <c r="F9" s="116">
        <v>201802</v>
      </c>
      <c r="G9" s="116"/>
      <c r="H9" s="116"/>
      <c r="I9" s="116" t="s">
        <v>353</v>
      </c>
      <c r="J9" s="116">
        <v>6181.12</v>
      </c>
      <c r="K9" s="116"/>
      <c r="L9" s="116"/>
      <c r="M9" s="116">
        <v>1</v>
      </c>
      <c r="N9" s="116">
        <v>100</v>
      </c>
    </row>
    <row r="10" spans="1:14">
      <c r="A10" s="117">
        <v>43150</v>
      </c>
      <c r="B10" s="116" t="s">
        <v>48</v>
      </c>
      <c r="C10" s="116" t="s">
        <v>351</v>
      </c>
      <c r="D10" s="116" t="s">
        <v>352</v>
      </c>
      <c r="E10" s="116"/>
      <c r="F10" s="116">
        <v>201802</v>
      </c>
      <c r="G10" s="116"/>
      <c r="H10" s="116"/>
      <c r="I10" s="116" t="s">
        <v>353</v>
      </c>
      <c r="J10" s="116">
        <v>6904.5320000000002</v>
      </c>
      <c r="K10" s="116"/>
      <c r="L10" s="116"/>
      <c r="M10" s="116">
        <v>1</v>
      </c>
      <c r="N10" s="116">
        <v>100</v>
      </c>
    </row>
    <row r="11" spans="1:14">
      <c r="A11" s="117">
        <v>43150</v>
      </c>
      <c r="B11" s="116" t="s">
        <v>67</v>
      </c>
      <c r="C11" s="116" t="s">
        <v>351</v>
      </c>
      <c r="D11" s="116" t="s">
        <v>352</v>
      </c>
      <c r="E11" s="116"/>
      <c r="F11" s="116">
        <v>201802</v>
      </c>
      <c r="G11" s="116"/>
      <c r="H11" s="116"/>
      <c r="I11" s="116" t="s">
        <v>353</v>
      </c>
      <c r="J11" s="116">
        <v>6770.0129999999999</v>
      </c>
      <c r="K11" s="116"/>
      <c r="L11" s="116"/>
      <c r="M11" s="116">
        <v>1</v>
      </c>
      <c r="N11" s="116">
        <v>100</v>
      </c>
    </row>
    <row r="12" spans="1:14">
      <c r="A12" s="117">
        <v>43150</v>
      </c>
      <c r="B12" s="116" t="s">
        <v>55</v>
      </c>
      <c r="C12" s="116" t="s">
        <v>351</v>
      </c>
      <c r="D12" s="116" t="s">
        <v>352</v>
      </c>
      <c r="E12" s="116"/>
      <c r="F12" s="116">
        <v>201802</v>
      </c>
      <c r="G12" s="116"/>
      <c r="H12" s="116"/>
      <c r="I12" s="116" t="s">
        <v>353</v>
      </c>
      <c r="J12" s="116">
        <v>66577.45</v>
      </c>
      <c r="K12" s="116"/>
      <c r="L12" s="116"/>
      <c r="M12" s="116">
        <v>1</v>
      </c>
      <c r="N12" s="116">
        <v>100</v>
      </c>
    </row>
    <row r="13" spans="1:14">
      <c r="A13" s="117">
        <v>43150</v>
      </c>
      <c r="B13" s="116" t="s">
        <v>61</v>
      </c>
      <c r="C13" s="116" t="s">
        <v>351</v>
      </c>
      <c r="D13" s="116" t="s">
        <v>352</v>
      </c>
      <c r="E13" s="116"/>
      <c r="F13" s="116">
        <v>201802</v>
      </c>
      <c r="G13" s="116"/>
      <c r="H13" s="116"/>
      <c r="I13" s="116" t="s">
        <v>353</v>
      </c>
      <c r="J13" s="116">
        <v>6680.7780000000002</v>
      </c>
      <c r="K13" s="116"/>
      <c r="L13" s="116"/>
      <c r="M13" s="116">
        <v>1</v>
      </c>
      <c r="N13" s="116">
        <v>100</v>
      </c>
    </row>
    <row r="14" spans="1:14">
      <c r="A14" s="117">
        <v>43150</v>
      </c>
      <c r="B14" s="116" t="s">
        <v>6</v>
      </c>
      <c r="C14" s="116" t="s">
        <v>351</v>
      </c>
      <c r="D14" s="116" t="s">
        <v>352</v>
      </c>
      <c r="E14" s="116"/>
      <c r="F14" s="116">
        <v>201802</v>
      </c>
      <c r="G14" s="116"/>
      <c r="H14" s="116"/>
      <c r="I14" s="116" t="s">
        <v>353</v>
      </c>
      <c r="J14" s="116">
        <v>512.721</v>
      </c>
      <c r="K14" s="116"/>
      <c r="L14" s="116"/>
      <c r="M14" s="116">
        <v>1</v>
      </c>
      <c r="N14" s="116">
        <v>100</v>
      </c>
    </row>
    <row r="15" spans="1:14">
      <c r="A15" s="117">
        <v>43150</v>
      </c>
      <c r="B15" s="116" t="s">
        <v>94</v>
      </c>
      <c r="C15" s="116" t="s">
        <v>351</v>
      </c>
      <c r="D15" s="116" t="s">
        <v>352</v>
      </c>
      <c r="E15" s="116"/>
      <c r="F15" s="116">
        <v>201802</v>
      </c>
      <c r="G15" s="116"/>
      <c r="H15" s="116"/>
      <c r="I15" s="116" t="s">
        <v>353</v>
      </c>
      <c r="J15" s="116">
        <v>264.447</v>
      </c>
      <c r="K15" s="116"/>
      <c r="L15" s="116"/>
      <c r="M15" s="116">
        <v>1</v>
      </c>
      <c r="N15" s="116">
        <v>100</v>
      </c>
    </row>
    <row r="16" spans="1:14">
      <c r="A16" s="117">
        <v>43150</v>
      </c>
      <c r="B16" s="116" t="s">
        <v>90</v>
      </c>
      <c r="C16" s="116" t="s">
        <v>351</v>
      </c>
      <c r="D16" s="116" t="s">
        <v>352</v>
      </c>
      <c r="E16" s="116"/>
      <c r="F16" s="116">
        <v>201802</v>
      </c>
      <c r="G16" s="116"/>
      <c r="H16" s="116"/>
      <c r="I16" s="116" t="s">
        <v>353</v>
      </c>
      <c r="J16" s="116">
        <v>7185.4870000000001</v>
      </c>
      <c r="K16" s="116"/>
      <c r="L16" s="116"/>
      <c r="M16" s="116">
        <v>1</v>
      </c>
      <c r="N16" s="116">
        <v>100</v>
      </c>
    </row>
    <row r="17" spans="1:14">
      <c r="A17" s="117">
        <v>43150</v>
      </c>
      <c r="B17" s="116" t="s">
        <v>34</v>
      </c>
      <c r="C17" s="116" t="s">
        <v>351</v>
      </c>
      <c r="D17" s="116" t="s">
        <v>352</v>
      </c>
      <c r="E17" s="116"/>
      <c r="F17" s="116">
        <v>201802</v>
      </c>
      <c r="G17" s="116"/>
      <c r="H17" s="116"/>
      <c r="I17" s="116" t="s">
        <v>353</v>
      </c>
      <c r="J17" s="116">
        <v>377.79599999999999</v>
      </c>
      <c r="K17" s="116"/>
      <c r="L17" s="116"/>
      <c r="M17" s="116">
        <v>1</v>
      </c>
      <c r="N17" s="116">
        <v>100</v>
      </c>
    </row>
    <row r="18" spans="1:14">
      <c r="A18" s="117">
        <v>43150</v>
      </c>
      <c r="B18" s="116" t="s">
        <v>23</v>
      </c>
      <c r="C18" s="116" t="s">
        <v>351</v>
      </c>
      <c r="D18" s="116" t="s">
        <v>352</v>
      </c>
      <c r="E18" s="116"/>
      <c r="F18" s="116">
        <v>201802</v>
      </c>
      <c r="G18" s="116"/>
      <c r="H18" s="116"/>
      <c r="I18" s="116" t="s">
        <v>353</v>
      </c>
      <c r="J18" s="116">
        <v>5283.33</v>
      </c>
      <c r="K18" s="116"/>
      <c r="L18" s="116"/>
      <c r="M18" s="116">
        <v>1</v>
      </c>
      <c r="N18" s="116">
        <v>100</v>
      </c>
    </row>
    <row r="19" spans="1:14">
      <c r="A19" s="117">
        <v>43150</v>
      </c>
      <c r="B19" s="116" t="s">
        <v>26</v>
      </c>
      <c r="C19" s="116" t="s">
        <v>351</v>
      </c>
      <c r="D19" s="116" t="s">
        <v>352</v>
      </c>
      <c r="E19" s="116"/>
      <c r="F19" s="116">
        <v>201802</v>
      </c>
      <c r="G19" s="116"/>
      <c r="H19" s="116"/>
      <c r="I19" s="116" t="s">
        <v>353</v>
      </c>
      <c r="J19" s="116">
        <v>427.54300000000001</v>
      </c>
      <c r="K19" s="116"/>
      <c r="L19" s="116"/>
      <c r="M19" s="116">
        <v>1</v>
      </c>
      <c r="N19" s="116">
        <v>100</v>
      </c>
    </row>
    <row r="20" spans="1:14">
      <c r="A20" s="117">
        <v>43150</v>
      </c>
      <c r="B20" s="116" t="s">
        <v>53</v>
      </c>
      <c r="C20" s="116" t="s">
        <v>351</v>
      </c>
      <c r="D20" s="116" t="s">
        <v>352</v>
      </c>
      <c r="E20" s="116"/>
      <c r="F20" s="116">
        <v>201802</v>
      </c>
      <c r="G20" s="116"/>
      <c r="H20" s="116"/>
      <c r="I20" s="116" t="s">
        <v>353</v>
      </c>
      <c r="J20" s="116">
        <v>227.6</v>
      </c>
      <c r="K20" s="116"/>
      <c r="L20" s="116"/>
      <c r="M20" s="116">
        <v>1</v>
      </c>
      <c r="N20" s="116">
        <v>100</v>
      </c>
    </row>
    <row r="21" spans="1:14">
      <c r="A21" s="117">
        <v>43150</v>
      </c>
      <c r="B21" s="116" t="s">
        <v>372</v>
      </c>
      <c r="C21" s="116" t="s">
        <v>351</v>
      </c>
      <c r="D21" s="116" t="s">
        <v>352</v>
      </c>
      <c r="E21" s="116"/>
      <c r="F21" s="116">
        <v>201802</v>
      </c>
      <c r="G21" s="116"/>
      <c r="H21" s="116"/>
      <c r="I21" s="116" t="s">
        <v>353</v>
      </c>
      <c r="J21" s="116">
        <v>403.54500000000002</v>
      </c>
      <c r="K21" s="116"/>
      <c r="L21" s="116"/>
      <c r="M21" s="116">
        <v>1</v>
      </c>
      <c r="N21" s="116">
        <v>100</v>
      </c>
    </row>
    <row r="22" spans="1:14">
      <c r="A22" s="117">
        <v>43150</v>
      </c>
      <c r="B22" s="116" t="s">
        <v>373</v>
      </c>
      <c r="C22" s="116" t="s">
        <v>351</v>
      </c>
      <c r="D22" s="116" t="s">
        <v>352</v>
      </c>
      <c r="E22" s="116"/>
      <c r="F22" s="116">
        <v>201802</v>
      </c>
      <c r="G22" s="116"/>
      <c r="H22" s="116"/>
      <c r="I22" s="116" t="s">
        <v>353</v>
      </c>
      <c r="J22" s="116">
        <v>216.821</v>
      </c>
      <c r="K22" s="116"/>
      <c r="L22" s="116"/>
      <c r="M22" s="116">
        <v>1</v>
      </c>
      <c r="N22" s="116">
        <v>100</v>
      </c>
    </row>
    <row r="23" spans="1:14">
      <c r="A23" s="117">
        <v>43150</v>
      </c>
      <c r="B23" s="116" t="s">
        <v>374</v>
      </c>
      <c r="C23" s="116" t="s">
        <v>351</v>
      </c>
      <c r="D23" s="116" t="s">
        <v>352</v>
      </c>
      <c r="E23" s="116"/>
      <c r="F23" s="116">
        <v>201802</v>
      </c>
      <c r="G23" s="116"/>
      <c r="H23" s="116"/>
      <c r="I23" s="116" t="s">
        <v>353</v>
      </c>
      <c r="J23" s="116">
        <v>223.75700000000001</v>
      </c>
      <c r="K23" s="116"/>
      <c r="L23" s="116"/>
      <c r="M23" s="116">
        <v>1</v>
      </c>
      <c r="N23" s="116">
        <v>100</v>
      </c>
    </row>
    <row r="24" spans="1:14">
      <c r="A24" s="117">
        <v>43150</v>
      </c>
      <c r="B24" s="116" t="s">
        <v>58</v>
      </c>
      <c r="C24" s="116" t="s">
        <v>351</v>
      </c>
      <c r="D24" s="116" t="s">
        <v>352</v>
      </c>
      <c r="E24" s="116"/>
      <c r="F24" s="116">
        <v>201802</v>
      </c>
      <c r="G24" s="116"/>
      <c r="H24" s="116"/>
      <c r="I24" s="116" t="s">
        <v>353</v>
      </c>
      <c r="J24" s="116">
        <v>677.53399999999999</v>
      </c>
      <c r="K24" s="116"/>
      <c r="L24" s="116"/>
      <c r="M24" s="116">
        <v>1</v>
      </c>
      <c r="N24" s="116">
        <v>100</v>
      </c>
    </row>
    <row r="25" spans="1:14">
      <c r="A25" s="117">
        <v>43150</v>
      </c>
      <c r="B25" s="116" t="s">
        <v>45</v>
      </c>
      <c r="C25" s="116" t="s">
        <v>351</v>
      </c>
      <c r="D25" s="116" t="s">
        <v>352</v>
      </c>
      <c r="E25" s="116"/>
      <c r="F25" s="116">
        <v>201802</v>
      </c>
      <c r="G25" s="116"/>
      <c r="H25" s="116"/>
      <c r="I25" s="116" t="s">
        <v>353</v>
      </c>
      <c r="J25" s="116">
        <v>6868.6909999999998</v>
      </c>
      <c r="K25" s="116"/>
      <c r="L25" s="116"/>
      <c r="M25" s="116">
        <v>1</v>
      </c>
      <c r="N25" s="116">
        <v>100</v>
      </c>
    </row>
    <row r="26" spans="1:14">
      <c r="A26" s="117">
        <v>43150</v>
      </c>
      <c r="B26" s="116" t="s">
        <v>64</v>
      </c>
      <c r="C26" s="116" t="s">
        <v>351</v>
      </c>
      <c r="D26" s="116" t="s">
        <v>352</v>
      </c>
      <c r="E26" s="116"/>
      <c r="F26" s="116">
        <v>201802</v>
      </c>
      <c r="G26" s="116"/>
      <c r="H26" s="116"/>
      <c r="I26" s="116" t="s">
        <v>353</v>
      </c>
      <c r="J26" s="116">
        <v>1994.239</v>
      </c>
      <c r="K26" s="116"/>
      <c r="L26" s="116"/>
      <c r="M26" s="116">
        <v>1</v>
      </c>
      <c r="N26" s="116">
        <v>100</v>
      </c>
    </row>
    <row r="27" spans="1:14">
      <c r="A27" s="117">
        <v>43150</v>
      </c>
      <c r="B27" s="116" t="s">
        <v>70</v>
      </c>
      <c r="C27" s="116" t="s">
        <v>351</v>
      </c>
      <c r="D27" s="116" t="s">
        <v>352</v>
      </c>
      <c r="E27" s="116"/>
      <c r="F27" s="116">
        <v>201802</v>
      </c>
      <c r="G27" s="116"/>
      <c r="H27" s="116"/>
      <c r="I27" s="116" t="s">
        <v>353</v>
      </c>
      <c r="J27" s="116">
        <v>10167.34</v>
      </c>
      <c r="K27" s="116"/>
      <c r="L27" s="116"/>
      <c r="M27" s="116">
        <v>1</v>
      </c>
      <c r="N27" s="116">
        <v>100</v>
      </c>
    </row>
    <row r="28" spans="1:14">
      <c r="A28" s="117">
        <v>43150</v>
      </c>
      <c r="B28" s="116" t="s">
        <v>100</v>
      </c>
      <c r="C28" s="116" t="s">
        <v>351</v>
      </c>
      <c r="D28" s="116" t="s">
        <v>352</v>
      </c>
      <c r="E28" s="116"/>
      <c r="F28" s="116">
        <v>201802</v>
      </c>
      <c r="G28" s="116"/>
      <c r="H28" s="116"/>
      <c r="I28" s="116" t="s">
        <v>353</v>
      </c>
      <c r="J28" s="116">
        <v>248.25200000000001</v>
      </c>
      <c r="K28" s="116"/>
      <c r="L28" s="116"/>
      <c r="M28" s="116">
        <v>1</v>
      </c>
      <c r="N28" s="116">
        <v>100</v>
      </c>
    </row>
    <row r="29" spans="1:14">
      <c r="A29" s="117">
        <v>43150</v>
      </c>
      <c r="B29" s="116" t="s">
        <v>77</v>
      </c>
      <c r="C29" s="116" t="s">
        <v>351</v>
      </c>
      <c r="D29" s="116" t="s">
        <v>352</v>
      </c>
      <c r="E29" s="116"/>
      <c r="F29" s="116">
        <v>201802</v>
      </c>
      <c r="G29" s="116"/>
      <c r="H29" s="116"/>
      <c r="I29" s="116" t="s">
        <v>353</v>
      </c>
      <c r="J29" s="116">
        <v>6358.5540000000001</v>
      </c>
      <c r="K29" s="116"/>
      <c r="L29" s="116"/>
      <c r="M29" s="116">
        <v>1</v>
      </c>
      <c r="N29" s="116">
        <v>100</v>
      </c>
    </row>
    <row r="30" spans="1:14">
      <c r="A30" s="117">
        <v>43150</v>
      </c>
      <c r="B30" s="116" t="s">
        <v>84</v>
      </c>
      <c r="C30" s="116" t="s">
        <v>351</v>
      </c>
      <c r="D30" s="116" t="s">
        <v>352</v>
      </c>
      <c r="E30" s="116"/>
      <c r="F30" s="116">
        <v>201802</v>
      </c>
      <c r="G30" s="116"/>
      <c r="H30" s="116"/>
      <c r="I30" s="116" t="s">
        <v>353</v>
      </c>
      <c r="J30" s="116">
        <v>683.67200000000003</v>
      </c>
      <c r="K30" s="116"/>
      <c r="L30" s="116"/>
      <c r="M30" s="116">
        <v>1</v>
      </c>
      <c r="N30" s="116">
        <v>100</v>
      </c>
    </row>
    <row r="31" spans="1:14">
      <c r="A31" s="117">
        <v>43150</v>
      </c>
      <c r="B31" s="116" t="s">
        <v>375</v>
      </c>
      <c r="C31" s="116" t="s">
        <v>351</v>
      </c>
      <c r="D31" s="116" t="s">
        <v>352</v>
      </c>
      <c r="E31" s="116"/>
      <c r="F31" s="116">
        <v>201802</v>
      </c>
      <c r="G31" s="116"/>
      <c r="H31" s="116"/>
      <c r="I31" s="116" t="s">
        <v>353</v>
      </c>
      <c r="J31" s="116">
        <v>194.62299999999999</v>
      </c>
      <c r="K31" s="116"/>
      <c r="L31" s="116"/>
      <c r="M31" s="116">
        <v>1</v>
      </c>
      <c r="N31" s="116">
        <v>100</v>
      </c>
    </row>
    <row r="32" spans="1:14">
      <c r="A32" s="117">
        <v>43150</v>
      </c>
      <c r="B32" s="116" t="s">
        <v>81</v>
      </c>
      <c r="C32" s="116" t="s">
        <v>351</v>
      </c>
      <c r="D32" s="116" t="s">
        <v>352</v>
      </c>
      <c r="E32" s="116"/>
      <c r="F32" s="116">
        <v>201802</v>
      </c>
      <c r="G32" s="116"/>
      <c r="H32" s="116"/>
      <c r="I32" s="116" t="s">
        <v>353</v>
      </c>
      <c r="J32" s="116">
        <v>515.61699999999996</v>
      </c>
      <c r="K32" s="116"/>
      <c r="L32" s="116"/>
      <c r="M32" s="116">
        <v>1</v>
      </c>
      <c r="N32" s="116">
        <v>100</v>
      </c>
    </row>
    <row r="33" spans="1:14">
      <c r="A33" s="117">
        <v>43150</v>
      </c>
      <c r="B33" s="116" t="s">
        <v>393</v>
      </c>
      <c r="C33" s="116" t="s">
        <v>351</v>
      </c>
      <c r="D33" s="116" t="s">
        <v>352</v>
      </c>
      <c r="E33" s="116"/>
      <c r="F33" s="116">
        <v>201802</v>
      </c>
      <c r="G33" s="116"/>
      <c r="H33" s="116"/>
      <c r="I33" s="116" t="s">
        <v>353</v>
      </c>
      <c r="J33" s="116">
        <v>2578.2249999999999</v>
      </c>
      <c r="K33" s="116"/>
      <c r="L33" s="116"/>
      <c r="M33" s="116">
        <v>1</v>
      </c>
      <c r="N33" s="116">
        <v>100</v>
      </c>
    </row>
    <row r="34" spans="1:14">
      <c r="A34" s="117">
        <v>43150</v>
      </c>
      <c r="B34" s="116" t="s">
        <v>43</v>
      </c>
      <c r="C34" s="116" t="s">
        <v>351</v>
      </c>
      <c r="D34" s="116" t="s">
        <v>352</v>
      </c>
      <c r="E34" s="116"/>
      <c r="F34" s="116">
        <v>201802</v>
      </c>
      <c r="G34" s="116"/>
      <c r="H34" s="116"/>
      <c r="I34" s="116" t="s">
        <v>353</v>
      </c>
      <c r="J34" s="116">
        <v>407.78100000000001</v>
      </c>
      <c r="K34" s="116"/>
      <c r="L34" s="116"/>
      <c r="M34" s="116">
        <v>1</v>
      </c>
      <c r="N34" s="116">
        <v>100</v>
      </c>
    </row>
    <row r="35" spans="1:14">
      <c r="A35" s="117">
        <v>43150</v>
      </c>
      <c r="B35" s="116" t="s">
        <v>388</v>
      </c>
      <c r="C35" s="116" t="s">
        <v>351</v>
      </c>
      <c r="D35" s="116" t="s">
        <v>352</v>
      </c>
      <c r="E35" s="116"/>
      <c r="F35" s="116">
        <v>201802</v>
      </c>
      <c r="G35" s="116"/>
      <c r="H35" s="116"/>
      <c r="I35" s="116" t="s">
        <v>353</v>
      </c>
      <c r="J35" s="116">
        <v>256.64100000000002</v>
      </c>
      <c r="K35" s="116"/>
      <c r="L35" s="116"/>
      <c r="M35" s="116">
        <v>1</v>
      </c>
      <c r="N35" s="116">
        <v>100</v>
      </c>
    </row>
    <row r="36" spans="1:14">
      <c r="A36" s="117">
        <v>43150</v>
      </c>
      <c r="B36" s="116" t="s">
        <v>443</v>
      </c>
      <c r="C36" s="116" t="s">
        <v>351</v>
      </c>
      <c r="D36" s="116" t="s">
        <v>352</v>
      </c>
      <c r="E36" s="116"/>
      <c r="F36" s="116">
        <v>201802</v>
      </c>
      <c r="G36" s="116"/>
      <c r="H36" s="116"/>
      <c r="I36" s="116" t="s">
        <v>353</v>
      </c>
      <c r="J36" s="116">
        <v>306.101</v>
      </c>
      <c r="K36" s="116"/>
      <c r="L36" s="116"/>
      <c r="M36" s="116">
        <v>1</v>
      </c>
      <c r="N36" s="116">
        <v>100</v>
      </c>
    </row>
    <row r="37" spans="1:14">
      <c r="A37" s="117">
        <v>43150</v>
      </c>
      <c r="B37" s="116" t="s">
        <v>381</v>
      </c>
      <c r="C37" s="116" t="s">
        <v>351</v>
      </c>
      <c r="D37" s="116" t="s">
        <v>352</v>
      </c>
      <c r="E37" s="116"/>
      <c r="F37" s="116">
        <v>201802</v>
      </c>
      <c r="G37" s="116"/>
      <c r="H37" s="116"/>
      <c r="I37" s="116" t="s">
        <v>353</v>
      </c>
      <c r="J37" s="116">
        <v>205.52600000000001</v>
      </c>
      <c r="K37" s="116"/>
      <c r="L37" s="116"/>
      <c r="M37" s="116">
        <v>1</v>
      </c>
      <c r="N37" s="116">
        <v>100</v>
      </c>
    </row>
    <row r="38" spans="1:14">
      <c r="A38" s="117">
        <v>43150</v>
      </c>
      <c r="B38" s="116" t="s">
        <v>87</v>
      </c>
      <c r="C38" s="116" t="s">
        <v>351</v>
      </c>
      <c r="D38" s="116" t="s">
        <v>352</v>
      </c>
      <c r="E38" s="116"/>
      <c r="F38" s="116">
        <v>201802</v>
      </c>
      <c r="G38" s="116"/>
      <c r="H38" s="116"/>
      <c r="I38" s="116" t="s">
        <v>353</v>
      </c>
      <c r="J38" s="116">
        <v>189.15199999999999</v>
      </c>
      <c r="K38" s="116"/>
      <c r="L38" s="116"/>
      <c r="M38" s="116">
        <v>1</v>
      </c>
      <c r="N38" s="116">
        <v>100</v>
      </c>
    </row>
    <row r="39" spans="1:14">
      <c r="A39" s="117">
        <v>43150</v>
      </c>
      <c r="B39" s="116" t="s">
        <v>15</v>
      </c>
      <c r="C39" s="116" t="s">
        <v>351</v>
      </c>
      <c r="D39" s="116" t="s">
        <v>352</v>
      </c>
      <c r="E39" s="116"/>
      <c r="F39" s="116">
        <v>201802</v>
      </c>
      <c r="G39" s="116"/>
      <c r="H39" s="116"/>
      <c r="I39" s="116" t="s">
        <v>353</v>
      </c>
      <c r="J39" s="116">
        <v>198.584</v>
      </c>
      <c r="K39" s="116"/>
      <c r="L39" s="116"/>
      <c r="M39" s="116">
        <v>1</v>
      </c>
      <c r="N39" s="116">
        <v>100</v>
      </c>
    </row>
    <row r="40" spans="1:14">
      <c r="A40" s="117">
        <v>43150</v>
      </c>
      <c r="B40" s="116" t="s">
        <v>357</v>
      </c>
      <c r="C40" s="116" t="s">
        <v>351</v>
      </c>
      <c r="D40" s="116" t="s">
        <v>352</v>
      </c>
      <c r="E40" s="116"/>
      <c r="F40" s="116">
        <v>201802</v>
      </c>
      <c r="G40" s="116"/>
      <c r="H40" s="116"/>
      <c r="I40" s="116" t="s">
        <v>353</v>
      </c>
      <c r="J40" s="116">
        <v>247.99100000000001</v>
      </c>
      <c r="K40" s="116"/>
      <c r="L40" s="116"/>
      <c r="M40" s="116">
        <v>1</v>
      </c>
      <c r="N40" s="116">
        <v>100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cols>
    <col min="1" max="1" width="15.140625" style="113" bestFit="1" customWidth="1"/>
    <col min="2" max="2" width="18.42578125" style="113" bestFit="1" customWidth="1"/>
    <col min="3" max="3" width="16.5703125" style="113" bestFit="1" customWidth="1"/>
    <col min="4" max="4" width="14.42578125" style="113" bestFit="1" customWidth="1"/>
    <col min="5" max="5" width="13.28515625" style="113" bestFit="1" customWidth="1"/>
    <col min="6" max="6" width="18.42578125" style="113" bestFit="1" customWidth="1"/>
    <col min="7" max="7" width="12.85546875" style="113" bestFit="1" customWidth="1"/>
    <col min="8" max="8" width="21.42578125" style="113" bestFit="1" customWidth="1"/>
    <col min="9" max="9" width="16.85546875" style="113" bestFit="1" customWidth="1"/>
    <col min="10" max="10" width="10" style="113" bestFit="1" customWidth="1"/>
    <col min="11" max="11" width="10.85546875" style="113" bestFit="1" customWidth="1"/>
    <col min="12" max="12" width="19.140625" style="113" bestFit="1" customWidth="1"/>
    <col min="13" max="13" width="8.85546875" style="113" bestFit="1" customWidth="1"/>
    <col min="14" max="14" width="25.85546875" style="113" bestFit="1" customWidth="1"/>
    <col min="15" max="16384" width="9.140625" style="113"/>
  </cols>
  <sheetData>
    <row r="1" spans="1:14">
      <c r="A1" s="113" t="s">
        <v>337</v>
      </c>
      <c r="B1" s="113" t="s">
        <v>338</v>
      </c>
      <c r="C1" s="113" t="s">
        <v>339</v>
      </c>
      <c r="D1" s="113" t="s">
        <v>340</v>
      </c>
      <c r="E1" s="113" t="s">
        <v>341</v>
      </c>
      <c r="F1" s="113" t="s">
        <v>342</v>
      </c>
      <c r="G1" s="113" t="s">
        <v>343</v>
      </c>
      <c r="H1" s="113" t="s">
        <v>344</v>
      </c>
      <c r="I1" s="113" t="s">
        <v>345</v>
      </c>
      <c r="J1" s="113" t="s">
        <v>346</v>
      </c>
      <c r="K1" s="113" t="s">
        <v>347</v>
      </c>
      <c r="L1" s="113" t="s">
        <v>348</v>
      </c>
      <c r="M1" s="113" t="s">
        <v>349</v>
      </c>
      <c r="N1" s="113" t="s">
        <v>350</v>
      </c>
    </row>
    <row r="2" spans="1:14">
      <c r="A2" s="114">
        <v>43122</v>
      </c>
      <c r="B2" s="113" t="s">
        <v>37</v>
      </c>
      <c r="C2" s="113" t="s">
        <v>351</v>
      </c>
      <c r="D2" s="113" t="s">
        <v>352</v>
      </c>
      <c r="F2" s="113">
        <v>201801</v>
      </c>
      <c r="I2" s="113" t="s">
        <v>353</v>
      </c>
      <c r="J2" s="113">
        <v>552.98900000000003</v>
      </c>
      <c r="M2" s="113">
        <v>1</v>
      </c>
      <c r="N2" s="113">
        <v>100</v>
      </c>
    </row>
    <row r="3" spans="1:14">
      <c r="A3" s="114">
        <v>43122</v>
      </c>
      <c r="B3" s="113" t="s">
        <v>64</v>
      </c>
      <c r="C3" s="113" t="s">
        <v>351</v>
      </c>
      <c r="D3" s="113" t="s">
        <v>352</v>
      </c>
      <c r="F3" s="113">
        <v>201801</v>
      </c>
      <c r="I3" s="113" t="s">
        <v>353</v>
      </c>
      <c r="J3" s="113">
        <v>2143.277</v>
      </c>
      <c r="M3" s="113">
        <v>1</v>
      </c>
      <c r="N3" s="113">
        <v>100</v>
      </c>
    </row>
    <row r="4" spans="1:14">
      <c r="A4" s="114">
        <v>43122</v>
      </c>
      <c r="B4" s="113" t="s">
        <v>357</v>
      </c>
      <c r="C4" s="113" t="s">
        <v>351</v>
      </c>
      <c r="D4" s="113" t="s">
        <v>352</v>
      </c>
      <c r="F4" s="113">
        <v>201801</v>
      </c>
      <c r="I4" s="113" t="s">
        <v>353</v>
      </c>
      <c r="J4" s="113">
        <v>255.63399999999999</v>
      </c>
      <c r="M4" s="113">
        <v>1</v>
      </c>
      <c r="N4" s="113">
        <v>100</v>
      </c>
    </row>
    <row r="5" spans="1:14">
      <c r="A5" s="114">
        <v>43122</v>
      </c>
      <c r="B5" s="113" t="s">
        <v>9</v>
      </c>
      <c r="C5" s="113" t="s">
        <v>351</v>
      </c>
      <c r="D5" s="113" t="s">
        <v>352</v>
      </c>
      <c r="F5" s="113">
        <v>201801</v>
      </c>
      <c r="I5" s="113" t="s">
        <v>353</v>
      </c>
      <c r="J5" s="113">
        <v>540.81799999999998</v>
      </c>
      <c r="M5" s="113">
        <v>1</v>
      </c>
      <c r="N5" s="113">
        <v>100</v>
      </c>
    </row>
    <row r="6" spans="1:14">
      <c r="A6" s="114">
        <v>43122</v>
      </c>
      <c r="B6" s="113" t="s">
        <v>70</v>
      </c>
      <c r="C6" s="113" t="s">
        <v>351</v>
      </c>
      <c r="D6" s="113" t="s">
        <v>352</v>
      </c>
      <c r="F6" s="113">
        <v>201801</v>
      </c>
      <c r="I6" s="113" t="s">
        <v>353</v>
      </c>
      <c r="J6" s="113">
        <v>10469.463</v>
      </c>
      <c r="M6" s="113">
        <v>1</v>
      </c>
      <c r="N6" s="113">
        <v>100</v>
      </c>
    </row>
    <row r="7" spans="1:14">
      <c r="A7" s="114">
        <v>43122</v>
      </c>
      <c r="B7" s="113" t="s">
        <v>26</v>
      </c>
      <c r="C7" s="113" t="s">
        <v>351</v>
      </c>
      <c r="D7" s="113" t="s">
        <v>352</v>
      </c>
      <c r="F7" s="113">
        <v>201801</v>
      </c>
      <c r="I7" s="113" t="s">
        <v>353</v>
      </c>
      <c r="J7" s="113">
        <v>464.77499999999998</v>
      </c>
      <c r="M7" s="113">
        <v>1</v>
      </c>
      <c r="N7" s="113">
        <v>100</v>
      </c>
    </row>
    <row r="8" spans="1:14">
      <c r="A8" s="114">
        <v>43122</v>
      </c>
      <c r="B8" s="113" t="s">
        <v>87</v>
      </c>
      <c r="C8" s="113" t="s">
        <v>351</v>
      </c>
      <c r="D8" s="113" t="s">
        <v>352</v>
      </c>
      <c r="F8" s="113">
        <v>201801</v>
      </c>
      <c r="I8" s="113" t="s">
        <v>353</v>
      </c>
      <c r="J8" s="113">
        <v>200.51499999999999</v>
      </c>
      <c r="M8" s="113">
        <v>1</v>
      </c>
      <c r="N8" s="113">
        <v>100</v>
      </c>
    </row>
    <row r="9" spans="1:14">
      <c r="A9" s="114">
        <v>43122</v>
      </c>
      <c r="B9" s="113" t="s">
        <v>372</v>
      </c>
      <c r="C9" s="113" t="s">
        <v>351</v>
      </c>
      <c r="D9" s="113" t="s">
        <v>352</v>
      </c>
      <c r="F9" s="113">
        <v>201801</v>
      </c>
      <c r="I9" s="113" t="s">
        <v>353</v>
      </c>
      <c r="J9" s="113">
        <v>424.83699999999999</v>
      </c>
      <c r="M9" s="113">
        <v>1</v>
      </c>
      <c r="N9" s="113">
        <v>100</v>
      </c>
    </row>
    <row r="10" spans="1:14">
      <c r="A10" s="114">
        <v>43122</v>
      </c>
      <c r="B10" s="113" t="s">
        <v>375</v>
      </c>
      <c r="C10" s="113" t="s">
        <v>351</v>
      </c>
      <c r="D10" s="113" t="s">
        <v>352</v>
      </c>
      <c r="F10" s="113">
        <v>201801</v>
      </c>
      <c r="I10" s="113" t="s">
        <v>353</v>
      </c>
      <c r="J10" s="113">
        <v>205.33699999999999</v>
      </c>
      <c r="M10" s="113">
        <v>1</v>
      </c>
      <c r="N10" s="113">
        <v>100</v>
      </c>
    </row>
    <row r="11" spans="1:14">
      <c r="A11" s="114">
        <v>43122</v>
      </c>
      <c r="B11" s="113" t="s">
        <v>381</v>
      </c>
      <c r="C11" s="113" t="s">
        <v>351</v>
      </c>
      <c r="D11" s="113" t="s">
        <v>352</v>
      </c>
      <c r="F11" s="113">
        <v>201801</v>
      </c>
      <c r="I11" s="113" t="s">
        <v>353</v>
      </c>
      <c r="J11" s="113">
        <v>216.98</v>
      </c>
      <c r="M11" s="113">
        <v>1</v>
      </c>
      <c r="N11" s="113">
        <v>100</v>
      </c>
    </row>
    <row r="12" spans="1:14">
      <c r="A12" s="114">
        <v>43122</v>
      </c>
      <c r="B12" s="113" t="s">
        <v>388</v>
      </c>
      <c r="C12" s="113" t="s">
        <v>351</v>
      </c>
      <c r="D12" s="113" t="s">
        <v>352</v>
      </c>
      <c r="F12" s="113">
        <v>201801</v>
      </c>
      <c r="I12" s="113" t="s">
        <v>353</v>
      </c>
      <c r="J12" s="113">
        <v>266.30500000000001</v>
      </c>
      <c r="M12" s="113">
        <v>1</v>
      </c>
      <c r="N12" s="113">
        <v>100</v>
      </c>
    </row>
    <row r="13" spans="1:14">
      <c r="A13" s="114">
        <v>43122</v>
      </c>
      <c r="B13" s="113" t="s">
        <v>393</v>
      </c>
      <c r="C13" s="113" t="s">
        <v>351</v>
      </c>
      <c r="D13" s="113" t="s">
        <v>352</v>
      </c>
      <c r="F13" s="113">
        <v>201801</v>
      </c>
      <c r="I13" s="113" t="s">
        <v>353</v>
      </c>
      <c r="J13" s="113">
        <v>2731.107</v>
      </c>
      <c r="M13" s="113">
        <v>1</v>
      </c>
      <c r="N13" s="113">
        <v>100</v>
      </c>
    </row>
    <row r="14" spans="1:14">
      <c r="A14" s="114">
        <v>43122</v>
      </c>
      <c r="B14" s="113" t="s">
        <v>443</v>
      </c>
      <c r="C14" s="113" t="s">
        <v>351</v>
      </c>
      <c r="D14" s="113" t="s">
        <v>352</v>
      </c>
      <c r="F14" s="113">
        <v>201801</v>
      </c>
      <c r="I14" s="113" t="s">
        <v>353</v>
      </c>
      <c r="J14" s="113">
        <v>326.95100000000002</v>
      </c>
      <c r="M14" s="113">
        <v>1</v>
      </c>
      <c r="N14" s="113">
        <v>100</v>
      </c>
    </row>
    <row r="15" spans="1:14">
      <c r="A15" s="114">
        <v>43122</v>
      </c>
      <c r="B15" s="113" t="s">
        <v>58</v>
      </c>
      <c r="C15" s="113" t="s">
        <v>351</v>
      </c>
      <c r="D15" s="113" t="s">
        <v>352</v>
      </c>
      <c r="F15" s="113">
        <v>201801</v>
      </c>
      <c r="I15" s="113" t="s">
        <v>353</v>
      </c>
      <c r="J15" s="113">
        <v>715.09699999999998</v>
      </c>
      <c r="M15" s="113">
        <v>1</v>
      </c>
      <c r="N15" s="113">
        <v>100</v>
      </c>
    </row>
    <row r="16" spans="1:14">
      <c r="A16" s="114">
        <v>43122</v>
      </c>
      <c r="B16" s="113" t="s">
        <v>45</v>
      </c>
      <c r="C16" s="113" t="s">
        <v>351</v>
      </c>
      <c r="D16" s="113" t="s">
        <v>352</v>
      </c>
      <c r="F16" s="113">
        <v>201801</v>
      </c>
      <c r="I16" s="113" t="s">
        <v>353</v>
      </c>
      <c r="J16" s="113">
        <v>7088.9560000000001</v>
      </c>
      <c r="M16" s="113">
        <v>1</v>
      </c>
      <c r="N16" s="113">
        <v>100</v>
      </c>
    </row>
    <row r="17" spans="1:14">
      <c r="A17" s="114">
        <v>43122</v>
      </c>
      <c r="B17" s="113" t="s">
        <v>100</v>
      </c>
      <c r="C17" s="113" t="s">
        <v>351</v>
      </c>
      <c r="D17" s="113" t="s">
        <v>352</v>
      </c>
      <c r="F17" s="113">
        <v>201801</v>
      </c>
      <c r="I17" s="113" t="s">
        <v>353</v>
      </c>
      <c r="J17" s="113">
        <v>260.69099999999997</v>
      </c>
      <c r="M17" s="113">
        <v>1</v>
      </c>
      <c r="N17" s="113">
        <v>100</v>
      </c>
    </row>
    <row r="18" spans="1:14">
      <c r="A18" s="114">
        <v>43122</v>
      </c>
      <c r="B18" s="113" t="s">
        <v>77</v>
      </c>
      <c r="C18" s="113" t="s">
        <v>351</v>
      </c>
      <c r="D18" s="113" t="s">
        <v>352</v>
      </c>
      <c r="F18" s="113">
        <v>201801</v>
      </c>
      <c r="I18" s="113" t="s">
        <v>353</v>
      </c>
      <c r="J18" s="113">
        <v>6541.2380000000003</v>
      </c>
      <c r="M18" s="113">
        <v>1</v>
      </c>
      <c r="N18" s="113">
        <v>100</v>
      </c>
    </row>
    <row r="19" spans="1:14">
      <c r="A19" s="114">
        <v>43122</v>
      </c>
      <c r="B19" s="113" t="s">
        <v>84</v>
      </c>
      <c r="C19" s="113" t="s">
        <v>351</v>
      </c>
      <c r="D19" s="113" t="s">
        <v>352</v>
      </c>
      <c r="F19" s="113">
        <v>201801</v>
      </c>
      <c r="I19" s="113" t="s">
        <v>353</v>
      </c>
      <c r="J19" s="113">
        <v>663.452</v>
      </c>
      <c r="M19" s="113">
        <v>1</v>
      </c>
      <c r="N19" s="113">
        <v>100</v>
      </c>
    </row>
    <row r="20" spans="1:14">
      <c r="A20" s="114">
        <v>43122</v>
      </c>
      <c r="B20" s="113" t="s">
        <v>81</v>
      </c>
      <c r="C20" s="113" t="s">
        <v>351</v>
      </c>
      <c r="D20" s="113" t="s">
        <v>352</v>
      </c>
      <c r="F20" s="113">
        <v>201801</v>
      </c>
      <c r="I20" s="113" t="s">
        <v>353</v>
      </c>
      <c r="J20" s="113">
        <v>509.536</v>
      </c>
      <c r="M20" s="113">
        <v>1</v>
      </c>
      <c r="N20" s="113">
        <v>100</v>
      </c>
    </row>
    <row r="21" spans="1:14">
      <c r="A21" s="114">
        <v>43122</v>
      </c>
      <c r="B21" s="113" t="s">
        <v>43</v>
      </c>
      <c r="C21" s="113" t="s">
        <v>351</v>
      </c>
      <c r="D21" s="113" t="s">
        <v>352</v>
      </c>
      <c r="F21" s="113">
        <v>201801</v>
      </c>
      <c r="I21" s="113" t="s">
        <v>353</v>
      </c>
      <c r="J21" s="113">
        <v>426.21899999999999</v>
      </c>
      <c r="M21" s="113">
        <v>1</v>
      </c>
      <c r="N21" s="113">
        <v>100</v>
      </c>
    </row>
    <row r="22" spans="1:14">
      <c r="A22" s="114">
        <v>43122</v>
      </c>
      <c r="B22" s="113" t="s">
        <v>373</v>
      </c>
      <c r="C22" s="113" t="s">
        <v>351</v>
      </c>
      <c r="D22" s="113" t="s">
        <v>352</v>
      </c>
      <c r="F22" s="113">
        <v>201801</v>
      </c>
      <c r="I22" s="113" t="s">
        <v>353</v>
      </c>
      <c r="J22" s="113">
        <v>236.21299999999999</v>
      </c>
      <c r="M22" s="113">
        <v>1</v>
      </c>
      <c r="N22" s="113">
        <v>100</v>
      </c>
    </row>
    <row r="23" spans="1:14">
      <c r="A23" s="114">
        <v>43122</v>
      </c>
      <c r="B23" s="113" t="s">
        <v>6</v>
      </c>
      <c r="C23" s="113" t="s">
        <v>351</v>
      </c>
      <c r="D23" s="113" t="s">
        <v>352</v>
      </c>
      <c r="F23" s="113">
        <v>201801</v>
      </c>
      <c r="I23" s="113" t="s">
        <v>353</v>
      </c>
      <c r="J23" s="113">
        <v>533.58299999999997</v>
      </c>
      <c r="M23" s="113">
        <v>1</v>
      </c>
      <c r="N23" s="113">
        <v>100</v>
      </c>
    </row>
    <row r="24" spans="1:14">
      <c r="A24" s="114">
        <v>43122</v>
      </c>
      <c r="B24" s="113" t="s">
        <v>12</v>
      </c>
      <c r="C24" s="113" t="s">
        <v>351</v>
      </c>
      <c r="D24" s="113" t="s">
        <v>352</v>
      </c>
      <c r="F24" s="113">
        <v>201801</v>
      </c>
      <c r="I24" s="113" t="s">
        <v>353</v>
      </c>
      <c r="J24" s="113">
        <v>527.82399999999996</v>
      </c>
      <c r="M24" s="113">
        <v>1</v>
      </c>
      <c r="N24" s="113">
        <v>100</v>
      </c>
    </row>
    <row r="25" spans="1:14">
      <c r="A25" s="114">
        <v>43122</v>
      </c>
      <c r="B25" s="113" t="s">
        <v>20</v>
      </c>
      <c r="C25" s="113" t="s">
        <v>351</v>
      </c>
      <c r="D25" s="113" t="s">
        <v>352</v>
      </c>
      <c r="F25" s="113">
        <v>201801</v>
      </c>
      <c r="I25" s="113" t="s">
        <v>353</v>
      </c>
      <c r="J25" s="113">
        <v>637.34699999999998</v>
      </c>
      <c r="M25" s="113">
        <v>1</v>
      </c>
      <c r="N25" s="113">
        <v>100</v>
      </c>
    </row>
    <row r="26" spans="1:14">
      <c r="A26" s="114">
        <v>43122</v>
      </c>
      <c r="B26" s="113" t="s">
        <v>23</v>
      </c>
      <c r="C26" s="113" t="s">
        <v>351</v>
      </c>
      <c r="D26" s="113" t="s">
        <v>352</v>
      </c>
      <c r="F26" s="113">
        <v>201801</v>
      </c>
      <c r="I26" s="113" t="s">
        <v>353</v>
      </c>
      <c r="J26" s="113">
        <v>5640.0749999999998</v>
      </c>
      <c r="M26" s="113">
        <v>1</v>
      </c>
      <c r="N26" s="113">
        <v>100</v>
      </c>
    </row>
    <row r="27" spans="1:14">
      <c r="A27" s="114">
        <v>43122</v>
      </c>
      <c r="B27" s="113" t="s">
        <v>28</v>
      </c>
      <c r="C27" s="113" t="s">
        <v>351</v>
      </c>
      <c r="D27" s="113" t="s">
        <v>352</v>
      </c>
      <c r="F27" s="113">
        <v>201801</v>
      </c>
      <c r="I27" s="113" t="s">
        <v>353</v>
      </c>
      <c r="J27" s="113">
        <v>6401.5860000000002</v>
      </c>
      <c r="M27" s="113">
        <v>1</v>
      </c>
      <c r="N27" s="113">
        <v>100</v>
      </c>
    </row>
    <row r="28" spans="1:14">
      <c r="A28" s="114">
        <v>43122</v>
      </c>
      <c r="B28" s="113" t="s">
        <v>34</v>
      </c>
      <c r="C28" s="113" t="s">
        <v>351</v>
      </c>
      <c r="D28" s="113" t="s">
        <v>352</v>
      </c>
      <c r="F28" s="113">
        <v>201801</v>
      </c>
      <c r="I28" s="113" t="s">
        <v>353</v>
      </c>
      <c r="J28" s="113">
        <v>374.55399999999997</v>
      </c>
      <c r="M28" s="113">
        <v>1</v>
      </c>
      <c r="N28" s="113">
        <v>100</v>
      </c>
    </row>
    <row r="29" spans="1:14">
      <c r="A29" s="114">
        <v>43122</v>
      </c>
      <c r="B29" s="113" t="s">
        <v>67</v>
      </c>
      <c r="C29" s="113" t="s">
        <v>351</v>
      </c>
      <c r="D29" s="113" t="s">
        <v>352</v>
      </c>
      <c r="F29" s="113">
        <v>201801</v>
      </c>
      <c r="I29" s="113" t="s">
        <v>353</v>
      </c>
      <c r="J29" s="113">
        <v>6974.1009999999997</v>
      </c>
      <c r="M29" s="113">
        <v>1</v>
      </c>
      <c r="N29" s="113">
        <v>100</v>
      </c>
    </row>
    <row r="30" spans="1:14">
      <c r="A30" s="114">
        <v>43122</v>
      </c>
      <c r="B30" s="113" t="s">
        <v>17</v>
      </c>
      <c r="C30" s="113" t="s">
        <v>351</v>
      </c>
      <c r="D30" s="113" t="s">
        <v>352</v>
      </c>
      <c r="F30" s="113">
        <v>201801</v>
      </c>
      <c r="I30" s="113" t="s">
        <v>353</v>
      </c>
      <c r="J30" s="113">
        <v>548.05799999999999</v>
      </c>
      <c r="M30" s="113">
        <v>1</v>
      </c>
      <c r="N30" s="113">
        <v>100</v>
      </c>
    </row>
    <row r="31" spans="1:14">
      <c r="A31" s="114">
        <v>43122</v>
      </c>
      <c r="B31" s="113" t="s">
        <v>31</v>
      </c>
      <c r="C31" s="113" t="s">
        <v>351</v>
      </c>
      <c r="D31" s="113" t="s">
        <v>352</v>
      </c>
      <c r="F31" s="113">
        <v>201801</v>
      </c>
      <c r="I31" s="113" t="s">
        <v>353</v>
      </c>
      <c r="J31" s="113">
        <v>621.66899999999998</v>
      </c>
      <c r="M31" s="113">
        <v>1</v>
      </c>
      <c r="N31" s="113">
        <v>100</v>
      </c>
    </row>
    <row r="32" spans="1:14">
      <c r="A32" s="114">
        <v>43122</v>
      </c>
      <c r="B32" s="113" t="s">
        <v>48</v>
      </c>
      <c r="C32" s="113" t="s">
        <v>351</v>
      </c>
      <c r="D32" s="113" t="s">
        <v>352</v>
      </c>
      <c r="F32" s="113">
        <v>201801</v>
      </c>
      <c r="I32" s="113" t="s">
        <v>353</v>
      </c>
      <c r="J32" s="113">
        <v>7142.7439999999997</v>
      </c>
      <c r="M32" s="113">
        <v>1</v>
      </c>
      <c r="N32" s="113">
        <v>100</v>
      </c>
    </row>
    <row r="33" spans="1:14">
      <c r="A33" s="114">
        <v>43122</v>
      </c>
      <c r="B33" s="113" t="s">
        <v>55</v>
      </c>
      <c r="C33" s="113" t="s">
        <v>351</v>
      </c>
      <c r="D33" s="113" t="s">
        <v>352</v>
      </c>
      <c r="F33" s="113">
        <v>201801</v>
      </c>
      <c r="I33" s="113" t="s">
        <v>353</v>
      </c>
      <c r="J33" s="113">
        <v>69519.56</v>
      </c>
      <c r="M33" s="113">
        <v>1</v>
      </c>
      <c r="N33" s="113">
        <v>100</v>
      </c>
    </row>
    <row r="34" spans="1:14">
      <c r="A34" s="114">
        <v>43122</v>
      </c>
      <c r="B34" s="113" t="s">
        <v>61</v>
      </c>
      <c r="C34" s="113" t="s">
        <v>351</v>
      </c>
      <c r="D34" s="113" t="s">
        <v>352</v>
      </c>
      <c r="F34" s="113">
        <v>201801</v>
      </c>
      <c r="I34" s="113" t="s">
        <v>353</v>
      </c>
      <c r="J34" s="113">
        <v>6961.2860000000001</v>
      </c>
      <c r="M34" s="113">
        <v>1</v>
      </c>
      <c r="N34" s="113">
        <v>100</v>
      </c>
    </row>
    <row r="35" spans="1:14">
      <c r="A35" s="114">
        <v>43122</v>
      </c>
      <c r="B35" s="113" t="s">
        <v>73</v>
      </c>
      <c r="C35" s="113" t="s">
        <v>351</v>
      </c>
      <c r="D35" s="113" t="s">
        <v>352</v>
      </c>
      <c r="F35" s="113">
        <v>201801</v>
      </c>
      <c r="I35" s="113" t="s">
        <v>353</v>
      </c>
      <c r="J35" s="113">
        <v>537.41899999999998</v>
      </c>
      <c r="M35" s="113">
        <v>1</v>
      </c>
      <c r="N35" s="113">
        <v>100</v>
      </c>
    </row>
    <row r="36" spans="1:14">
      <c r="A36" s="114">
        <v>43122</v>
      </c>
      <c r="B36" s="113" t="s">
        <v>90</v>
      </c>
      <c r="C36" s="113" t="s">
        <v>351</v>
      </c>
      <c r="D36" s="113" t="s">
        <v>352</v>
      </c>
      <c r="F36" s="113">
        <v>201801</v>
      </c>
      <c r="I36" s="113" t="s">
        <v>353</v>
      </c>
      <c r="J36" s="113">
        <v>7375.27</v>
      </c>
      <c r="M36" s="113">
        <v>1</v>
      </c>
      <c r="N36" s="113">
        <v>100</v>
      </c>
    </row>
    <row r="37" spans="1:14">
      <c r="A37" s="114">
        <v>43122</v>
      </c>
      <c r="B37" s="113" t="s">
        <v>15</v>
      </c>
      <c r="C37" s="113" t="s">
        <v>351</v>
      </c>
      <c r="D37" s="113" t="s">
        <v>352</v>
      </c>
      <c r="F37" s="113">
        <v>201801</v>
      </c>
      <c r="I37" s="113" t="s">
        <v>353</v>
      </c>
      <c r="J37" s="113">
        <v>208.21299999999999</v>
      </c>
      <c r="M37" s="113">
        <v>1</v>
      </c>
      <c r="N37" s="113">
        <v>100</v>
      </c>
    </row>
    <row r="38" spans="1:14">
      <c r="A38" s="114">
        <v>43122</v>
      </c>
      <c r="B38" s="113" t="s">
        <v>53</v>
      </c>
      <c r="C38" s="113" t="s">
        <v>351</v>
      </c>
      <c r="D38" s="113" t="s">
        <v>352</v>
      </c>
      <c r="F38" s="113">
        <v>201801</v>
      </c>
      <c r="I38" s="113" t="s">
        <v>353</v>
      </c>
      <c r="J38" s="113">
        <v>237.41200000000001</v>
      </c>
      <c r="M38" s="113">
        <v>1</v>
      </c>
      <c r="N38" s="113">
        <v>100</v>
      </c>
    </row>
    <row r="39" spans="1:14">
      <c r="A39" s="114">
        <v>43122</v>
      </c>
      <c r="B39" s="113" t="s">
        <v>94</v>
      </c>
      <c r="C39" s="113" t="s">
        <v>351</v>
      </c>
      <c r="D39" s="113" t="s">
        <v>352</v>
      </c>
      <c r="F39" s="113">
        <v>201801</v>
      </c>
      <c r="I39" s="113" t="s">
        <v>353</v>
      </c>
      <c r="J39" s="113">
        <v>276.40499999999997</v>
      </c>
      <c r="M39" s="113">
        <v>1</v>
      </c>
      <c r="N39" s="113">
        <v>100</v>
      </c>
    </row>
    <row r="40" spans="1:14">
      <c r="A40" s="114">
        <v>43122</v>
      </c>
      <c r="B40" s="113" t="s">
        <v>374</v>
      </c>
      <c r="C40" s="113" t="s">
        <v>351</v>
      </c>
      <c r="D40" s="113" t="s">
        <v>352</v>
      </c>
      <c r="F40" s="113">
        <v>201801</v>
      </c>
      <c r="I40" s="113" t="s">
        <v>353</v>
      </c>
      <c r="J40" s="113">
        <v>232.98099999999999</v>
      </c>
      <c r="M40" s="113">
        <v>1</v>
      </c>
      <c r="N40" s="113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X74"/>
  <sheetViews>
    <sheetView showGridLines="0" zoomScale="85" zoomScaleNormal="85" workbookViewId="0">
      <pane ySplit="2" topLeftCell="A3" activePane="bottomLeft" state="frozen"/>
      <selection pane="bottomLeft" activeCell="K47" sqref="K47"/>
    </sheetView>
  </sheetViews>
  <sheetFormatPr defaultRowHeight="15"/>
  <cols>
    <col min="1" max="1" width="3" customWidth="1"/>
    <col min="2" max="2" width="78" bestFit="1" customWidth="1"/>
    <col min="3" max="3" width="25" customWidth="1"/>
    <col min="4" max="4" width="14.7109375" customWidth="1"/>
    <col min="5" max="5" width="11.28515625" customWidth="1"/>
    <col min="6" max="7" width="14.28515625" customWidth="1"/>
    <col min="8" max="8" width="17.28515625" style="82" customWidth="1"/>
    <col min="9" max="9" width="10.85546875" customWidth="1"/>
    <col min="10" max="10" width="24.28515625" style="41" customWidth="1"/>
    <col min="11" max="11" width="10.28515625" bestFit="1" customWidth="1"/>
    <col min="12" max="12" width="4.28515625" customWidth="1"/>
    <col min="13" max="13" width="10.7109375" customWidth="1"/>
    <col min="14" max="14" width="9.5703125" customWidth="1"/>
    <col min="15" max="17" width="9.140625" hidden="1" customWidth="1"/>
    <col min="18" max="18" width="9.7109375" hidden="1" customWidth="1"/>
    <col min="19" max="19" width="9.140625" hidden="1" customWidth="1"/>
    <col min="23" max="23" width="19" bestFit="1" customWidth="1"/>
    <col min="24" max="24" width="13.28515625" bestFit="1" customWidth="1"/>
  </cols>
  <sheetData>
    <row r="1" spans="2:20">
      <c r="D1" t="s">
        <v>355</v>
      </c>
      <c r="I1" s="98">
        <v>43602</v>
      </c>
    </row>
    <row r="2" spans="2:20" s="26" customFormat="1" ht="47.25">
      <c r="B2" s="25" t="s">
        <v>330</v>
      </c>
      <c r="C2" s="25" t="s">
        <v>331</v>
      </c>
      <c r="D2" s="25" t="s">
        <v>332</v>
      </c>
      <c r="E2" s="25" t="s">
        <v>2</v>
      </c>
      <c r="F2" s="25" t="s">
        <v>3</v>
      </c>
      <c r="G2" s="25" t="s">
        <v>334</v>
      </c>
      <c r="H2" s="88" t="s">
        <v>354</v>
      </c>
      <c r="I2" s="100" t="s">
        <v>448</v>
      </c>
      <c r="J2" s="100" t="s">
        <v>447</v>
      </c>
      <c r="M2" s="26" t="s">
        <v>449</v>
      </c>
      <c r="N2" s="26" t="s">
        <v>450</v>
      </c>
    </row>
    <row r="3" spans="2:20" ht="14.25" customHeight="1">
      <c r="B3" s="42" t="str">
        <f>_xll.BDP(C3,"LONG_COMP_NAME")</f>
        <v>MSCI Europe Net Total Return EUR Index</v>
      </c>
      <c r="C3" s="42" t="s">
        <v>212</v>
      </c>
      <c r="D3" s="89">
        <f>ROUND(_xll.BDH(C3,"PX_LAST",$I$1,$I$1,"Points",0,"Sort",FALSE,"Per=D","Days= ","Fill= ","Dts",FALSE,"Dir",TRUE,"QtTyp= ","","Quote= "),3)</f>
        <v>222.14500000000001</v>
      </c>
      <c r="E3" s="42" t="s">
        <v>51</v>
      </c>
      <c r="F3" s="42" t="s">
        <v>52</v>
      </c>
      <c r="G3" s="73">
        <v>1E-3</v>
      </c>
      <c r="H3" s="97" t="e">
        <f>VLOOKUP(E3,'May 19'!B:J,9,FALSE)</f>
        <v>#N/A</v>
      </c>
      <c r="I3" s="9" t="e">
        <f>H3=D3</f>
        <v>#N/A</v>
      </c>
      <c r="J3" s="99" t="e">
        <f t="shared" ref="J3:J66" si="0">H3/D3</f>
        <v>#N/A</v>
      </c>
      <c r="K3" s="108"/>
      <c r="M3" s="105"/>
      <c r="N3" s="106"/>
    </row>
    <row r="4" spans="2:20" ht="14.25" customHeight="1">
      <c r="B4" s="42" t="str">
        <f>_xll.BDP(C4,"LONG_COMP_NAME")</f>
        <v>MSCI World Net Total Return USD Index</v>
      </c>
      <c r="C4" s="42" t="s">
        <v>227</v>
      </c>
      <c r="D4" s="89">
        <f>ROUND(_xll.BDH(C4,"PX_LAST",$I$1,$I$1,"Points",0,"Sort",FALSE,"Per=D","Days= ","Fill= ","Dts",FALSE,"Dir",TRUE,"QtTyp= ","","Quote= "),3)</f>
        <v>6136.8620000000001</v>
      </c>
      <c r="E4" s="42" t="s">
        <v>97</v>
      </c>
      <c r="F4" s="42" t="s">
        <v>98</v>
      </c>
      <c r="G4" s="73">
        <v>1E-3</v>
      </c>
      <c r="H4" s="97" t="e">
        <f>VLOOKUP(E4,'May 19'!B:J,9,FALSE)</f>
        <v>#N/A</v>
      </c>
      <c r="I4" s="9" t="e">
        <f t="shared" ref="I4:I67" si="1">H4=D4</f>
        <v>#N/A</v>
      </c>
      <c r="J4" s="99" t="e">
        <f t="shared" si="0"/>
        <v>#N/A</v>
      </c>
      <c r="K4" s="108"/>
      <c r="M4" s="105"/>
      <c r="N4" s="106"/>
      <c r="T4" s="123"/>
    </row>
    <row r="5" spans="2:20" ht="14.25" customHeight="1">
      <c r="B5" s="19" t="str">
        <f>_xll.BDP(C5,"LONG_COMP_NAME")</f>
        <v>MSCI AC Asia ex Japan Net Total Return USD Index</v>
      </c>
      <c r="C5" s="19" t="s">
        <v>196</v>
      </c>
      <c r="D5" s="90">
        <f>ROUND(_xll.BDH(C5,"PX_LAST",$I$1,$I$1,"Points",0,"Sort",FALSE,"Per=D","Days= ","Fill= ","Dts",FALSE,"Dir",TRUE,"QtTyp= ","","Quote= "),3)</f>
        <v>452.63200000000001</v>
      </c>
      <c r="E5" s="19" t="s">
        <v>6</v>
      </c>
      <c r="F5" s="19" t="s">
        <v>7</v>
      </c>
      <c r="G5" s="74">
        <v>1E-3</v>
      </c>
      <c r="H5" s="97">
        <f>VLOOKUP(E5,'May 19'!B:J,9,FALSE)</f>
        <v>452.63200000000001</v>
      </c>
      <c r="I5" s="9" t="b">
        <f>H5=D5</f>
        <v>1</v>
      </c>
      <c r="J5" s="99">
        <f t="shared" si="0"/>
        <v>1</v>
      </c>
      <c r="K5" s="108"/>
      <c r="M5" s="105"/>
      <c r="N5" s="106"/>
      <c r="T5" s="123"/>
    </row>
    <row r="6" spans="2:20" ht="14.25" customHeight="1">
      <c r="B6" s="19" t="str">
        <f>_xll.BDP(C6,"LONG_COMP_NAME")</f>
        <v>MSCI AC Asia Pacific ex Japan Net Total Return USD Index</v>
      </c>
      <c r="C6" s="19" t="s">
        <v>197</v>
      </c>
      <c r="D6" s="90">
        <f>ROUND(_xll.BDH(C6,"PX_LAST",$I$1,$I$1,"Points",0,"Sort",FALSE,"Per=D","Days= ","Fill= ","Dts",FALSE,"Dir",TRUE,"QtTyp= ","","Quote= "),3)</f>
        <v>470.09699999999998</v>
      </c>
      <c r="E6" s="19" t="s">
        <v>9</v>
      </c>
      <c r="F6" s="19" t="s">
        <v>10</v>
      </c>
      <c r="G6" s="74">
        <v>1E-3</v>
      </c>
      <c r="H6" s="97">
        <f>VLOOKUP(E6,'May 19'!B:J,9,FALSE)</f>
        <v>470.09699999999998</v>
      </c>
      <c r="I6" s="9" t="b">
        <f t="shared" si="1"/>
        <v>1</v>
      </c>
      <c r="J6" s="99">
        <f t="shared" si="0"/>
        <v>1</v>
      </c>
      <c r="K6">
        <v>0</v>
      </c>
      <c r="L6" s="123"/>
      <c r="M6" s="123">
        <f>ROUND(K6,3)</f>
        <v>0</v>
      </c>
      <c r="N6" s="123" t="b">
        <f t="shared" ref="N6:N8" si="2">M6=H6</f>
        <v>0</v>
      </c>
      <c r="T6" s="123"/>
    </row>
    <row r="7" spans="2:20" ht="14.25" customHeight="1">
      <c r="B7" s="19" t="str">
        <f>_xll.BDP(C7,"LONG_COMP_NAME")</f>
        <v>MSCI AC Far East ex Japan Net Total Return USD Index</v>
      </c>
      <c r="C7" s="19" t="s">
        <v>198</v>
      </c>
      <c r="D7" s="90">
        <f>ROUND(_xll.BDH(C7,"PX_LAST",$I$1,$I$1,"Points",0,"Sort",FALSE,"Per=D","Days= ","Fill= ","Dts",FALSE,"Dir",TRUE,"QtTyp= ","","Quote= "),3)</f>
        <v>443.78800000000001</v>
      </c>
      <c r="E7" s="19" t="s">
        <v>12</v>
      </c>
      <c r="F7" s="19" t="s">
        <v>13</v>
      </c>
      <c r="G7" s="74">
        <v>1E-3</v>
      </c>
      <c r="H7" s="97">
        <f>VLOOKUP(E7,'May 19'!B:J,9,FALSE)</f>
        <v>443.78800000000001</v>
      </c>
      <c r="I7" s="9" t="b">
        <f t="shared" si="1"/>
        <v>1</v>
      </c>
      <c r="J7" s="99">
        <f t="shared" si="0"/>
        <v>1</v>
      </c>
      <c r="K7" s="108"/>
      <c r="M7" s="105"/>
      <c r="N7" s="123" t="b">
        <f t="shared" si="2"/>
        <v>0</v>
      </c>
      <c r="T7" s="123"/>
    </row>
    <row r="8" spans="2:20" ht="14.25" customHeight="1">
      <c r="B8" s="20" t="str">
        <f>_xll.BDP(C8,"LONG_COMP_NAME")</f>
        <v>MSCI AC World ex Europe Net Total Return EUR Index</v>
      </c>
      <c r="C8" s="20" t="s">
        <v>199</v>
      </c>
      <c r="D8" s="91">
        <f>ROUND(_xll.BDH(C8,"PX_LAST",$I$1,$I$1,"Points",0,"Sort",FALSE,"Per=D","Days= ","Fill= ","Dts",FALSE,"Dir",TRUE,"QtTyp= ","","Quote= "),3)</f>
        <v>223.916</v>
      </c>
      <c r="E8" s="20" t="s">
        <v>15</v>
      </c>
      <c r="F8" s="20" t="s">
        <v>333</v>
      </c>
      <c r="G8" s="75">
        <v>1E-3</v>
      </c>
      <c r="H8" s="97">
        <f>VLOOKUP(E8,'May 19'!B:J,9,FALSE)</f>
        <v>223.916</v>
      </c>
      <c r="I8" s="9" t="b">
        <f t="shared" si="1"/>
        <v>1</v>
      </c>
      <c r="J8" s="99">
        <f t="shared" si="0"/>
        <v>1</v>
      </c>
      <c r="K8" s="108"/>
      <c r="M8" s="105"/>
      <c r="N8" s="123" t="b">
        <f t="shared" si="2"/>
        <v>0</v>
      </c>
      <c r="T8" s="123"/>
    </row>
    <row r="9" spans="2:20" ht="14.25" customHeight="1">
      <c r="B9" s="20" t="str">
        <f>_xll.BDP(C9,"LONG_COMP_NAME")</f>
        <v>MSCI ACWI Net Total Return USD Index</v>
      </c>
      <c r="C9" s="20" t="s">
        <v>420</v>
      </c>
      <c r="D9" s="91">
        <f>ROUND(_xll.BDH(C9,"PX_LAST",$I$1,$I$1,"Points",0,"Sort",FALSE,"Per=D","Days= ","Fill= ","Dts",FALSE,"Dir",TRUE,"QtTyp= ","","Quote= "),3)</f>
        <v>250.28200000000001</v>
      </c>
      <c r="E9" s="20" t="s">
        <v>415</v>
      </c>
      <c r="F9" s="20" t="s">
        <v>415</v>
      </c>
      <c r="G9" s="75">
        <v>1E-3</v>
      </c>
      <c r="H9" s="97" t="e">
        <f>VLOOKUP(E9,'May 19'!B:J,9,FALSE)</f>
        <v>#N/A</v>
      </c>
      <c r="I9" s="9" t="e">
        <f t="shared" si="1"/>
        <v>#N/A</v>
      </c>
      <c r="J9" s="99" t="e">
        <f>H9/D9</f>
        <v>#N/A</v>
      </c>
      <c r="K9" s="108"/>
      <c r="M9" s="105"/>
      <c r="N9" s="123"/>
      <c r="T9" s="123"/>
    </row>
    <row r="10" spans="2:20" ht="14.25" customHeight="1">
      <c r="B10" s="19" t="str">
        <f>_xll.BDP(C10,"LONG_COMP_NAME")</f>
        <v>MSCI AC World Daily TR Net Ex Australia USD</v>
      </c>
      <c r="C10" s="19" t="s">
        <v>356</v>
      </c>
      <c r="D10" s="90">
        <f>ROUND(_xll.BDH(C10,"PX_LAST",$I$1,$I$1,"Points",0,"Sort",FALSE,"Per=D","Days= ","Fill= ","Dts",FALSE,"Dir",TRUE,"QtTyp= ","","Quote= "),3)</f>
        <v>247.14599999999999</v>
      </c>
      <c r="E10" s="19" t="s">
        <v>357</v>
      </c>
      <c r="F10" s="19" t="s">
        <v>358</v>
      </c>
      <c r="G10" s="74">
        <v>1E-3</v>
      </c>
      <c r="H10" s="97">
        <f>VLOOKUP(E10,'May 19'!B:J,9,FALSE)</f>
        <v>247.14599999999999</v>
      </c>
      <c r="I10" s="9" t="b">
        <f t="shared" si="1"/>
        <v>1</v>
      </c>
      <c r="J10" s="99">
        <f t="shared" si="0"/>
        <v>1</v>
      </c>
      <c r="K10" s="108"/>
      <c r="M10" s="105"/>
      <c r="N10" s="123"/>
      <c r="T10" s="123"/>
    </row>
    <row r="11" spans="2:20" ht="14.25" customHeight="1">
      <c r="B11" s="19" t="str">
        <f>_xll.BDP(C11,"LONG_COMP_NAME")</f>
        <v>MSCI Brazil Net Total Return USD Index</v>
      </c>
      <c r="C11" s="19" t="s">
        <v>200</v>
      </c>
      <c r="D11" s="90">
        <f>ROUND(_xll.BDH(C11,"PX_LAST",$I$1,$I$1,"Points",0,"Sort",FALSE,"Per=D","Days= ","Fill= ","Dts",FALSE,"Dir",TRUE,"QtTyp= ","","Quote= "),3)</f>
        <v>480.39400000000001</v>
      </c>
      <c r="E11" s="19" t="s">
        <v>17</v>
      </c>
      <c r="F11" s="19" t="s">
        <v>18</v>
      </c>
      <c r="G11" s="74">
        <v>1E-3</v>
      </c>
      <c r="H11" s="97">
        <f>VLOOKUP(E11,'May 19'!B:J,9,FALSE)</f>
        <v>480.39400000000001</v>
      </c>
      <c r="I11" s="9" t="b">
        <f t="shared" si="1"/>
        <v>1</v>
      </c>
      <c r="J11" s="99">
        <f t="shared" si="0"/>
        <v>1</v>
      </c>
      <c r="K11" s="108"/>
      <c r="M11" s="105"/>
      <c r="N11" s="123"/>
      <c r="T11" s="123"/>
    </row>
    <row r="12" spans="2:20" ht="14.25" customHeight="1">
      <c r="B12" s="19" t="str">
        <f>_xll.BDP(C12,"LONG_COMP_NAME")</f>
        <v>MSCI EM BRIC Net Total Return USD Index</v>
      </c>
      <c r="C12" s="19" t="s">
        <v>201</v>
      </c>
      <c r="D12" s="90">
        <f>ROUND(_xll.BDH(C12,"PX_LAST",$I$1,$I$1,"Points",0,"Sort",FALSE,"Per=D","Days= ","Fill= ","Dts",FALSE,"Dir",TRUE,"QtTyp= ","","Quote= "),3)</f>
        <v>544.38300000000004</v>
      </c>
      <c r="E12" s="19" t="s">
        <v>20</v>
      </c>
      <c r="F12" s="19" t="s">
        <v>21</v>
      </c>
      <c r="G12" s="74">
        <v>1E-3</v>
      </c>
      <c r="H12" s="97">
        <f>VLOOKUP(E12,'May 19'!B:J,9,FALSE)</f>
        <v>544.38300000000004</v>
      </c>
      <c r="I12" s="9" t="b">
        <f t="shared" si="1"/>
        <v>1</v>
      </c>
      <c r="J12" s="99">
        <f t="shared" si="0"/>
        <v>1</v>
      </c>
      <c r="K12" s="108"/>
      <c r="L12" s="111"/>
      <c r="M12" s="105"/>
      <c r="N12" s="123"/>
      <c r="T12" s="123"/>
    </row>
    <row r="13" spans="2:20" ht="14.25" customHeight="1">
      <c r="B13" s="19" t="str">
        <f>_xll.BDP(C13,"LONG_COMP_NAME")</f>
        <v>MSCI Canada Net Total Return USD Index</v>
      </c>
      <c r="C13" s="19" t="s">
        <v>202</v>
      </c>
      <c r="D13" s="90">
        <f>ROUND(_xll.BDH(C13,"PX_LAST",$I$1,$I$1,"Points",0,"Sort",FALSE,"Per=D","Days= ","Fill= ","Dts",FALSE,"Dir",TRUE,"QtTyp= ","","Quote= "),3)</f>
        <v>5374.1610000000001</v>
      </c>
      <c r="E13" s="19" t="s">
        <v>23</v>
      </c>
      <c r="F13" s="19" t="s">
        <v>24</v>
      </c>
      <c r="G13" s="74">
        <v>1E-3</v>
      </c>
      <c r="H13" s="97">
        <f>VLOOKUP(E13,'May 19'!B:J,9,FALSE)</f>
        <v>5374.1610000000001</v>
      </c>
      <c r="I13" s="9" t="b">
        <f t="shared" si="1"/>
        <v>1</v>
      </c>
      <c r="J13" s="99">
        <f t="shared" si="0"/>
        <v>1</v>
      </c>
      <c r="K13" s="108"/>
      <c r="M13" s="105"/>
      <c r="N13" s="123"/>
      <c r="T13" s="123"/>
    </row>
    <row r="14" spans="2:20" ht="14.25" customHeight="1">
      <c r="B14" s="20" t="str">
        <f>_xll.BDP(C14,"LONG_COMP_NAME")</f>
        <v>MSCI Daily Net TR Canada Euro</v>
      </c>
      <c r="C14" s="20" t="s">
        <v>203</v>
      </c>
      <c r="D14" s="91">
        <f>ROUND(_xll.BDH(C14,"PX_LAST",$I$1,$I$1,"Points",0,"Sort",FALSE,"Per=D","Days= ","Fill= ","Dts",FALSE,"Dir",TRUE,"QtTyp= ","","Quote= "),3)</f>
        <v>485.12700000000001</v>
      </c>
      <c r="E14" s="20" t="s">
        <v>26</v>
      </c>
      <c r="F14" s="20" t="s">
        <v>27</v>
      </c>
      <c r="G14" s="75">
        <v>1E-3</v>
      </c>
      <c r="H14" s="97">
        <f>VLOOKUP(E14,'May 19'!B:J,9,FALSE)</f>
        <v>485.12700000000001</v>
      </c>
      <c r="I14" s="9" t="b">
        <f t="shared" si="1"/>
        <v>1</v>
      </c>
      <c r="J14" s="99">
        <f t="shared" si="0"/>
        <v>1</v>
      </c>
      <c r="K14" s="108"/>
      <c r="M14" s="105"/>
      <c r="N14" s="123"/>
      <c r="T14" s="123"/>
    </row>
    <row r="15" spans="2:20" ht="14.25" customHeight="1">
      <c r="B15" s="19" t="str">
        <f>_xll.BDP(C15,"LONG_COMP_NAME")</f>
        <v>MSCI EAFE Net Total Return USD Index</v>
      </c>
      <c r="C15" s="19" t="s">
        <v>204</v>
      </c>
      <c r="D15" s="90">
        <f>ROUND(_xll.BDH(C15,"PX_LAST",$I$1,$I$1,"Points",0,"Sort",FALSE,"Per=D","Days= ","Fill= ","Dts",FALSE,"Dir",TRUE,"QtTyp= ","","Quote= "),3)</f>
        <v>5796.7290000000003</v>
      </c>
      <c r="E15" s="19" t="s">
        <v>28</v>
      </c>
      <c r="F15" s="19" t="s">
        <v>29</v>
      </c>
      <c r="G15" s="74">
        <v>1E-3</v>
      </c>
      <c r="H15" s="97">
        <f>VLOOKUP(E15,'May 19'!B:J,9,FALSE)</f>
        <v>5796.7290000000003</v>
      </c>
      <c r="I15" s="9" t="b">
        <f t="shared" si="1"/>
        <v>1</v>
      </c>
      <c r="J15" s="99">
        <f t="shared" si="0"/>
        <v>1</v>
      </c>
      <c r="K15" s="108"/>
      <c r="L15" s="116"/>
      <c r="M15" s="105"/>
      <c r="N15" s="123"/>
      <c r="T15" s="123"/>
    </row>
    <row r="16" spans="2:20" ht="14.25" customHeight="1">
      <c r="B16" s="19" t="str">
        <f>_xll.BDP(C16,"LONG_COMP_NAME")</f>
        <v>MSCI Emerging Asia Net Total Return USD Index</v>
      </c>
      <c r="C16" s="19" t="s">
        <v>205</v>
      </c>
      <c r="D16" s="90">
        <f>ROUND(_xll.BDH(C16,"PX_LAST",$I$1,$I$1,"Points",0,"Sort",FALSE,"Per=D","Days= ","Fill= ","Dts",FALSE,"Dir",TRUE,"QtTyp= ","","Quote= "),3)</f>
        <v>514.22199999999998</v>
      </c>
      <c r="E16" s="19" t="s">
        <v>31</v>
      </c>
      <c r="F16" s="19" t="s">
        <v>32</v>
      </c>
      <c r="G16" s="74">
        <v>1E-3</v>
      </c>
      <c r="H16" s="97">
        <f>VLOOKUP(E16,'May 19'!B:J,9,FALSE)</f>
        <v>514.22199999999998</v>
      </c>
      <c r="I16" s="9" t="b">
        <f t="shared" si="1"/>
        <v>1</v>
      </c>
      <c r="J16" s="99">
        <f t="shared" si="0"/>
        <v>1</v>
      </c>
      <c r="K16" s="108"/>
      <c r="M16" s="105"/>
      <c r="N16" s="123"/>
      <c r="T16" s="123"/>
    </row>
    <row r="17" spans="2:20" ht="14.25" customHeight="1">
      <c r="B17" s="19" t="str">
        <f>_xll.BDP(C17,"LONG_COMP_NAME")</f>
        <v>MSCI Emerging Markets Europe &amp; Middle East &amp; Africa Net Total Return USD Index</v>
      </c>
      <c r="C17" s="19" t="s">
        <v>206</v>
      </c>
      <c r="D17" s="90">
        <f>ROUND(_xll.BDH(C17,"PX_LAST",$I$1,$I$1,"Points",0,"Sort",FALSE,"Per=D","Days= ","Fill= ","Dts",FALSE,"Dir",TRUE,"QtTyp= ","","Quote= "),3)</f>
        <v>315.30599999999998</v>
      </c>
      <c r="E17" s="19" t="s">
        <v>34</v>
      </c>
      <c r="F17" s="19" t="s">
        <v>35</v>
      </c>
      <c r="G17" s="74">
        <v>1E-3</v>
      </c>
      <c r="H17" s="97">
        <f>VLOOKUP(E17,'May 19'!B:J,9,FALSE)</f>
        <v>315.30599999999998</v>
      </c>
      <c r="I17" s="9" t="b">
        <f t="shared" si="1"/>
        <v>1</v>
      </c>
      <c r="J17" s="99">
        <f t="shared" si="0"/>
        <v>1</v>
      </c>
      <c r="K17" s="108"/>
      <c r="M17" s="105"/>
      <c r="N17" s="123"/>
      <c r="T17" s="123"/>
    </row>
    <row r="18" spans="2:20" ht="14.25" customHeight="1">
      <c r="B18" s="19" t="str">
        <f>_xll.BDP(C18,"LONG_COMP_NAME")</f>
        <v>MSCI Emerging Latin America Net Total Return USD Index</v>
      </c>
      <c r="C18" s="19" t="s">
        <v>207</v>
      </c>
      <c r="D18" s="90">
        <f>ROUND(_xll.BDH(C18,"PX_LAST",$I$1,$I$1,"Points",0,"Sort",FALSE,"Per=D","Days= ","Fill= ","Dts",FALSE,"Dir",TRUE,"QtTyp= ","","Quote= "),3)</f>
        <v>474.31799999999998</v>
      </c>
      <c r="E18" s="19" t="s">
        <v>37</v>
      </c>
      <c r="F18" s="19" t="s">
        <v>38</v>
      </c>
      <c r="G18" s="74">
        <v>1E-3</v>
      </c>
      <c r="H18" s="97">
        <f>VLOOKUP(E18,'May 19'!B:J,9,FALSE)</f>
        <v>474.31799999999998</v>
      </c>
      <c r="I18" s="9" t="b">
        <f t="shared" si="1"/>
        <v>1</v>
      </c>
      <c r="J18" s="99">
        <f t="shared" si="0"/>
        <v>1</v>
      </c>
      <c r="K18" s="108"/>
      <c r="M18" s="105"/>
      <c r="N18" s="123"/>
      <c r="T18" s="123"/>
    </row>
    <row r="19" spans="2:20" ht="14.25" customHeight="1">
      <c r="B19" s="19" t="str">
        <f>_xll.BDP(C19,"LONG_COMP_NAME")</f>
        <v>MSCI Emerging Net Total Return USD Index</v>
      </c>
      <c r="C19" s="19" t="s">
        <v>208</v>
      </c>
      <c r="D19" s="90">
        <f>ROUND(_xll.BDH(C19,"PX_LAST",$I$1,$I$1,"Points",0,"Sort",FALSE,"Per=D","Days= ","Fill= ","Dts",FALSE,"Dir",TRUE,"QtTyp= ","","Quote= "),3)</f>
        <v>462.05</v>
      </c>
      <c r="E19" s="19" t="s">
        <v>40</v>
      </c>
      <c r="F19" s="19" t="s">
        <v>41</v>
      </c>
      <c r="G19" s="74">
        <v>1E-3</v>
      </c>
      <c r="H19" s="97" t="e">
        <f>VLOOKUP(E19,'May 19'!B:J,9,FALSE)</f>
        <v>#N/A</v>
      </c>
      <c r="I19" s="9" t="e">
        <f t="shared" si="1"/>
        <v>#N/A</v>
      </c>
      <c r="J19" s="99" t="e">
        <f t="shared" si="0"/>
        <v>#N/A</v>
      </c>
      <c r="K19" s="108"/>
      <c r="M19" s="105"/>
      <c r="N19" s="123"/>
      <c r="T19" s="123"/>
    </row>
    <row r="20" spans="2:20" ht="14.25" customHeight="1">
      <c r="B20" s="20" t="str">
        <f>_xll.BDP(C20,"LONG_COMP_NAME")</f>
        <v>MSCI Emerging Markets Daily Net TR EUR</v>
      </c>
      <c r="C20" s="20" t="s">
        <v>209</v>
      </c>
      <c r="D20" s="91">
        <f>ROUND(_xll.BDH(C20,"PX_LAST",$I$1,$I$1,"Points",0,"Sort",FALSE,"Per=D","Days= ","Fill= ","Dts",FALSE,"Dir",TRUE,"QtTyp= ","","Quote= "),3)</f>
        <v>388.72300000000001</v>
      </c>
      <c r="E20" s="20" t="s">
        <v>43</v>
      </c>
      <c r="F20" s="20" t="s">
        <v>44</v>
      </c>
      <c r="G20" s="75">
        <v>1E-3</v>
      </c>
      <c r="H20" s="97">
        <f>VLOOKUP(E20,'May 19'!B:J,9,FALSE)</f>
        <v>388.72300000000001</v>
      </c>
      <c r="I20" s="9" t="b">
        <f t="shared" si="1"/>
        <v>1</v>
      </c>
      <c r="J20" s="99">
        <f t="shared" si="0"/>
        <v>1</v>
      </c>
      <c r="K20" s="108"/>
      <c r="M20" s="105"/>
      <c r="N20" s="123"/>
      <c r="T20" s="123"/>
    </row>
    <row r="21" spans="2:20" ht="14.25" customHeight="1">
      <c r="B21" s="20" t="str">
        <f>_xll.BDP(C21,"LONG_COMP_NAME")</f>
        <v>MSCI EMU Net Total Return EUR Index</v>
      </c>
      <c r="C21" s="20" t="s">
        <v>378</v>
      </c>
      <c r="D21" s="91">
        <f>ROUND(_xll.BDH(C21,"PX_LAST",$I$1,$I$1,"Points",0,"Sort",FALSE,"Per=D","Days= ","Fill= ","Dts",FALSE,"Dir",TRUE,"QtTyp= ","","Quote= "),3)</f>
        <v>197.04499999999999</v>
      </c>
      <c r="E21" s="20" t="s">
        <v>375</v>
      </c>
      <c r="F21" s="20" t="s">
        <v>376</v>
      </c>
      <c r="G21" s="75">
        <v>1E-3</v>
      </c>
      <c r="H21" s="97">
        <f>VLOOKUP(E21,'May 19'!B:J,9,FALSE)</f>
        <v>197.04499999999999</v>
      </c>
      <c r="I21" s="9" t="b">
        <f t="shared" si="1"/>
        <v>1</v>
      </c>
      <c r="J21" s="99">
        <f t="shared" si="0"/>
        <v>1</v>
      </c>
      <c r="N21" s="123"/>
      <c r="T21" s="123"/>
    </row>
    <row r="22" spans="2:20" ht="14.25" customHeight="1">
      <c r="B22" s="19" t="str">
        <f>_xll.BDP(C22,"LONG_COMP_NAME")</f>
        <v>MSCI Europe Ex UK Net Total Return USD Index</v>
      </c>
      <c r="C22" s="19" t="s">
        <v>210</v>
      </c>
      <c r="D22" s="90">
        <f>ROUND(_xll.BDH(C22,"PX_LAST",$I$1,$I$1,"Points",0,"Sort",FALSE,"Per=D","Days= ","Fill= ","Dts",FALSE,"Dir",TRUE,"QtTyp= ","","Quote= "),3)</f>
        <v>6394.76</v>
      </c>
      <c r="E22" s="19" t="s">
        <v>45</v>
      </c>
      <c r="F22" s="19" t="s">
        <v>46</v>
      </c>
      <c r="G22" s="74">
        <v>1E-3</v>
      </c>
      <c r="H22" s="97">
        <f>VLOOKUP(E22,'May 19'!B:J,9,FALSE)</f>
        <v>6394.76</v>
      </c>
      <c r="I22" s="9" t="b">
        <f t="shared" si="1"/>
        <v>1</v>
      </c>
      <c r="J22" s="99">
        <f t="shared" si="0"/>
        <v>1</v>
      </c>
      <c r="K22" s="108"/>
      <c r="M22" s="105"/>
      <c r="N22" s="123"/>
      <c r="T22" s="123"/>
    </row>
    <row r="23" spans="2:20" ht="14.25" customHeight="1">
      <c r="B23" s="19" t="str">
        <f>_xll.BDP(C23,"LONG_COMP_NAME")</f>
        <v>MSCI Europe Net Total Return USD Index</v>
      </c>
      <c r="C23" s="19" t="s">
        <v>211</v>
      </c>
      <c r="D23" s="90">
        <f>ROUND(_xll.BDH(C23,"PX_LAST",$I$1,$I$1,"Points",0,"Sort",FALSE,"Per=D","Days= ","Fill= ","Dts",FALSE,"Dir",TRUE,"QtTyp= ","","Quote= "),3)</f>
        <v>6496.0349999999999</v>
      </c>
      <c r="E23" s="19" t="s">
        <v>48</v>
      </c>
      <c r="F23" s="19" t="s">
        <v>49</v>
      </c>
      <c r="G23" s="74">
        <v>1E-3</v>
      </c>
      <c r="H23" s="97">
        <f>VLOOKUP(E23,'May 19'!B:J,9,FALSE)</f>
        <v>6496.0349999999999</v>
      </c>
      <c r="I23" s="9" t="b">
        <f t="shared" si="1"/>
        <v>1</v>
      </c>
      <c r="J23" s="99">
        <f t="shared" si="0"/>
        <v>1</v>
      </c>
      <c r="K23" s="108"/>
      <c r="M23" s="105"/>
      <c r="N23" s="123"/>
      <c r="T23" s="123"/>
    </row>
    <row r="24" spans="2:20" ht="14.25" customHeight="1">
      <c r="B24" s="20" t="str">
        <f>_xll.BDP(C24,"LONG_COMP_NAME")</f>
        <v>MSCI Europe Switzerland ex Switzerland Net Total Return EUR Index</v>
      </c>
      <c r="C24" s="20" t="s">
        <v>384</v>
      </c>
      <c r="D24" s="91">
        <f>ROUND(_xll.BDH(C24,"PX_LAST",$I$1,$I$1,"Points",0,"Sort",FALSE,"Per=D","Days= ","Fill= ","Dts",FALSE,"Dir",TRUE,"QtTyp= ","","Quote= "),3)</f>
        <v>212.37100000000001</v>
      </c>
      <c r="E24" s="20" t="s">
        <v>381</v>
      </c>
      <c r="F24" s="20" t="s">
        <v>382</v>
      </c>
      <c r="G24" s="75">
        <v>1E-3</v>
      </c>
      <c r="H24" s="97">
        <f>VLOOKUP(E24,'May 19'!B:J,9,FALSE)</f>
        <v>212.37100000000001</v>
      </c>
      <c r="I24" s="9" t="b">
        <f t="shared" si="1"/>
        <v>1</v>
      </c>
      <c r="J24" s="99">
        <f t="shared" si="0"/>
        <v>1</v>
      </c>
      <c r="K24" s="108"/>
      <c r="M24" s="105"/>
      <c r="N24" s="123"/>
      <c r="T24" s="123"/>
    </row>
    <row r="25" spans="2:20" ht="14.25" customHeight="1">
      <c r="B25" s="20" t="str">
        <f>_xll.BDP(C25,"LONG_COMP_NAME")</f>
        <v>MSCI France Net Total Return EUR Index</v>
      </c>
      <c r="C25" s="20" t="s">
        <v>213</v>
      </c>
      <c r="D25" s="91">
        <f>ROUND(_xll.BDH(C25,"PX_LAST",$I$1,$I$1,"Points",0,"Sort",FALSE,"Per=D","Days= ","Fill= ","Dts",FALSE,"Dir",TRUE,"QtTyp= ","","Quote= "),3)</f>
        <v>241.79900000000001</v>
      </c>
      <c r="E25" s="20" t="s">
        <v>53</v>
      </c>
      <c r="F25" s="20" t="s">
        <v>54</v>
      </c>
      <c r="G25" s="75">
        <v>1E-3</v>
      </c>
      <c r="H25" s="97">
        <f>VLOOKUP(E25,'May 19'!B:J,9,FALSE)</f>
        <v>241.79900000000001</v>
      </c>
      <c r="I25" s="9" t="b">
        <f t="shared" si="1"/>
        <v>1</v>
      </c>
      <c r="J25" s="99">
        <f t="shared" si="0"/>
        <v>1</v>
      </c>
      <c r="K25" s="108"/>
      <c r="M25" s="105"/>
      <c r="N25" s="123"/>
      <c r="T25" s="123"/>
    </row>
    <row r="26" spans="2:20" ht="14.25" customHeight="1">
      <c r="B26" s="19" t="str">
        <f>_xll.BDP(C26,"LONG_COMP_NAME")</f>
        <v>MSCI Hong Kong Net Total Return USD Index</v>
      </c>
      <c r="C26" s="19" t="s">
        <v>214</v>
      </c>
      <c r="D26" s="90">
        <f>ROUND(_xll.BDH(C26,"PX_LAST",$I$1,$I$1,"Points",0,"Sort",FALSE,"Per=D","Days= ","Fill= ","Dts",FALSE,"Dir",TRUE,"QtTyp= ","","Quote= "),3)</f>
        <v>69065.740000000005</v>
      </c>
      <c r="E26" s="19" t="s">
        <v>55</v>
      </c>
      <c r="F26" s="19" t="s">
        <v>56</v>
      </c>
      <c r="G26" s="81">
        <v>0.01</v>
      </c>
      <c r="H26" s="97">
        <f>VLOOKUP(E26,'May 19'!B:J,9,FALSE)</f>
        <v>69065.740000000005</v>
      </c>
      <c r="I26" s="9" t="b">
        <f t="shared" si="1"/>
        <v>1</v>
      </c>
      <c r="J26" s="99">
        <f t="shared" si="0"/>
        <v>1</v>
      </c>
      <c r="K26" s="108"/>
      <c r="L26" s="123"/>
      <c r="M26" s="105"/>
      <c r="N26" s="123"/>
      <c r="R26" s="90">
        <v>61588.99</v>
      </c>
      <c r="T26" s="123"/>
    </row>
    <row r="27" spans="2:20" ht="14.25" customHeight="1">
      <c r="B27" s="19" t="str">
        <f>_xll.BDP(C27,"LONG_COMP_NAME")</f>
        <v>MSCI Emerging Markets India Net TR(USD)</v>
      </c>
      <c r="C27" s="19" t="s">
        <v>215</v>
      </c>
      <c r="D27" s="90">
        <f>ROUND(_xll.BDH(C27,"PX_LAST",$I$1,$I$1,"Points",0,"Sort",FALSE,"Per=D","Days= ","Fill= ","Dts",FALSE,"Dir",TRUE,"QtTyp= ","","Quote= "),3)</f>
        <v>657.81500000000005</v>
      </c>
      <c r="E27" s="19" t="s">
        <v>58</v>
      </c>
      <c r="F27" s="19" t="s">
        <v>59</v>
      </c>
      <c r="G27" s="74">
        <v>1E-3</v>
      </c>
      <c r="H27" s="97">
        <f>VLOOKUP(E27,'May 19'!B:J,9,FALSE)</f>
        <v>657.81500000000005</v>
      </c>
      <c r="I27" s="9" t="b">
        <f t="shared" si="1"/>
        <v>1</v>
      </c>
      <c r="J27" s="99">
        <f t="shared" si="0"/>
        <v>1</v>
      </c>
      <c r="K27" s="108"/>
      <c r="L27" s="111"/>
      <c r="M27" s="105"/>
      <c r="N27" s="123"/>
      <c r="R27" s="90">
        <v>635.4</v>
      </c>
      <c r="T27" s="123"/>
    </row>
    <row r="28" spans="2:20" ht="14.25" customHeight="1">
      <c r="B28" s="19" t="str">
        <f>_xll.BDP(C28,"LONG_COMP_NAME")</f>
        <v>MSCI Japan Net Total Return USD Index</v>
      </c>
      <c r="C28" s="19" t="s">
        <v>216</v>
      </c>
      <c r="D28" s="90">
        <f>ROUND(_xll.BDH(C28,"PX_LAST",$I$1,$I$1,"Points",0,"Sort",FALSE,"Per=D","Days= ","Fill= ","Dts",FALSE,"Dir",TRUE,"QtTyp= ","","Quote= "),3)</f>
        <v>6003.3419999999996</v>
      </c>
      <c r="E28" s="19" t="s">
        <v>61</v>
      </c>
      <c r="F28" s="19" t="s">
        <v>62</v>
      </c>
      <c r="G28" s="74">
        <v>1E-3</v>
      </c>
      <c r="H28" s="97">
        <f>VLOOKUP(E28,'May 19'!B:J,9,FALSE)</f>
        <v>6003.3419999999996</v>
      </c>
      <c r="I28" s="9" t="b">
        <f t="shared" si="1"/>
        <v>1</v>
      </c>
      <c r="J28" s="99">
        <f t="shared" si="0"/>
        <v>1</v>
      </c>
      <c r="K28" s="108"/>
      <c r="M28" s="105"/>
      <c r="N28" s="123"/>
      <c r="R28" s="90">
        <v>5615.3270000000002</v>
      </c>
      <c r="T28" s="123"/>
    </row>
    <row r="29" spans="2:20" ht="14.25" customHeight="1">
      <c r="B29" s="19" t="str">
        <f>_xll.BDP(C29,"LONG_COMP_NAME")</f>
        <v>MSCI Kokusai JPY Net Index</v>
      </c>
      <c r="C29" s="19" t="s">
        <v>217</v>
      </c>
      <c r="D29" s="90">
        <f>ROUND(_xll.BDH(C29,"PX_LAST",$I$1,$I$1,"Points",0,"Sort",FALSE,"Per=D","Days= ","Fill= ","Dts",FALSE,"Dir",TRUE,"QtTyp= ","","Quote= "),3)</f>
        <v>2126.96</v>
      </c>
      <c r="E29" s="19" t="s">
        <v>64</v>
      </c>
      <c r="F29" s="19" t="s">
        <v>65</v>
      </c>
      <c r="G29" s="74">
        <v>1E-3</v>
      </c>
      <c r="H29" s="97">
        <f>VLOOKUP(E29,'May 19'!B:J,9,FALSE)</f>
        <v>2126.9560000000001</v>
      </c>
      <c r="I29" s="9" t="b">
        <f t="shared" si="1"/>
        <v>0</v>
      </c>
      <c r="J29" s="99">
        <f t="shared" si="0"/>
        <v>0.99999811938165273</v>
      </c>
      <c r="K29" s="108"/>
      <c r="L29" s="123"/>
      <c r="M29" s="105"/>
      <c r="N29" s="123"/>
      <c r="R29" s="90">
        <v>1831.09</v>
      </c>
      <c r="T29" s="123"/>
    </row>
    <row r="30" spans="2:20" ht="14.25" customHeight="1">
      <c r="B30" s="19" t="str">
        <f>_xll.BDP(C30,"LONG_COMP_NAME")</f>
        <v>MSCI Kokusai Net Total Return USD Index</v>
      </c>
      <c r="C30" s="19" t="s">
        <v>218</v>
      </c>
      <c r="D30" s="90">
        <f>ROUND(_xll.BDH(C30,"PX_LAST",$I$1,$I$1,"Points",0,"Sort",FALSE,"Per=D","Days= ","Fill= ","Dts",FALSE,"Dir",TRUE,"QtTyp= ","","Quote= "),3)</f>
        <v>6962.53</v>
      </c>
      <c r="E30" s="19" t="s">
        <v>67</v>
      </c>
      <c r="F30" s="19" t="s">
        <v>68</v>
      </c>
      <c r="G30" s="74">
        <v>1E-3</v>
      </c>
      <c r="H30" s="97">
        <f>VLOOKUP(E30,'May 19'!B:J,9,FALSE)</f>
        <v>6962.53</v>
      </c>
      <c r="I30" s="9" t="b">
        <f t="shared" si="1"/>
        <v>1</v>
      </c>
      <c r="J30" s="99">
        <f t="shared" si="0"/>
        <v>1</v>
      </c>
      <c r="K30" s="108"/>
      <c r="M30" s="105"/>
      <c r="N30" s="113"/>
      <c r="R30" s="90">
        <v>5931.1809999999996</v>
      </c>
      <c r="T30" s="123"/>
    </row>
    <row r="31" spans="2:20" ht="14.25" customHeight="1">
      <c r="B31" s="19" t="str">
        <f>_xll.BDP(C31,"LONG_COMP_NAME")</f>
        <v>MSCI Daily KOKUSAI INDEX (WORLD ex JP) Gross Total Return in USD</v>
      </c>
      <c r="C31" s="19" t="s">
        <v>219</v>
      </c>
      <c r="D31" s="90">
        <f>ROUND(_xll.BDH(C31,"PX_LAST",$I$1,$I$1,"Points",0,"Sort",FALSE,"Per=D","Days= ","Fill= ","Dts",FALSE,"Dir",TRUE,"QtTyp= ","","Quote= "),3)</f>
        <v>10539.16</v>
      </c>
      <c r="E31" s="19" t="s">
        <v>70</v>
      </c>
      <c r="F31" s="19" t="s">
        <v>71</v>
      </c>
      <c r="G31" s="74">
        <v>1E-3</v>
      </c>
      <c r="H31" s="97">
        <f>VLOOKUP(E31,'May 19'!B:J,9,FALSE)</f>
        <v>10539.164000000001</v>
      </c>
      <c r="I31" s="9" t="b">
        <f t="shared" si="1"/>
        <v>0</v>
      </c>
      <c r="J31" s="99">
        <f t="shared" si="0"/>
        <v>1.0000003795368893</v>
      </c>
      <c r="K31" s="108"/>
      <c r="L31" s="116"/>
      <c r="M31" s="105"/>
      <c r="N31" s="116"/>
      <c r="R31" s="90">
        <v>8952.2219999999998</v>
      </c>
      <c r="T31" s="123"/>
    </row>
    <row r="32" spans="2:20" ht="14.25" customHeight="1">
      <c r="B32" s="19" t="str">
        <f>_xll.BDP(C32,"LONG_COMP_NAME")</f>
        <v>MSCI Emerging Markets Mexico Net Total Return USD Index</v>
      </c>
      <c r="C32" s="19" t="s">
        <v>220</v>
      </c>
      <c r="D32" s="90">
        <f>ROUND(_xll.BDH(C32,"PX_LAST",$I$1,$I$1,"Points",0,"Sort",FALSE,"Per=D","Days= ","Fill= ","Dts",FALSE,"Dir",TRUE,"QtTyp= ","","Quote= "),3)</f>
        <v>458.88499999999999</v>
      </c>
      <c r="E32" s="19" t="s">
        <v>73</v>
      </c>
      <c r="F32" s="19" t="s">
        <v>74</v>
      </c>
      <c r="G32" s="74">
        <v>1E-3</v>
      </c>
      <c r="H32" s="97">
        <f>VLOOKUP(E32,'May 19'!B:J,9,FALSE)</f>
        <v>458.88499999999999</v>
      </c>
      <c r="I32" s="9" t="b">
        <f t="shared" si="1"/>
        <v>1</v>
      </c>
      <c r="J32" s="99">
        <f t="shared" si="0"/>
        <v>1</v>
      </c>
      <c r="K32" s="108"/>
      <c r="M32" s="105"/>
      <c r="N32" s="106"/>
      <c r="R32" s="90">
        <v>422.45699999999999</v>
      </c>
      <c r="T32" s="123"/>
    </row>
    <row r="33" spans="2:20" ht="14.25" customHeight="1">
      <c r="B33" s="19" t="str">
        <f>_xll.BDP(C33,"LONG_COMP_NAME")</f>
        <v>MSCI Pacific ex Japan Net Total Return USD Index</v>
      </c>
      <c r="C33" s="19" t="s">
        <v>221</v>
      </c>
      <c r="D33" s="90">
        <f>ROUND(_xll.BDH(C33,"PX_LAST",$I$1,$I$1,"Points",0,"Sort",FALSE,"Per=D","Days= ","Fill= ","Dts",FALSE,"Dir",TRUE,"QtTyp= ","","Quote= "),3)</f>
        <v>6360.7269999999999</v>
      </c>
      <c r="E33" s="19" t="s">
        <v>77</v>
      </c>
      <c r="F33" s="19" t="s">
        <v>78</v>
      </c>
      <c r="G33" s="74">
        <v>1E-3</v>
      </c>
      <c r="H33" s="97">
        <f>VLOOKUP(E33,'May 19'!B:J,9,FALSE)</f>
        <v>6360.7269999999999</v>
      </c>
      <c r="I33" s="9" t="b">
        <f t="shared" si="1"/>
        <v>1</v>
      </c>
      <c r="J33" s="99">
        <f t="shared" si="0"/>
        <v>1</v>
      </c>
      <c r="K33" s="108"/>
      <c r="M33" s="105"/>
      <c r="N33" s="106"/>
      <c r="R33" s="90">
        <v>5618.299</v>
      </c>
      <c r="T33" s="123"/>
    </row>
    <row r="34" spans="2:20" ht="14.25" customHeight="1">
      <c r="B34" s="20" t="str">
        <f>_xll.BDP(C34,"NAME")</f>
        <v>MSCI S Africa Nt EUR EOD</v>
      </c>
      <c r="C34" s="20" t="s">
        <v>222</v>
      </c>
      <c r="D34" s="91">
        <f>ROUND(_xll.BDH(C34,"PX_LAST",$I$1,$I$1,"Points",0,"Sort",FALSE,"Per=D","Days= ","Fill= ","Dts",FALSE,"Dir",TRUE,"QtTyp= ","","Quote= "),3)</f>
        <v>435.47</v>
      </c>
      <c r="E34" s="20" t="s">
        <v>81</v>
      </c>
      <c r="F34" s="20" t="s">
        <v>82</v>
      </c>
      <c r="G34" s="75">
        <v>1E-3</v>
      </c>
      <c r="H34" s="97">
        <f>VLOOKUP(E34,'May 19'!B:J,9,FALSE)</f>
        <v>435.46600000000001</v>
      </c>
      <c r="I34" s="9" t="b">
        <f t="shared" si="1"/>
        <v>0</v>
      </c>
      <c r="J34" s="99">
        <f t="shared" si="0"/>
        <v>0.99999081452224026</v>
      </c>
      <c r="K34" s="125"/>
      <c r="L34" s="123"/>
      <c r="M34" s="105">
        <f>ROUND(K34,3)</f>
        <v>0</v>
      </c>
      <c r="N34" s="123" t="b">
        <f>M34=H34</f>
        <v>0</v>
      </c>
      <c r="R34" s="91">
        <v>389.03</v>
      </c>
      <c r="T34" s="123"/>
    </row>
    <row r="35" spans="2:20" ht="14.25" customHeight="1">
      <c r="B35" s="19" t="str">
        <f>_xll.BDP(C35,"LONG_COMP_NAME")</f>
        <v>MSCI Emerging Markets Africa South Africa Net Total Return USD Index</v>
      </c>
      <c r="C35" s="19" t="s">
        <v>223</v>
      </c>
      <c r="D35" s="90">
        <f>ROUND(_xll.BDH(C35,"PX_LAST",$I$1,$I$1,"Points",0,"Sort",FALSE,"Per=D","Days= ","Fill= ","Dts",FALSE,"Dir",TRUE,"QtTyp= ","","Quote= "),3)</f>
        <v>517.61</v>
      </c>
      <c r="E35" s="19" t="s">
        <v>84</v>
      </c>
      <c r="F35" s="19" t="s">
        <v>85</v>
      </c>
      <c r="G35" s="74">
        <v>1E-3</v>
      </c>
      <c r="H35" s="97">
        <f>VLOOKUP(E35,'May 19'!B:J,9,FALSE)</f>
        <v>517.61</v>
      </c>
      <c r="I35" s="9" t="b">
        <f t="shared" si="1"/>
        <v>1</v>
      </c>
      <c r="J35" s="99">
        <f t="shared" si="0"/>
        <v>1</v>
      </c>
      <c r="K35" s="108"/>
      <c r="M35" s="105"/>
      <c r="N35" s="106"/>
      <c r="R35" s="90">
        <v>472.94099999999997</v>
      </c>
      <c r="T35" s="123"/>
    </row>
    <row r="36" spans="2:20" ht="14.25" customHeight="1">
      <c r="B36" s="20" t="str">
        <f>_xll.BDP(C36,"LONG_COMP_NAME")</f>
        <v>MSCI Switzerland Net Total Return EUR Index</v>
      </c>
      <c r="C36" s="20" t="s">
        <v>391</v>
      </c>
      <c r="D36" s="91">
        <f>ROUND(_xll.BDH(C36,"PX_LAST",$I$1,$I$1,"Points",0,"Sort",FALSE,"Per=D","Days= ","Fill= ","Dts",FALSE,"Dir",TRUE,"QtTyp= ","","Quote= "),3)</f>
        <v>297.56</v>
      </c>
      <c r="E36" s="20" t="s">
        <v>388</v>
      </c>
      <c r="F36" s="20" t="s">
        <v>389</v>
      </c>
      <c r="G36" s="75">
        <v>1E-3</v>
      </c>
      <c r="H36" s="97">
        <f>VLOOKUP(E36,'May 19'!B:J,9,FALSE)</f>
        <v>297.55900000000003</v>
      </c>
      <c r="I36" s="9" t="b">
        <f t="shared" si="1"/>
        <v>0</v>
      </c>
      <c r="J36" s="99">
        <f t="shared" si="0"/>
        <v>0.99999663933324379</v>
      </c>
      <c r="K36" s="108"/>
      <c r="M36" s="105"/>
      <c r="N36" s="106"/>
      <c r="R36" s="91">
        <v>251.23699999999999</v>
      </c>
      <c r="T36" s="123"/>
    </row>
    <row r="37" spans="2:20" ht="14.25" customHeight="1">
      <c r="B37" s="70" t="str">
        <f>_xll.BDP(C37,"LONG_COMP_NAME")</f>
        <v>MSCI Switzerland Net Return CHF EOD INDEX</v>
      </c>
      <c r="C37" s="70" t="s">
        <v>396</v>
      </c>
      <c r="D37" s="92">
        <f>ROUND(_xll.BDH(C37,"PX_LAST",$I$1,$I$1,"Points",0,"Sort",FALSE,"Per=D","Days= ","Fill= ","Dts",FALSE,"Dir",TRUE,"QtTyp= ","","Quote= "),3)</f>
        <v>2929.89</v>
      </c>
      <c r="E37" s="70" t="s">
        <v>393</v>
      </c>
      <c r="F37" s="70" t="s">
        <v>394</v>
      </c>
      <c r="G37" s="76">
        <v>1E-3</v>
      </c>
      <c r="H37" s="97">
        <f>VLOOKUP(E37,'May 19'!B:J,9,FALSE)</f>
        <v>2929.895</v>
      </c>
      <c r="I37" s="9" t="b">
        <f t="shared" si="1"/>
        <v>0</v>
      </c>
      <c r="J37" s="99">
        <f t="shared" si="0"/>
        <v>1.0000017065487101</v>
      </c>
      <c r="K37" s="108"/>
      <c r="L37" s="123"/>
      <c r="M37" s="105"/>
      <c r="N37" s="123"/>
      <c r="R37" s="92">
        <v>2478.1799999999998</v>
      </c>
      <c r="T37" s="123"/>
    </row>
    <row r="38" spans="2:20" ht="14.25" customHeight="1">
      <c r="B38" s="70" t="str">
        <f>_xll.BDP(C38,"LONG_COMP_NAME")</f>
        <v>MSCI Emerging Markets Taiwan Net Total Return USD Index</v>
      </c>
      <c r="C38" s="70" t="s">
        <v>445</v>
      </c>
      <c r="D38" s="92">
        <f>ROUND(_xll.BDH(C38,"PX_LAST",$I$1,$I$1,"Points",0,"Sort",FALSE,"Per=D","Days= ","Fill= ","Dts",FALSE,"Dir",TRUE,"QtTyp= ","","Quote= "),3)</f>
        <v>291.32499999999999</v>
      </c>
      <c r="E38" s="70" t="s">
        <v>443</v>
      </c>
      <c r="F38" s="70" t="s">
        <v>443</v>
      </c>
      <c r="G38" s="76">
        <v>1E-3</v>
      </c>
      <c r="H38" s="97">
        <f>VLOOKUP(E38,'May 19'!B:J,9,FALSE)</f>
        <v>291.32499999999999</v>
      </c>
      <c r="I38" s="9" t="b">
        <f t="shared" si="1"/>
        <v>1</v>
      </c>
      <c r="J38" s="99">
        <f t="shared" si="0"/>
        <v>1</v>
      </c>
      <c r="K38" s="108"/>
      <c r="M38" s="105"/>
      <c r="N38" s="123"/>
      <c r="R38" s="92">
        <v>275.18900000000002</v>
      </c>
      <c r="T38" s="123"/>
    </row>
    <row r="39" spans="2:20" ht="14.25" customHeight="1">
      <c r="B39" s="20" t="str">
        <f>_xll.BDP(C39,"LONG_COMP_NAME")</f>
        <v>MSCI UK Net Total Return EUR Index</v>
      </c>
      <c r="C39" s="20" t="s">
        <v>224</v>
      </c>
      <c r="D39" s="91">
        <f>ROUND(_xll.BDH(C39,"PX_LAST",$I$1,$I$1,"Points",0,"Sort",FALSE,"Per=D","Days= ","Fill= ","Dts",FALSE,"Dir",TRUE,"QtTyp= ","","Quote= "),3)</f>
        <v>203.94</v>
      </c>
      <c r="E39" s="20" t="s">
        <v>87</v>
      </c>
      <c r="F39" s="20" t="s">
        <v>88</v>
      </c>
      <c r="G39" s="75">
        <v>1E-3</v>
      </c>
      <c r="H39" s="97">
        <f>VLOOKUP(E39,'May 19'!B:J,9,FALSE)</f>
        <v>203.94</v>
      </c>
      <c r="I39" s="9" t="b">
        <f t="shared" si="1"/>
        <v>1</v>
      </c>
      <c r="J39" s="99">
        <f t="shared" si="0"/>
        <v>1</v>
      </c>
      <c r="K39" s="108"/>
      <c r="M39" s="105">
        <f t="shared" ref="M39" si="3">ROUND(K39,3)</f>
        <v>0</v>
      </c>
      <c r="N39" s="123" t="b">
        <f t="shared" ref="N39" si="4">M39=H39</f>
        <v>0</v>
      </c>
      <c r="R39" s="91">
        <v>177.976</v>
      </c>
      <c r="T39" s="123"/>
    </row>
    <row r="40" spans="2:20" ht="14.25" customHeight="1">
      <c r="B40" s="19" t="str">
        <f>_xll.BDP(C40,"LONG_COMP_NAME")</f>
        <v>MSCI USA Net Total Return USD Index</v>
      </c>
      <c r="C40" s="19" t="s">
        <v>225</v>
      </c>
      <c r="D40" s="90">
        <f>ROUND(_xll.BDH(C40,"PX_LAST",$I$1,$I$1,"Points",0,"Sort",FALSE,"Per=D","Days= ","Fill= ","Dts",FALSE,"Dir",TRUE,"QtTyp= ","","Quote= "),3)</f>
        <v>7654.9309999999996</v>
      </c>
      <c r="E40" s="19" t="s">
        <v>90</v>
      </c>
      <c r="F40" s="19" t="s">
        <v>91</v>
      </c>
      <c r="G40" s="74">
        <v>1E-3</v>
      </c>
      <c r="H40" s="97">
        <f>VLOOKUP(E40,'May 19'!B:J,9,FALSE)</f>
        <v>7654.9309999999996</v>
      </c>
      <c r="I40" s="9" t="b">
        <f t="shared" si="1"/>
        <v>1</v>
      </c>
      <c r="J40" s="99">
        <f t="shared" si="0"/>
        <v>1</v>
      </c>
      <c r="K40" s="108"/>
      <c r="M40" s="105"/>
      <c r="N40" s="106"/>
      <c r="R40" s="90">
        <v>6413.7510000000002</v>
      </c>
      <c r="T40" s="123"/>
    </row>
    <row r="41" spans="2:20" ht="14.25" customHeight="1">
      <c r="B41" s="20" t="str">
        <f>_xll.BDP(C41,"LONG_COMP_NAME")</f>
        <v>MSCI USA Net Total Return EUR Index</v>
      </c>
      <c r="C41" s="20" t="s">
        <v>226</v>
      </c>
      <c r="D41" s="101">
        <f>ROUND(_xll.BDH(C41,"PX_LAST",$I$1,$I$1,"Points",0,"Sort",FALSE,"Per=D","Days= ","Fill= ","Dts",FALSE,"Dir",TRUE,"QtTyp= ","","Quote= "),3)</f>
        <v>314.26499999999999</v>
      </c>
      <c r="E41" s="20" t="s">
        <v>94</v>
      </c>
      <c r="F41" s="20" t="s">
        <v>95</v>
      </c>
      <c r="G41" s="75">
        <v>1E-3</v>
      </c>
      <c r="H41" s="97">
        <f>VLOOKUP(E41,'May 19'!B:J,9,FALSE)</f>
        <v>314.26499999999999</v>
      </c>
      <c r="I41" s="9" t="b">
        <f t="shared" si="1"/>
        <v>1</v>
      </c>
      <c r="J41" s="99">
        <f t="shared" si="0"/>
        <v>1</v>
      </c>
      <c r="K41" s="108"/>
      <c r="M41" s="105"/>
      <c r="N41" s="113"/>
      <c r="R41" s="101">
        <v>257.45</v>
      </c>
      <c r="T41" s="123"/>
    </row>
    <row r="42" spans="2:20" ht="14.25" customHeight="1">
      <c r="B42" s="20" t="str">
        <f>_xll.BDP(C42,"LONG_COMP_NAME")</f>
        <v>MSCI World Net Total Return EUR Index</v>
      </c>
      <c r="C42" s="20" t="s">
        <v>228</v>
      </c>
      <c r="D42" s="91">
        <f>ROUND(_xll.BDH(C42,"PX_LAST",$I$1,$I$1,"Points",0,"Sort",FALSE,"Per=D","Days= ","Fill= ","Dts",FALSE,"Dir",TRUE,"QtTyp= ","","Quote= "),3)</f>
        <v>281.57299999999998</v>
      </c>
      <c r="E42" s="20" t="s">
        <v>100</v>
      </c>
      <c r="F42" s="20" t="s">
        <v>101</v>
      </c>
      <c r="G42" s="75">
        <v>1E-3</v>
      </c>
      <c r="H42" s="97">
        <f>VLOOKUP(E42,'May 19'!B:J,9,FALSE)</f>
        <v>281.57299999999998</v>
      </c>
      <c r="I42" s="9" t="b">
        <f t="shared" si="1"/>
        <v>1</v>
      </c>
      <c r="J42" s="99">
        <f t="shared" si="0"/>
        <v>1</v>
      </c>
      <c r="K42" s="108"/>
      <c r="M42" s="105"/>
      <c r="N42" s="106"/>
      <c r="R42" s="91">
        <v>236.37100000000001</v>
      </c>
      <c r="T42" s="123"/>
    </row>
    <row r="43" spans="2:20" ht="14.25" customHeight="1">
      <c r="B43" s="59" t="str">
        <f>_xll.BDP(C43,"LONG_COMP_NAME")</f>
        <v>MSCI EMU USD Hedged Net</v>
      </c>
      <c r="C43" s="59" t="s">
        <v>368</v>
      </c>
      <c r="D43" s="93">
        <f>ROUND(_xll.BDH(C43,"PX_LAST",$I$1,$I$1,"Points",0,"Sort",FALSE,"Per=D","Days= ","Fill= ","Dts",FALSE,"Dir",TRUE,"QtTyp= ","","Quote= "),3)</f>
        <v>423.74</v>
      </c>
      <c r="E43" s="59" t="s">
        <v>372</v>
      </c>
      <c r="F43" s="59" t="s">
        <v>369</v>
      </c>
      <c r="G43" s="77">
        <v>1E-3</v>
      </c>
      <c r="H43" s="97">
        <f>VLOOKUP(E43,'May 19'!B:J,9,FALSE)</f>
        <v>423.74400000000003</v>
      </c>
      <c r="I43" s="9" t="b">
        <f t="shared" si="1"/>
        <v>0</v>
      </c>
      <c r="J43" s="99">
        <f t="shared" si="0"/>
        <v>1.0000094397507906</v>
      </c>
      <c r="K43" s="125">
        <v>0</v>
      </c>
      <c r="L43" s="123"/>
      <c r="M43" s="105">
        <f>ROUND(K43,3)</f>
        <v>0</v>
      </c>
      <c r="N43" s="123" t="b">
        <f>M43=H43</f>
        <v>0</v>
      </c>
      <c r="R43" s="93">
        <v>364.3</v>
      </c>
      <c r="T43" s="123"/>
    </row>
    <row r="44" spans="2:20" ht="14.25" customHeight="1">
      <c r="B44" s="59" t="str">
        <f>_xll.BDP(C44,"NAME")</f>
        <v>MSCI Japan EUR Net Hdg</v>
      </c>
      <c r="C44" s="59" t="s">
        <v>417</v>
      </c>
      <c r="D44" s="93">
        <f>ROUND(_xll.BDH(C44,"PX_LAST",$I$1,$I$1,"Points",0,"Sort",FALSE,"Per=D","Days= ","Fill= ","Dts",FALSE,"Dir",TRUE,"QtTyp= ","","Quote= "),3)</f>
        <v>199.73</v>
      </c>
      <c r="E44" s="59" t="s">
        <v>373</v>
      </c>
      <c r="F44" s="59" t="s">
        <v>370</v>
      </c>
      <c r="G44" s="77">
        <v>1E-3</v>
      </c>
      <c r="H44" s="97">
        <f>VLOOKUP(E44,'May 19'!B:J,9,FALSE)</f>
        <v>199.73</v>
      </c>
      <c r="I44" s="9" t="b">
        <f t="shared" si="1"/>
        <v>1</v>
      </c>
      <c r="J44" s="99">
        <f t="shared" si="0"/>
        <v>1</v>
      </c>
      <c r="K44" s="125"/>
      <c r="L44" s="123"/>
      <c r="M44" s="105">
        <f>ROUND(K44,3)</f>
        <v>0</v>
      </c>
      <c r="N44" s="123" t="b">
        <f>M44=H44</f>
        <v>0</v>
      </c>
      <c r="R44" s="93">
        <v>189.3</v>
      </c>
      <c r="T44" s="123"/>
    </row>
    <row r="45" spans="2:20" ht="14.25" customHeight="1">
      <c r="B45" s="59" t="str">
        <f>_xll.BDP(C45,"LONG_COMP_NAME")</f>
        <v>MSCI World 100% Hedged to EUR Net Total Return EUR Index</v>
      </c>
      <c r="C45" s="59" t="s">
        <v>416</v>
      </c>
      <c r="D45" s="93">
        <f>ROUND(_xll.BDH(C45,"PX_LAST",$I$1,$I$1,"Points",0,"Sort",FALSE,"Per=D","Days= ","Fill= ","Dts",FALSE,"Dir",TRUE,"QtTyp= ","","Quote= "),3)</f>
        <v>229.23</v>
      </c>
      <c r="E45" s="59" t="s">
        <v>374</v>
      </c>
      <c r="F45" s="59" t="s">
        <v>371</v>
      </c>
      <c r="G45" s="77">
        <v>1E-3</v>
      </c>
      <c r="H45" s="97">
        <f>VLOOKUP(E45,'May 19'!B:J,9,FALSE)</f>
        <v>229.22800000000001</v>
      </c>
      <c r="I45" s="9" t="b">
        <f t="shared" si="1"/>
        <v>0</v>
      </c>
      <c r="J45" s="99">
        <f t="shared" si="0"/>
        <v>0.99999127513850727</v>
      </c>
      <c r="K45" s="125"/>
      <c r="L45" s="123"/>
      <c r="M45" s="105"/>
      <c r="N45" s="123"/>
      <c r="R45" s="93">
        <v>197.88</v>
      </c>
      <c r="T45" s="123"/>
    </row>
    <row r="46" spans="2:20" ht="14.25" customHeight="1">
      <c r="B46" s="21" t="str">
        <f>_xll.BDP(C46,"LONG_COMP_NAME")</f>
        <v>MSCI World Consumer Discretionary Net Total Return USD Index</v>
      </c>
      <c r="C46" s="21" t="s">
        <v>229</v>
      </c>
      <c r="D46" s="94">
        <f>ROUND(_xll.BDH(C46,"PX_LAST",$I$1,$I$1,"Points",0,"Sort",FALSE,"Per=D","Days= ","Fill= ","Dts",FALSE,"Dir",TRUE,"QtTyp= ","","Quote= "),3)</f>
        <v>332.53899999999999</v>
      </c>
      <c r="E46" s="21" t="s">
        <v>104</v>
      </c>
      <c r="F46" s="21" t="s">
        <v>105</v>
      </c>
      <c r="G46" s="78">
        <v>1E-3</v>
      </c>
      <c r="H46" s="97" t="e">
        <f>VLOOKUP(E46,'May 19'!B:J,9,FALSE)</f>
        <v>#N/A</v>
      </c>
      <c r="I46" s="9" t="e">
        <f t="shared" si="1"/>
        <v>#N/A</v>
      </c>
      <c r="J46" s="99" t="e">
        <f t="shared" si="0"/>
        <v>#N/A</v>
      </c>
      <c r="K46" s="108"/>
      <c r="L46" s="83"/>
      <c r="M46" s="105"/>
      <c r="N46" s="123"/>
      <c r="R46" s="94">
        <v>280.642</v>
      </c>
      <c r="T46" s="123"/>
    </row>
    <row r="47" spans="2:20" ht="14.25" customHeight="1">
      <c r="B47" s="21" t="str">
        <f>_xll.BDP(C47,"LONG_COMP_NAME")</f>
        <v>MSCI World Consumer Staples Net Total Return USD Index</v>
      </c>
      <c r="C47" s="21" t="s">
        <v>230</v>
      </c>
      <c r="D47" s="94">
        <f>ROUND(_xll.BDH(C47,"PX_LAST",$I$1,$I$1,"Points",0,"Sort",FALSE,"Per=D","Days= ","Fill= ","Dts",FALSE,"Dir",TRUE,"QtTyp= ","","Quote= "),3)</f>
        <v>353.33</v>
      </c>
      <c r="E47" s="21" t="s">
        <v>107</v>
      </c>
      <c r="F47" s="21" t="s">
        <v>108</v>
      </c>
      <c r="G47" s="78">
        <v>1E-3</v>
      </c>
      <c r="H47" s="97" t="e">
        <f>VLOOKUP(E47,'May 19'!B:J,9,FALSE)</f>
        <v>#N/A</v>
      </c>
      <c r="I47" s="9" t="e">
        <f t="shared" si="1"/>
        <v>#N/A</v>
      </c>
      <c r="J47" s="99" t="e">
        <f t="shared" si="0"/>
        <v>#N/A</v>
      </c>
      <c r="K47" s="108"/>
      <c r="L47" s="83"/>
      <c r="M47" s="105"/>
      <c r="N47" s="123"/>
      <c r="R47" s="94">
        <v>308.77600000000001</v>
      </c>
      <c r="T47" s="123"/>
    </row>
    <row r="48" spans="2:20" ht="14.25" customHeight="1">
      <c r="B48" s="21" t="str">
        <f>_xll.BDP(C48,"LONG_COMP_NAME")</f>
        <v>MSCI World Energy Sector Net Total Return USD Index</v>
      </c>
      <c r="C48" s="21" t="s">
        <v>231</v>
      </c>
      <c r="D48" s="94">
        <f>ROUND(_xll.BDH(C48,"PX_LAST",$I$1,$I$1,"Points",0,"Sort",FALSE,"Per=D","Days= ","Fill= ","Dts",FALSE,"Dir",TRUE,"QtTyp= ","","Quote= "),3)</f>
        <v>322.298</v>
      </c>
      <c r="E48" s="21" t="s">
        <v>110</v>
      </c>
      <c r="F48" s="21" t="s">
        <v>111</v>
      </c>
      <c r="G48" s="78">
        <v>1E-3</v>
      </c>
      <c r="H48" s="97" t="e">
        <f>VLOOKUP(E48,'May 19'!B:J,9,FALSE)</f>
        <v>#N/A</v>
      </c>
      <c r="I48" s="9" t="e">
        <f t="shared" si="1"/>
        <v>#N/A</v>
      </c>
      <c r="J48" s="99" t="e">
        <f t="shared" si="0"/>
        <v>#N/A</v>
      </c>
      <c r="K48" s="108"/>
      <c r="M48" s="105"/>
      <c r="N48" s="123"/>
      <c r="R48" s="94">
        <v>281.61500000000001</v>
      </c>
      <c r="T48" s="123"/>
    </row>
    <row r="49" spans="2:24" ht="14.25" customHeight="1">
      <c r="B49" s="21" t="str">
        <f>_xll.BDP(C49,"LONG_COMP_NAME")</f>
        <v>MSCI World Financials Net Total Return USD Index</v>
      </c>
      <c r="C49" s="21" t="s">
        <v>232</v>
      </c>
      <c r="D49" s="94">
        <f>ROUND(_xll.BDH(C49,"PX_LAST",$I$1,$I$1,"Points",0,"Sort",FALSE,"Per=D","Days= ","Fill= ","Dts",FALSE,"Dir",TRUE,"QtTyp= ","","Quote= "),3)</f>
        <v>183.798</v>
      </c>
      <c r="E49" s="21" t="s">
        <v>113</v>
      </c>
      <c r="F49" s="21" t="s">
        <v>114</v>
      </c>
      <c r="G49" s="78">
        <v>1E-3</v>
      </c>
      <c r="H49" s="97" t="e">
        <f>VLOOKUP(E49,'May 19'!B:J,9,FALSE)</f>
        <v>#N/A</v>
      </c>
      <c r="I49" s="9" t="e">
        <f t="shared" si="1"/>
        <v>#N/A</v>
      </c>
      <c r="J49" s="99" t="e">
        <f t="shared" si="0"/>
        <v>#N/A</v>
      </c>
      <c r="K49" s="108"/>
      <c r="M49" s="105">
        <f t="shared" ref="M49" si="5">ROUND(K49,3)</f>
        <v>0</v>
      </c>
      <c r="N49" s="123" t="e">
        <f t="shared" ref="N49" si="6">M49=H49</f>
        <v>#N/A</v>
      </c>
      <c r="R49" s="94">
        <v>160.25800000000001</v>
      </c>
      <c r="T49" s="123"/>
      <c r="W49" s="127"/>
    </row>
    <row r="50" spans="2:24" ht="14.25" customHeight="1">
      <c r="B50" s="21" t="str">
        <f>_xll.BDP(C50,"LONG_COMP_NAME")</f>
        <v>MSCI World Health Care Net Total Return USD Index</v>
      </c>
      <c r="C50" s="21" t="s">
        <v>233</v>
      </c>
      <c r="D50" s="94">
        <f>ROUND(_xll.BDH(C50,"PX_LAST",$I$1,$I$1,"Points",0,"Sort",FALSE,"Per=D","Days= ","Fill= ","Dts",FALSE,"Dir",TRUE,"QtTyp= ","","Quote= "),3)</f>
        <v>322.94299999999998</v>
      </c>
      <c r="E50" s="21" t="s">
        <v>116</v>
      </c>
      <c r="F50" s="21" t="s">
        <v>117</v>
      </c>
      <c r="G50" s="78">
        <v>1E-3</v>
      </c>
      <c r="H50" s="97" t="e">
        <f>VLOOKUP(E50,'May 19'!B:J,9,FALSE)</f>
        <v>#N/A</v>
      </c>
      <c r="I50" s="9" t="e">
        <f t="shared" si="1"/>
        <v>#N/A</v>
      </c>
      <c r="J50" s="99" t="e">
        <f t="shared" si="0"/>
        <v>#N/A</v>
      </c>
      <c r="K50" s="108"/>
      <c r="M50" s="105"/>
      <c r="N50" s="123"/>
      <c r="R50" s="94">
        <v>299.38400000000001</v>
      </c>
      <c r="T50" s="123"/>
    </row>
    <row r="51" spans="2:24" ht="14.25" customHeight="1">
      <c r="B51" s="21" t="str">
        <f>_xll.BDP(C51,"LONG_COMP_NAME")</f>
        <v>MSCI World Industrials Net Total Return USD Index</v>
      </c>
      <c r="C51" s="21" t="s">
        <v>234</v>
      </c>
      <c r="D51" s="94">
        <f>ROUND(_xll.BDH(C51,"PX_LAST",$I$1,$I$1,"Points",0,"Sort",FALSE,"Per=D","Days= ","Fill= ","Dts",FALSE,"Dir",TRUE,"QtTyp= ","","Quote= "),3)</f>
        <v>353.233</v>
      </c>
      <c r="E51" s="21" t="s">
        <v>119</v>
      </c>
      <c r="F51" s="21" t="s">
        <v>120</v>
      </c>
      <c r="G51" s="78">
        <v>1E-3</v>
      </c>
      <c r="H51" s="97" t="e">
        <f>VLOOKUP(E51,'May 19'!B:J,9,FALSE)</f>
        <v>#N/A</v>
      </c>
      <c r="I51" s="9" t="e">
        <f t="shared" si="1"/>
        <v>#N/A</v>
      </c>
      <c r="J51" s="99" t="e">
        <f t="shared" si="0"/>
        <v>#N/A</v>
      </c>
      <c r="K51" s="108"/>
      <c r="M51" s="105"/>
      <c r="N51" s="123"/>
      <c r="R51" s="94">
        <v>298.33499999999998</v>
      </c>
      <c r="T51" s="123"/>
    </row>
    <row r="52" spans="2:24" s="103" customFormat="1" ht="14.25" customHeight="1">
      <c r="B52" s="21" t="str">
        <f>_xll.BDP(C52,"LONG_COMP_NAME")</f>
        <v>MSCI Daily TR World Net Real Estate USD</v>
      </c>
      <c r="C52" s="21" t="s">
        <v>439</v>
      </c>
      <c r="D52" s="94">
        <f>ROUND(_xll.BDH(C52,"PX_LAST",$I$1,$I$1,"Points",0,"Sort",FALSE,"Per=D","Days= ","Fill= ","Dts",FALSE,"Dir",TRUE,"QtTyp= ","","Quote= "),3)</f>
        <v>397.06799999999998</v>
      </c>
      <c r="E52" s="21" t="s">
        <v>436</v>
      </c>
      <c r="F52" s="21" t="s">
        <v>436</v>
      </c>
      <c r="G52" s="78">
        <v>1E-3</v>
      </c>
      <c r="H52" s="97" t="e">
        <f>VLOOKUP(E52,'May 19'!B:J,9,FALSE)</f>
        <v>#N/A</v>
      </c>
      <c r="I52" s="9" t="e">
        <f t="shared" si="1"/>
        <v>#N/A</v>
      </c>
      <c r="J52" s="99" t="e">
        <f t="shared" si="0"/>
        <v>#N/A</v>
      </c>
      <c r="K52" s="108"/>
      <c r="L52" s="106"/>
      <c r="M52" s="105"/>
      <c r="N52" s="123"/>
      <c r="R52" s="94">
        <v>344.7</v>
      </c>
      <c r="T52" s="123"/>
    </row>
    <row r="53" spans="2:24" ht="14.25" customHeight="1">
      <c r="B53" s="21" t="str">
        <f>_xll.BDP(C53,"LONG_COMP_NAME")</f>
        <v>MSCI World Information Technology Net Total Return USD Index</v>
      </c>
      <c r="C53" s="21" t="s">
        <v>235</v>
      </c>
      <c r="D53" s="94">
        <f>ROUND(_xll.BDH(C53,"PX_LAST",$I$1,$I$1,"Points",0,"Sort",FALSE,"Per=D","Days= ","Fill= ","Dts",FALSE,"Dir",TRUE,"QtTyp= ","","Quote= "),3)</f>
        <v>302.041</v>
      </c>
      <c r="E53" s="21" t="s">
        <v>122</v>
      </c>
      <c r="F53" s="21" t="s">
        <v>123</v>
      </c>
      <c r="G53" s="78">
        <v>1E-3</v>
      </c>
      <c r="H53" s="97" t="e">
        <f>VLOOKUP(E53,'May 19'!B:J,9,FALSE)</f>
        <v>#N/A</v>
      </c>
      <c r="I53" s="9" t="e">
        <f t="shared" si="1"/>
        <v>#N/A</v>
      </c>
      <c r="J53" s="99" t="e">
        <f t="shared" si="0"/>
        <v>#N/A</v>
      </c>
      <c r="K53" s="108"/>
      <c r="M53" s="105"/>
      <c r="N53" s="123"/>
      <c r="R53" s="94">
        <v>237.042</v>
      </c>
      <c r="T53" s="123"/>
    </row>
    <row r="54" spans="2:24" ht="14.25" customHeight="1">
      <c r="B54" s="21" t="str">
        <f>_xll.BDP(C54,"LONG_COMP_NAME")</f>
        <v>MSCI World Materials A Net Total Return USD Index</v>
      </c>
      <c r="C54" s="21" t="s">
        <v>236</v>
      </c>
      <c r="D54" s="94">
        <f>ROUND(_xll.BDH(C54,"PX_LAST",$I$1,$I$1,"Points",0,"Sort",FALSE,"Per=D","Days= ","Fill= ","Dts",FALSE,"Dir",TRUE,"QtTyp= ","","Quote= "),3)</f>
        <v>366.00799999999998</v>
      </c>
      <c r="E54" s="21" t="s">
        <v>125</v>
      </c>
      <c r="F54" s="21" t="s">
        <v>126</v>
      </c>
      <c r="G54" s="78">
        <v>1E-3</v>
      </c>
      <c r="H54" s="97" t="e">
        <f>VLOOKUP(E54,'May 19'!B:J,9,FALSE)</f>
        <v>#N/A</v>
      </c>
      <c r="I54" s="9" t="e">
        <f t="shared" si="1"/>
        <v>#N/A</v>
      </c>
      <c r="J54" s="99" t="e">
        <f t="shared" si="0"/>
        <v>#N/A</v>
      </c>
      <c r="K54" s="108"/>
      <c r="M54" s="105"/>
      <c r="N54" s="123"/>
      <c r="R54" s="94">
        <v>325.94099999999997</v>
      </c>
      <c r="T54" s="123"/>
    </row>
    <row r="55" spans="2:24" ht="14.25" customHeight="1">
      <c r="B55" s="21" t="str">
        <f>_xll.BDP(C55,"LONG_COMP_NAME")</f>
        <v>MSCI World Communication Services Sector A Net Total Return USD Index</v>
      </c>
      <c r="C55" s="21" t="s">
        <v>237</v>
      </c>
      <c r="D55" s="94">
        <f>ROUND(_xll.BDH(C55,"PX_LAST",$I$1,$I$1,"Points",0,"Sort",FALSE,"Per=D","Days= ","Fill= ","Dts",FALSE,"Dir",TRUE,"QtTyp= ","","Quote= "),3)</f>
        <v>131.81399999999999</v>
      </c>
      <c r="E55" s="21" t="s">
        <v>128</v>
      </c>
      <c r="F55" s="21" t="s">
        <v>129</v>
      </c>
      <c r="G55" s="78">
        <v>1E-3</v>
      </c>
      <c r="H55" s="97" t="e">
        <f>VLOOKUP(E55,'May 19'!B:J,9,FALSE)</f>
        <v>#N/A</v>
      </c>
      <c r="I55" s="9" t="e">
        <f t="shared" si="1"/>
        <v>#N/A</v>
      </c>
      <c r="J55" s="99" t="e">
        <f t="shared" si="0"/>
        <v>#N/A</v>
      </c>
      <c r="K55" s="125"/>
      <c r="M55" s="105"/>
      <c r="N55" s="123"/>
      <c r="R55" s="94">
        <v>110.517</v>
      </c>
      <c r="T55" s="123"/>
    </row>
    <row r="56" spans="2:24" ht="14.25" customHeight="1">
      <c r="B56" s="21" t="str">
        <f>_xll.BDP(C56,"LONG_COMP_NAME")</f>
        <v>MSCI Daily TR World Net Utilities Sector USD</v>
      </c>
      <c r="C56" s="21" t="s">
        <v>238</v>
      </c>
      <c r="D56" s="94">
        <f>ROUND(_xll.BDH(C56,"PX_LAST",$I$1,$I$1,"Points",0,"Sort",FALSE,"Per=D","Days= ","Fill= ","Dts",FALSE,"Dir",TRUE,"QtTyp= ","","Quote= "),3)</f>
        <v>254.19900000000001</v>
      </c>
      <c r="E56" s="21" t="s">
        <v>131</v>
      </c>
      <c r="F56" s="21" t="s">
        <v>132</v>
      </c>
      <c r="G56" s="78">
        <v>1E-3</v>
      </c>
      <c r="H56" s="97" t="e">
        <f>VLOOKUP(E56,'May 19'!B:J,9,FALSE)</f>
        <v>#N/A</v>
      </c>
      <c r="I56" s="9" t="e">
        <f t="shared" si="1"/>
        <v>#N/A</v>
      </c>
      <c r="J56" s="99" t="e">
        <f t="shared" si="0"/>
        <v>#N/A</v>
      </c>
      <c r="K56" s="108"/>
      <c r="M56" s="105"/>
      <c r="N56" s="106"/>
      <c r="R56" s="94">
        <v>234.62200000000001</v>
      </c>
      <c r="T56" s="123"/>
    </row>
    <row r="57" spans="2:24" ht="14.25" customHeight="1">
      <c r="B57" s="22" t="str">
        <f>_xll.BDP(C57,"NAME")</f>
        <v>MSCI EU CD NTR EUR</v>
      </c>
      <c r="C57" s="22" t="s">
        <v>239</v>
      </c>
      <c r="D57" s="95">
        <f>ROUND(_xll.BDH(C57,"PX_LAST",$I$1,$I$1,"Points",0,"Sort",FALSE,"Per=D","Days= ","Fill= ","Dts",FALSE,"Dir",TRUE,"QtTyp= ","","Quote= "),3)</f>
        <v>251.97</v>
      </c>
      <c r="E57" s="22" t="s">
        <v>135</v>
      </c>
      <c r="F57" s="22" t="s">
        <v>136</v>
      </c>
      <c r="G57" s="79">
        <v>1E-3</v>
      </c>
      <c r="H57" s="97" t="e">
        <f>VLOOKUP(E57,'May 19'!B:J,9,FALSE)</f>
        <v>#N/A</v>
      </c>
      <c r="I57" s="9" t="e">
        <f t="shared" si="1"/>
        <v>#N/A</v>
      </c>
      <c r="J57" s="99" t="e">
        <f t="shared" si="0"/>
        <v>#N/A</v>
      </c>
      <c r="K57" s="125"/>
      <c r="L57" s="83"/>
      <c r="M57" s="105"/>
      <c r="N57" s="116"/>
      <c r="R57" s="95">
        <v>213.5</v>
      </c>
      <c r="T57" s="123"/>
      <c r="X57" s="128"/>
    </row>
    <row r="58" spans="2:24" ht="14.25" customHeight="1">
      <c r="B58" s="22" t="str">
        <f>_xll.BDP(C58,"LONG_COMP_NAME")</f>
        <v>MSCI Europe Consumer Staples Daily Net Total Return EUR index</v>
      </c>
      <c r="C58" s="22" t="s">
        <v>240</v>
      </c>
      <c r="D58" s="95">
        <f>ROUND(_xll.BDH(C58,"PX_LAST",$I$1,$I$1,"Points",0,"Sort",FALSE,"Per=D","Days= ","Fill= ","Dts",FALSE,"Dir",TRUE,"QtTyp= ","","Quote= "),3)</f>
        <v>437</v>
      </c>
      <c r="E58" s="22" t="s">
        <v>138</v>
      </c>
      <c r="F58" s="22" t="s">
        <v>139</v>
      </c>
      <c r="G58" s="79">
        <v>1E-3</v>
      </c>
      <c r="H58" s="97" t="e">
        <f>VLOOKUP(E58,'May 19'!B:J,9,FALSE)</f>
        <v>#N/A</v>
      </c>
      <c r="I58" s="9" t="e">
        <f t="shared" si="1"/>
        <v>#N/A</v>
      </c>
      <c r="J58" s="99" t="e">
        <f t="shared" si="0"/>
        <v>#N/A</v>
      </c>
      <c r="K58" s="125"/>
      <c r="L58" s="83"/>
      <c r="M58" s="105">
        <f t="shared" ref="M58" si="7">ROUND(K58,3)</f>
        <v>0</v>
      </c>
      <c r="N58" s="123" t="e">
        <f t="shared" ref="N58" si="8">M58=H58</f>
        <v>#N/A</v>
      </c>
      <c r="R58" s="95">
        <v>368.88</v>
      </c>
      <c r="T58" s="123"/>
    </row>
    <row r="59" spans="2:24" ht="14.25" customHeight="1">
      <c r="B59" s="22" t="str">
        <f>_xll.BDP(C59,"LONG_COMP_NAME")</f>
        <v>MSCI Europe Energy Net Total Return EUR Index</v>
      </c>
      <c r="C59" s="22" t="s">
        <v>241</v>
      </c>
      <c r="D59" s="95">
        <f>ROUND(_xll.BDH(C59,"PX_LAST",$I$1,$I$1,"Points",0,"Sort",FALSE,"Per=D","Days= ","Fill= ","Dts",FALSE,"Dir",TRUE,"QtTyp= ","","Quote= "),3)</f>
        <v>319.79000000000002</v>
      </c>
      <c r="E59" s="22" t="s">
        <v>141</v>
      </c>
      <c r="F59" s="22" t="s">
        <v>142</v>
      </c>
      <c r="G59" s="79">
        <v>1E-3</v>
      </c>
      <c r="H59" s="97" t="e">
        <f>VLOOKUP(E59,'May 19'!B:J,9,FALSE)</f>
        <v>#N/A</v>
      </c>
      <c r="I59" s="9" t="e">
        <f t="shared" si="1"/>
        <v>#N/A</v>
      </c>
      <c r="J59" s="99" t="e">
        <f t="shared" si="0"/>
        <v>#N/A</v>
      </c>
      <c r="K59" s="125"/>
      <c r="L59" s="83"/>
      <c r="M59" s="105">
        <f t="shared" ref="M59" si="9">ROUND(K59,3)</f>
        <v>0</v>
      </c>
      <c r="N59" s="123" t="e">
        <f t="shared" ref="N59" si="10">M59=H59</f>
        <v>#N/A</v>
      </c>
      <c r="R59" s="95">
        <v>278.87</v>
      </c>
      <c r="T59" s="123"/>
      <c r="W59" s="128"/>
    </row>
    <row r="60" spans="2:24" ht="14.25" customHeight="1">
      <c r="B60" s="22" t="str">
        <f>_xll.BDP(C60,"LONG_COMP_NAME")</f>
        <v>MSCI Europe Financials Net Total Return EUR Index</v>
      </c>
      <c r="C60" s="22" t="s">
        <v>242</v>
      </c>
      <c r="D60" s="95">
        <f>ROUND(_xll.BDH(C60,"PX_LAST",$I$1,$I$1,"Points",0,"Sort",FALSE,"Per=D","Days= ","Fill= ","Dts",FALSE,"Dir",TRUE,"QtTyp= ","","Quote= "),3)</f>
        <v>112.24</v>
      </c>
      <c r="E60" s="22" t="s">
        <v>144</v>
      </c>
      <c r="F60" s="22" t="s">
        <v>145</v>
      </c>
      <c r="G60" s="79">
        <v>1E-3</v>
      </c>
      <c r="H60" s="97" t="e">
        <f>VLOOKUP(E60,'May 19'!B:J,9,FALSE)</f>
        <v>#N/A</v>
      </c>
      <c r="I60" s="9" t="e">
        <f t="shared" si="1"/>
        <v>#N/A</v>
      </c>
      <c r="J60" s="99" t="e">
        <f t="shared" si="0"/>
        <v>#N/A</v>
      </c>
      <c r="K60" s="125"/>
      <c r="L60" s="83"/>
      <c r="M60" s="105"/>
      <c r="N60" s="123"/>
      <c r="R60" s="95">
        <v>98.85</v>
      </c>
      <c r="T60" s="123"/>
    </row>
    <row r="61" spans="2:24" ht="14.25" customHeight="1">
      <c r="B61" s="22" t="str">
        <f>_xll.BDP(C61,"LONG_COMP_NAME")</f>
        <v>MSCI Europe Health Care Net Total Return EUR Index</v>
      </c>
      <c r="C61" s="22" t="s">
        <v>243</v>
      </c>
      <c r="D61" s="95">
        <f>ROUND(_xll.BDH(C61,"PX_LAST",$I$1,$I$1,"Points",0,"Sort",FALSE,"Per=D","Days= ","Fill= ","Dts",FALSE,"Dir",TRUE,"QtTyp= ","","Quote= "),3)</f>
        <v>291.51</v>
      </c>
      <c r="E61" s="22" t="s">
        <v>147</v>
      </c>
      <c r="F61" s="22" t="s">
        <v>148</v>
      </c>
      <c r="G61" s="79">
        <v>1E-3</v>
      </c>
      <c r="H61" s="97" t="e">
        <f>VLOOKUP(E61,'May 19'!B:J,9,FALSE)</f>
        <v>#N/A</v>
      </c>
      <c r="I61" s="9" t="e">
        <f t="shared" si="1"/>
        <v>#N/A</v>
      </c>
      <c r="J61" s="99" t="e">
        <f t="shared" si="0"/>
        <v>#N/A</v>
      </c>
      <c r="K61" s="108"/>
      <c r="L61" s="83"/>
      <c r="M61" s="105">
        <f t="shared" ref="M61" si="11">ROUND(K61,3)</f>
        <v>0</v>
      </c>
      <c r="N61" s="123" t="e">
        <f t="shared" ref="N61" si="12">M61=H61</f>
        <v>#N/A</v>
      </c>
      <c r="R61" s="95">
        <v>263.02999999999997</v>
      </c>
      <c r="T61" s="123"/>
    </row>
    <row r="62" spans="2:24" ht="14.25" customHeight="1">
      <c r="B62" s="22" t="str">
        <f>_xll.BDP(C62,"LONG_COMP_NAME")</f>
        <v>MSCI Europe Industrials Net Total Return EUR Index</v>
      </c>
      <c r="C62" s="22" t="s">
        <v>244</v>
      </c>
      <c r="D62" s="95">
        <f>ROUND(_xll.BDH(C62,"PX_LAST",$I$1,$I$1,"Points",0,"Sort",FALSE,"Per=D","Days= ","Fill= ","Dts",FALSE,"Dir",TRUE,"QtTyp= ","","Quote= "),3)</f>
        <v>373.24</v>
      </c>
      <c r="E62" s="22" t="s">
        <v>150</v>
      </c>
      <c r="F62" s="22" t="s">
        <v>151</v>
      </c>
      <c r="G62" s="79">
        <v>1E-3</v>
      </c>
      <c r="H62" s="97" t="e">
        <f>VLOOKUP(E62,'May 19'!B:J,9,FALSE)</f>
        <v>#N/A</v>
      </c>
      <c r="I62" s="9" t="e">
        <f t="shared" si="1"/>
        <v>#N/A</v>
      </c>
      <c r="J62" s="99" t="e">
        <f t="shared" si="0"/>
        <v>#N/A</v>
      </c>
      <c r="K62" s="125"/>
      <c r="L62" s="83"/>
      <c r="M62" s="105">
        <f t="shared" ref="M62" si="13">ROUND(K62,3)</f>
        <v>0</v>
      </c>
      <c r="N62" s="123" t="e">
        <f t="shared" ref="N62" si="14">M62=H62</f>
        <v>#N/A</v>
      </c>
      <c r="R62" s="95">
        <v>310.81</v>
      </c>
      <c r="T62" s="123"/>
    </row>
    <row r="63" spans="2:24" ht="14.25" customHeight="1">
      <c r="B63" s="22" t="str">
        <f>_xll.BDP(C63,"LONG_COMP_NAME")</f>
        <v>MSCI Europe Information Technology Net Total Return EUR Index</v>
      </c>
      <c r="C63" s="22" t="s">
        <v>245</v>
      </c>
      <c r="D63" s="95">
        <f>ROUND(_xll.BDH(C63,"PX_LAST",$I$1,$I$1,"Points",0,"Sort",FALSE,"Per=D","Days= ","Fill= ","Dts",FALSE,"Dir",TRUE,"QtTyp= ","","Quote= "),3)</f>
        <v>147.08000000000001</v>
      </c>
      <c r="E63" s="22" t="s">
        <v>153</v>
      </c>
      <c r="F63" s="22" t="s">
        <v>154</v>
      </c>
      <c r="G63" s="79">
        <v>1E-3</v>
      </c>
      <c r="H63" s="97" t="e">
        <f>VLOOKUP(E63,'May 19'!B:J,9,FALSE)</f>
        <v>#N/A</v>
      </c>
      <c r="I63" s="9" t="e">
        <f t="shared" si="1"/>
        <v>#N/A</v>
      </c>
      <c r="J63" s="99" t="e">
        <f t="shared" si="0"/>
        <v>#N/A</v>
      </c>
      <c r="K63" s="125"/>
      <c r="L63" s="83"/>
      <c r="M63" s="105">
        <f t="shared" ref="M63:M65" si="15">ROUND(K63,3)</f>
        <v>0</v>
      </c>
      <c r="N63" s="123" t="e">
        <f t="shared" ref="N63:N64" si="16">M63=H63</f>
        <v>#N/A</v>
      </c>
      <c r="R63" s="95">
        <v>116.87</v>
      </c>
      <c r="T63" s="123"/>
    </row>
    <row r="64" spans="2:24" ht="14.25" customHeight="1">
      <c r="B64" s="22" t="str">
        <f>_xll.BDP(C64,"LONG_COMP_NAME")</f>
        <v>MSCI Europe Materials Net Total Return EUR Index</v>
      </c>
      <c r="C64" s="22" t="s">
        <v>246</v>
      </c>
      <c r="D64" s="95">
        <f>ROUND(_xll.BDH(C64,"PX_LAST",$I$1,$I$1,"Points",0,"Sort",FALSE,"Per=D","Days= ","Fill= ","Dts",FALSE,"Dir",TRUE,"QtTyp= ","","Quote= "),3)</f>
        <v>431.46</v>
      </c>
      <c r="E64" s="22" t="s">
        <v>156</v>
      </c>
      <c r="F64" s="22" t="s">
        <v>157</v>
      </c>
      <c r="G64" s="79">
        <v>1E-3</v>
      </c>
      <c r="H64" s="97" t="e">
        <f>VLOOKUP(E64,'May 19'!B:J,9,FALSE)</f>
        <v>#N/A</v>
      </c>
      <c r="I64" s="9" t="e">
        <f t="shared" si="1"/>
        <v>#N/A</v>
      </c>
      <c r="J64" s="99" t="e">
        <f t="shared" si="0"/>
        <v>#N/A</v>
      </c>
      <c r="K64" s="108"/>
      <c r="L64" s="83"/>
      <c r="M64" s="105">
        <f t="shared" si="15"/>
        <v>0</v>
      </c>
      <c r="N64" s="123" t="e">
        <f t="shared" si="16"/>
        <v>#N/A</v>
      </c>
      <c r="R64" s="95">
        <v>372.51</v>
      </c>
      <c r="T64" s="123"/>
    </row>
    <row r="65" spans="2:20" ht="14.25" customHeight="1">
      <c r="B65" s="22" t="str">
        <f>_xll.BDP(C65,"LONG_COMP_NAME")</f>
        <v>MSCI Europe Real Estate EUR NETR</v>
      </c>
      <c r="C65" s="22" t="s">
        <v>442</v>
      </c>
      <c r="D65" s="95">
        <f>ROUND(_xll.BDH(C65,"PX_LAST",$I$1,$I$1,"Points",0,"Sort",FALSE,"Per=D","Days= ","Fill= ","Dts",FALSE,"Dir",TRUE,"QtTyp= ","","Quote= "),3)</f>
        <v>295.5</v>
      </c>
      <c r="E65" s="22" t="s">
        <v>435</v>
      </c>
      <c r="F65" s="22" t="s">
        <v>435</v>
      </c>
      <c r="G65" s="79">
        <v>1E-3</v>
      </c>
      <c r="H65" s="97" t="e">
        <f>VLOOKUP(E65,'May 19'!B:J,9,FALSE)</f>
        <v>#N/A</v>
      </c>
      <c r="I65" s="9" t="e">
        <f t="shared" si="1"/>
        <v>#N/A</v>
      </c>
      <c r="J65" s="99" t="e">
        <f t="shared" si="0"/>
        <v>#N/A</v>
      </c>
      <c r="K65" s="125"/>
      <c r="L65" s="83"/>
      <c r="M65" s="105">
        <f t="shared" si="15"/>
        <v>0</v>
      </c>
      <c r="N65" s="123" t="e">
        <f t="shared" ref="N65" si="17">M65=H65</f>
        <v>#N/A</v>
      </c>
      <c r="R65" s="95">
        <v>266.62</v>
      </c>
      <c r="T65" s="123"/>
    </row>
    <row r="66" spans="2:20" ht="14.25" customHeight="1">
      <c r="B66" s="22" t="str">
        <f>_xll.BDP(C66,"LONG_COMP_NAME")</f>
        <v>MSCI Europe Communication Services Net Total Return EUR Index</v>
      </c>
      <c r="C66" s="22" t="s">
        <v>247</v>
      </c>
      <c r="D66" s="95">
        <f>ROUND(_xll.BDH(C66,"PX_LAST",$I$1,$I$1,"Points",0,"Sort",FALSE,"Per=D","Days= ","Fill= ","Dts",FALSE,"Dir",TRUE,"QtTyp= ","","Quote= "),3)</f>
        <v>119.13</v>
      </c>
      <c r="E66" s="22" t="s">
        <v>159</v>
      </c>
      <c r="F66" s="22" t="s">
        <v>160</v>
      </c>
      <c r="G66" s="79">
        <v>1E-3</v>
      </c>
      <c r="H66" s="97" t="e">
        <f>VLOOKUP(E66,'May 19'!B:J,9,FALSE)</f>
        <v>#N/A</v>
      </c>
      <c r="I66" s="9" t="e">
        <f t="shared" si="1"/>
        <v>#N/A</v>
      </c>
      <c r="J66" s="99" t="e">
        <f t="shared" si="0"/>
        <v>#N/A</v>
      </c>
      <c r="K66" s="125"/>
      <c r="L66" s="83"/>
      <c r="M66" s="105">
        <f t="shared" ref="M66:M67" si="18">ROUND(K66,3)</f>
        <v>0</v>
      </c>
      <c r="N66" s="123" t="e">
        <f t="shared" ref="N66:N67" si="19">M66=H66</f>
        <v>#N/A</v>
      </c>
      <c r="R66" s="95">
        <v>119.23</v>
      </c>
      <c r="T66" s="123"/>
    </row>
    <row r="67" spans="2:20" ht="14.25" customHeight="1">
      <c r="B67" s="22" t="str">
        <f>_xll.BDP(C67,"LONG_COMP_NAME")</f>
        <v>MSCI Europe Utilities Net Total Return EUR Index</v>
      </c>
      <c r="C67" s="22" t="s">
        <v>248</v>
      </c>
      <c r="D67" s="95">
        <f>ROUND(_xll.BDH(C67,"PX_LAST",$I$1,$I$1,"Points",0,"Sort",FALSE,"Per=D","Days= ","Fill= ","Dts",FALSE,"Dir",TRUE,"QtTyp= ","","Quote= "),3)</f>
        <v>238.76</v>
      </c>
      <c r="E67" s="22" t="s">
        <v>162</v>
      </c>
      <c r="F67" s="22" t="s">
        <v>163</v>
      </c>
      <c r="G67" s="79">
        <v>1E-3</v>
      </c>
      <c r="H67" s="97" t="e">
        <f>VLOOKUP(E67,'May 19'!B:J,9,FALSE)</f>
        <v>#N/A</v>
      </c>
      <c r="I67" s="9" t="e">
        <f t="shared" si="1"/>
        <v>#N/A</v>
      </c>
      <c r="J67" s="99" t="e">
        <f t="shared" ref="J67:J74" si="20">H67/D67</f>
        <v>#N/A</v>
      </c>
      <c r="K67" s="108"/>
      <c r="L67" s="83"/>
      <c r="M67" s="105">
        <f t="shared" si="18"/>
        <v>0</v>
      </c>
      <c r="N67" s="116" t="e">
        <f t="shared" si="19"/>
        <v>#N/A</v>
      </c>
      <c r="R67" s="95">
        <v>217.22</v>
      </c>
      <c r="T67" s="123"/>
    </row>
    <row r="68" spans="2:20" ht="14.25" customHeight="1">
      <c r="B68" s="23" t="str">
        <f>_xll.BDP(C68,"LONG_COMP_NAME")</f>
        <v>MSCI EUROPE MINIMUM VOLATILITY Optimized in Euro NETR Euro</v>
      </c>
      <c r="C68" s="23" t="s">
        <v>249</v>
      </c>
      <c r="D68" s="96">
        <f>ROUND(_xll.BDH(C68,"PX_LAST",$I$1,$I$1,"Points",0,"Sort",FALSE,"Per=D","Days= ","Fill= ","Dts",FALSE,"Dir",TRUE,"QtTyp= ","","Quote= "),3)</f>
        <v>3129.26</v>
      </c>
      <c r="E68" s="23" t="s">
        <v>166</v>
      </c>
      <c r="F68" s="23" t="s">
        <v>167</v>
      </c>
      <c r="G68" s="80">
        <v>1E-3</v>
      </c>
      <c r="H68" s="97" t="e">
        <f>VLOOKUP(E68,'May 19'!B:J,9,FALSE)</f>
        <v>#N/A</v>
      </c>
      <c r="I68" s="9" t="e">
        <f t="shared" ref="I68:I74" si="21">H68=D68</f>
        <v>#N/A</v>
      </c>
      <c r="J68" s="99" t="e">
        <f t="shared" si="20"/>
        <v>#N/A</v>
      </c>
      <c r="K68" s="108"/>
      <c r="L68" s="83"/>
      <c r="M68" s="105"/>
      <c r="N68" s="116"/>
      <c r="R68" s="96">
        <v>2772.2460000000001</v>
      </c>
      <c r="T68" s="123"/>
    </row>
    <row r="69" spans="2:20" ht="14.25" customHeight="1">
      <c r="B69" s="23" t="str">
        <f>_xll.BDP(C69,"LONG_COMP_NAME")</f>
        <v>MSCI EM Minimum Volatility Net Total Return USD Index</v>
      </c>
      <c r="C69" s="23" t="s">
        <v>250</v>
      </c>
      <c r="D69" s="96">
        <f>ROUND(_xll.BDH(C69,"PX_LAST",$I$1,$I$1,"Points",0,"Sort",FALSE,"Per=D","Days= ","Fill= ","Dts",FALSE,"Dir",TRUE,"QtTyp= ","","Quote= "),3)</f>
        <v>1714.03</v>
      </c>
      <c r="E69" s="23" t="s">
        <v>169</v>
      </c>
      <c r="F69" s="23" t="s">
        <v>170</v>
      </c>
      <c r="G69" s="80">
        <v>1E-3</v>
      </c>
      <c r="H69" s="97" t="e">
        <f>VLOOKUP(E69,'May 19'!B:J,9,FALSE)</f>
        <v>#N/A</v>
      </c>
      <c r="I69" s="9" t="e">
        <f t="shared" si="21"/>
        <v>#N/A</v>
      </c>
      <c r="J69" s="99" t="e">
        <f t="shared" si="20"/>
        <v>#N/A</v>
      </c>
      <c r="K69" s="126"/>
      <c r="L69" s="83"/>
      <c r="M69" s="105">
        <f t="shared" ref="M69" si="22">ROUND(K69,3)</f>
        <v>0</v>
      </c>
      <c r="N69" s="116" t="e">
        <f t="shared" ref="N69" si="23">M69=H69</f>
        <v>#N/A</v>
      </c>
      <c r="R69" s="96">
        <v>1681.82</v>
      </c>
      <c r="T69" s="123"/>
    </row>
    <row r="70" spans="2:20" ht="14.25" customHeight="1">
      <c r="B70" s="23" t="str">
        <f>_xll.BDP(C70,"LONG_COMP_NAME")</f>
        <v>MSCI World Minimum Volatility Net Total Return USD Index</v>
      </c>
      <c r="C70" s="23" t="s">
        <v>251</v>
      </c>
      <c r="D70" s="96">
        <f>ROUND(_xll.BDH(C70,"PX_LAST",$I$1,$I$1,"Points",0,"Sort",FALSE,"Per=D","Days= ","Fill= ","Dts",FALSE,"Dir",TRUE,"QtTyp= ","","Quote= "),3)</f>
        <v>3653.39</v>
      </c>
      <c r="E70" s="23" t="s">
        <v>172</v>
      </c>
      <c r="F70" s="23" t="s">
        <v>173</v>
      </c>
      <c r="G70" s="80">
        <v>1E-3</v>
      </c>
      <c r="H70" s="97" t="e">
        <f>VLOOKUP(E70,'May 19'!B:J,9,FALSE)</f>
        <v>#N/A</v>
      </c>
      <c r="I70" s="9" t="e">
        <f t="shared" si="21"/>
        <v>#N/A</v>
      </c>
      <c r="J70" s="99" t="e">
        <f t="shared" si="20"/>
        <v>#N/A</v>
      </c>
      <c r="K70" s="126"/>
      <c r="L70" s="83"/>
      <c r="M70" s="105">
        <f t="shared" ref="M70" si="24">ROUND(K70,3)</f>
        <v>0</v>
      </c>
      <c r="N70" s="123" t="e">
        <f t="shared" ref="N70" si="25">M70=H70</f>
        <v>#N/A</v>
      </c>
      <c r="R70" s="96">
        <v>3222.01</v>
      </c>
      <c r="T70" s="123"/>
    </row>
    <row r="71" spans="2:20" ht="14.25" customHeight="1">
      <c r="B71" s="23" t="str">
        <f>_xll.BDP(C71,"LONG_COMP_NAME")</f>
        <v>MSCI Europe Equal Weighted Net EUR</v>
      </c>
      <c r="C71" s="23" t="s">
        <v>252</v>
      </c>
      <c r="D71" s="96">
        <f>ROUND(_xll.BDH(C71,"PX_LAST",$I$1,$I$1,"Points",0,"Sort",FALSE,"Per=D","Days= ","Fill= ","Dts",FALSE,"Dir",TRUE,"QtTyp= ","","Quote= "),3)</f>
        <v>3088.6759999999999</v>
      </c>
      <c r="E71" s="23" t="s">
        <v>175</v>
      </c>
      <c r="F71" s="23" t="s">
        <v>176</v>
      </c>
      <c r="G71" s="80">
        <v>1E-3</v>
      </c>
      <c r="H71" s="97" t="e">
        <f>VLOOKUP(E71,'May 19'!B:J,9,FALSE)</f>
        <v>#N/A</v>
      </c>
      <c r="I71" s="9" t="e">
        <f t="shared" si="21"/>
        <v>#N/A</v>
      </c>
      <c r="J71" s="99" t="e">
        <f t="shared" si="20"/>
        <v>#N/A</v>
      </c>
      <c r="K71" s="108"/>
      <c r="L71" s="83"/>
      <c r="M71" s="105"/>
      <c r="N71" s="123"/>
      <c r="R71" s="96">
        <v>2701.1019999999999</v>
      </c>
      <c r="T71" s="123"/>
    </row>
    <row r="72" spans="2:20" ht="14.25" customHeight="1">
      <c r="B72" s="23" t="str">
        <f>_xll.BDP(C72,"LONG_COMP_NAME")</f>
        <v>MSCI EM Equal Weighted Net Total Return USD Index</v>
      </c>
      <c r="C72" s="23" t="s">
        <v>253</v>
      </c>
      <c r="D72" s="96">
        <f>ROUND(_xll.BDH(C72,"PX_LAST",$I$1,$I$1,"Points",0,"Sort",FALSE,"Per=D","Days= ","Fill= ","Dts",FALSE,"Dir",TRUE,"QtTyp= ","","Quote= "),3)</f>
        <v>5957.16</v>
      </c>
      <c r="E72" s="23" t="s">
        <v>178</v>
      </c>
      <c r="F72" s="23" t="s">
        <v>179</v>
      </c>
      <c r="G72" s="80">
        <v>1E-3</v>
      </c>
      <c r="H72" s="97" t="e">
        <f>VLOOKUP(E72,'May 19'!B:J,9,FALSE)</f>
        <v>#N/A</v>
      </c>
      <c r="I72" s="9" t="e">
        <f t="shared" si="21"/>
        <v>#N/A</v>
      </c>
      <c r="J72" s="99" t="e">
        <f t="shared" si="20"/>
        <v>#N/A</v>
      </c>
      <c r="K72" s="129"/>
      <c r="L72" s="83"/>
      <c r="M72" s="105">
        <f t="shared" ref="M72" si="26">ROUND(K72,3)</f>
        <v>0</v>
      </c>
      <c r="N72" s="123" t="e">
        <f t="shared" ref="N72" si="27">M72=H72</f>
        <v>#N/A</v>
      </c>
      <c r="R72" s="96">
        <v>5698.93</v>
      </c>
      <c r="T72" s="123"/>
    </row>
    <row r="73" spans="2:20" ht="14.25" customHeight="1">
      <c r="B73" s="23" t="str">
        <f>_xll.BDP(C73,"LONG_COMP_NAME")</f>
        <v>MSCI USA Equal Weighted Net Total Return USD Index</v>
      </c>
      <c r="C73" s="23" t="s">
        <v>254</v>
      </c>
      <c r="D73" s="96">
        <f>ROUND(_xll.BDH(C73,"PX_LAST",$I$1,$I$1,"Points",0,"Sort",FALSE,"Per=D","Days= ","Fill= ","Dts",FALSE,"Dir",TRUE,"QtTyp= ","","Quote= "),3)</f>
        <v>4579.7340000000004</v>
      </c>
      <c r="E73" s="23" t="s">
        <v>181</v>
      </c>
      <c r="F73" s="23" t="s">
        <v>182</v>
      </c>
      <c r="G73" s="80">
        <v>1E-3</v>
      </c>
      <c r="H73" s="97" t="e">
        <f>VLOOKUP(E73,'May 19'!B:J,9,FALSE)</f>
        <v>#N/A</v>
      </c>
      <c r="I73" s="9" t="e">
        <f t="shared" si="21"/>
        <v>#N/A</v>
      </c>
      <c r="J73" s="99" t="e">
        <f t="shared" si="20"/>
        <v>#N/A</v>
      </c>
      <c r="K73" s="108"/>
      <c r="L73" s="83"/>
      <c r="M73" s="105"/>
      <c r="N73" s="123"/>
      <c r="R73" s="96">
        <v>3832.9229999999998</v>
      </c>
      <c r="T73" s="123"/>
    </row>
    <row r="74" spans="2:20" ht="14.25" customHeight="1">
      <c r="B74" s="23" t="str">
        <f>_xll.BDP(C74,"LONG_COMP_NAME")</f>
        <v>MSCI WLD Equal weighted Net Total Return USD Index</v>
      </c>
      <c r="C74" s="23" t="s">
        <v>255</v>
      </c>
      <c r="D74" s="96">
        <f>ROUND(_xll.BDH(C74,"PX_LAST",$I$1,$I$1,"Points",0,"Sort",FALSE,"Per=D","Days= ","Fill= ","Dts",FALSE,"Dir",TRUE,"QtTyp= ","","Quote= "),3)</f>
        <v>4121.67</v>
      </c>
      <c r="E74" s="23" t="s">
        <v>184</v>
      </c>
      <c r="F74" s="23" t="s">
        <v>185</v>
      </c>
      <c r="G74" s="80">
        <v>1E-3</v>
      </c>
      <c r="H74" s="97" t="e">
        <f>VLOOKUP(E74,'May 19'!B:J,9,FALSE)</f>
        <v>#N/A</v>
      </c>
      <c r="I74" s="9" t="e">
        <f t="shared" si="21"/>
        <v>#N/A</v>
      </c>
      <c r="J74" s="99" t="e">
        <f t="shared" si="20"/>
        <v>#N/A</v>
      </c>
      <c r="K74" s="126"/>
      <c r="L74" s="83"/>
      <c r="M74" s="105">
        <f t="shared" ref="M74" si="28">ROUND(K74,3)</f>
        <v>0</v>
      </c>
      <c r="N74" s="123" t="e">
        <f t="shared" ref="N74" si="29">M74=H74</f>
        <v>#N/A</v>
      </c>
      <c r="R74" s="96">
        <v>3625.2</v>
      </c>
      <c r="T74" s="123"/>
    </row>
  </sheetData>
  <autoFilter ref="B2:N74"/>
  <conditionalFormatting sqref="I3:I51 I53:I74">
    <cfRule type="containsText" dxfId="1" priority="7" operator="containsText" text="FALSE">
      <formula>NOT(ISERROR(SEARCH("FALSE",I3)))</formula>
    </cfRule>
  </conditionalFormatting>
  <conditionalFormatting sqref="I52">
    <cfRule type="containsText" dxfId="0" priority="1" operator="containsText" text="FALSE">
      <formula>NOT(ISERROR(SEARCH("FALSE",I52)))</formula>
    </cfRule>
  </conditionalFormatting>
  <pageMargins left="0.7" right="0.7" top="0.75" bottom="0.75" header="0.3" footer="0.3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workbookViewId="0">
      <selection activeCell="F16" sqref="F16"/>
    </sheetView>
  </sheetViews>
  <sheetFormatPr defaultRowHeight="15"/>
  <cols>
    <col min="1" max="1" width="15.140625" bestFit="1" customWidth="1"/>
  </cols>
  <sheetData>
    <row r="1" spans="1:14">
      <c r="A1" s="113" t="s">
        <v>337</v>
      </c>
      <c r="B1" s="113" t="s">
        <v>338</v>
      </c>
      <c r="C1" s="113" t="s">
        <v>339</v>
      </c>
      <c r="D1" s="113" t="s">
        <v>340</v>
      </c>
      <c r="E1" s="113" t="s">
        <v>341</v>
      </c>
      <c r="F1" s="113" t="s">
        <v>342</v>
      </c>
      <c r="G1" s="113" t="s">
        <v>343</v>
      </c>
      <c r="H1" s="113" t="s">
        <v>344</v>
      </c>
      <c r="I1" s="113" t="s">
        <v>345</v>
      </c>
      <c r="J1" s="113" t="s">
        <v>346</v>
      </c>
      <c r="K1" s="113" t="s">
        <v>347</v>
      </c>
      <c r="L1" s="113" t="s">
        <v>348</v>
      </c>
      <c r="M1" s="113" t="s">
        <v>349</v>
      </c>
      <c r="N1" s="113" t="s">
        <v>350</v>
      </c>
    </row>
    <row r="2" spans="1:14">
      <c r="A2" s="114">
        <v>43087</v>
      </c>
      <c r="B2" s="113" t="s">
        <v>175</v>
      </c>
      <c r="C2" s="113" t="s">
        <v>351</v>
      </c>
      <c r="D2" s="113" t="s">
        <v>352</v>
      </c>
      <c r="E2" s="113"/>
      <c r="F2" s="113">
        <v>201712</v>
      </c>
      <c r="G2" s="113"/>
      <c r="H2" s="113"/>
      <c r="I2" s="113" t="s">
        <v>353</v>
      </c>
      <c r="J2" s="113">
        <v>3047.7339999999999</v>
      </c>
      <c r="K2" s="113"/>
      <c r="L2" s="113"/>
      <c r="M2" s="113">
        <v>1</v>
      </c>
      <c r="N2" s="113">
        <v>100</v>
      </c>
    </row>
    <row r="3" spans="1:14">
      <c r="A3" s="114">
        <v>43087</v>
      </c>
      <c r="B3" s="113" t="s">
        <v>178</v>
      </c>
      <c r="C3" s="113" t="s">
        <v>351</v>
      </c>
      <c r="D3" s="113" t="s">
        <v>352</v>
      </c>
      <c r="E3" s="113"/>
      <c r="F3" s="113">
        <v>201712</v>
      </c>
      <c r="G3" s="113"/>
      <c r="H3" s="113"/>
      <c r="I3" s="113" t="s">
        <v>353</v>
      </c>
      <c r="J3" s="113">
        <v>6654.5770000000002</v>
      </c>
      <c r="K3" s="113"/>
      <c r="L3" s="113"/>
      <c r="M3" s="113">
        <v>1</v>
      </c>
      <c r="N3" s="113">
        <v>100</v>
      </c>
    </row>
    <row r="4" spans="1:14">
      <c r="A4" s="114">
        <v>43087</v>
      </c>
      <c r="B4" s="113" t="s">
        <v>181</v>
      </c>
      <c r="C4" s="113" t="s">
        <v>351</v>
      </c>
      <c r="D4" s="113" t="s">
        <v>352</v>
      </c>
      <c r="E4" s="113"/>
      <c r="F4" s="113">
        <v>201712</v>
      </c>
      <c r="G4" s="113"/>
      <c r="H4" s="113"/>
      <c r="I4" s="113" t="s">
        <v>353</v>
      </c>
      <c r="J4" s="113">
        <v>4308.326</v>
      </c>
      <c r="K4" s="113"/>
      <c r="L4" s="113"/>
      <c r="M4" s="113">
        <v>1</v>
      </c>
      <c r="N4" s="113">
        <v>100</v>
      </c>
    </row>
    <row r="5" spans="1:14">
      <c r="A5" s="114">
        <v>43087</v>
      </c>
      <c r="B5" s="113" t="s">
        <v>184</v>
      </c>
      <c r="C5" s="113" t="s">
        <v>351</v>
      </c>
      <c r="D5" s="113" t="s">
        <v>352</v>
      </c>
      <c r="E5" s="113"/>
      <c r="F5" s="113">
        <v>201712</v>
      </c>
      <c r="G5" s="113"/>
      <c r="H5" s="113"/>
      <c r="I5" s="113" t="s">
        <v>353</v>
      </c>
      <c r="J5" s="113">
        <v>4148.71</v>
      </c>
      <c r="K5" s="113"/>
      <c r="L5" s="113"/>
      <c r="M5" s="113">
        <v>1</v>
      </c>
      <c r="N5" s="113">
        <v>100</v>
      </c>
    </row>
    <row r="6" spans="1:14">
      <c r="A6" s="114">
        <v>43087</v>
      </c>
      <c r="B6" s="113" t="s">
        <v>9</v>
      </c>
      <c r="C6" s="113" t="s">
        <v>351</v>
      </c>
      <c r="D6" s="113" t="s">
        <v>352</v>
      </c>
      <c r="E6" s="113"/>
      <c r="F6" s="113">
        <v>201712</v>
      </c>
      <c r="G6" s="113"/>
      <c r="H6" s="113"/>
      <c r="I6" s="113" t="s">
        <v>353</v>
      </c>
      <c r="J6" s="113">
        <v>499.43299999999999</v>
      </c>
      <c r="K6" s="113"/>
      <c r="L6" s="113"/>
      <c r="M6" s="113">
        <v>1</v>
      </c>
      <c r="N6" s="113">
        <v>100</v>
      </c>
    </row>
    <row r="7" spans="1:14">
      <c r="A7" s="114">
        <v>43087</v>
      </c>
      <c r="B7" s="113" t="s">
        <v>12</v>
      </c>
      <c r="C7" s="113" t="s">
        <v>351</v>
      </c>
      <c r="D7" s="113" t="s">
        <v>352</v>
      </c>
      <c r="E7" s="113"/>
      <c r="F7" s="113">
        <v>201712</v>
      </c>
      <c r="G7" s="113"/>
      <c r="H7" s="113"/>
      <c r="I7" s="113" t="s">
        <v>353</v>
      </c>
      <c r="J7" s="113">
        <v>482.59</v>
      </c>
      <c r="K7" s="113"/>
      <c r="L7" s="113"/>
      <c r="M7" s="113">
        <v>1</v>
      </c>
      <c r="N7" s="113">
        <v>100</v>
      </c>
    </row>
    <row r="8" spans="1:14">
      <c r="A8" s="114">
        <v>43087</v>
      </c>
      <c r="B8" s="113" t="s">
        <v>31</v>
      </c>
      <c r="C8" s="113" t="s">
        <v>351</v>
      </c>
      <c r="D8" s="113" t="s">
        <v>352</v>
      </c>
      <c r="E8" s="113"/>
      <c r="F8" s="113">
        <v>201712</v>
      </c>
      <c r="G8" s="113"/>
      <c r="H8" s="113"/>
      <c r="I8" s="113" t="s">
        <v>353</v>
      </c>
      <c r="J8" s="113">
        <v>568.05200000000002</v>
      </c>
      <c r="K8" s="113"/>
      <c r="L8" s="113"/>
      <c r="M8" s="113">
        <v>1</v>
      </c>
      <c r="N8" s="113">
        <v>100</v>
      </c>
    </row>
    <row r="9" spans="1:14">
      <c r="A9" s="114">
        <v>43087</v>
      </c>
      <c r="B9" s="113" t="s">
        <v>20</v>
      </c>
      <c r="C9" s="113" t="s">
        <v>351</v>
      </c>
      <c r="D9" s="113" t="s">
        <v>352</v>
      </c>
      <c r="E9" s="113"/>
      <c r="F9" s="113">
        <v>201712</v>
      </c>
      <c r="G9" s="113"/>
      <c r="H9" s="113"/>
      <c r="I9" s="113" t="s">
        <v>353</v>
      </c>
      <c r="J9" s="113">
        <v>568.553</v>
      </c>
      <c r="K9" s="113"/>
      <c r="L9" s="113"/>
      <c r="M9" s="113">
        <v>1</v>
      </c>
      <c r="N9" s="113">
        <v>100</v>
      </c>
    </row>
    <row r="10" spans="1:14">
      <c r="A10" s="114">
        <v>43087</v>
      </c>
      <c r="B10" s="113" t="s">
        <v>37</v>
      </c>
      <c r="C10" s="113" t="s">
        <v>351</v>
      </c>
      <c r="D10" s="113" t="s">
        <v>352</v>
      </c>
      <c r="E10" s="113"/>
      <c r="F10" s="113">
        <v>201712</v>
      </c>
      <c r="G10" s="113"/>
      <c r="H10" s="113"/>
      <c r="I10" s="113" t="s">
        <v>353</v>
      </c>
      <c r="J10" s="113">
        <v>486.51900000000001</v>
      </c>
      <c r="K10" s="113"/>
      <c r="L10" s="113"/>
      <c r="M10" s="113">
        <v>1</v>
      </c>
      <c r="N10" s="113">
        <v>100</v>
      </c>
    </row>
    <row r="11" spans="1:14">
      <c r="A11" s="114">
        <v>43087</v>
      </c>
      <c r="B11" s="113" t="s">
        <v>17</v>
      </c>
      <c r="C11" s="113" t="s">
        <v>351</v>
      </c>
      <c r="D11" s="113" t="s">
        <v>352</v>
      </c>
      <c r="E11" s="113"/>
      <c r="F11" s="113">
        <v>201712</v>
      </c>
      <c r="G11" s="113"/>
      <c r="H11" s="113"/>
      <c r="I11" s="113" t="s">
        <v>353</v>
      </c>
      <c r="J11" s="113">
        <v>471.91300000000001</v>
      </c>
      <c r="K11" s="113"/>
      <c r="L11" s="113"/>
      <c r="M11" s="113">
        <v>1</v>
      </c>
      <c r="N11" s="113">
        <v>100</v>
      </c>
    </row>
    <row r="12" spans="1:14">
      <c r="A12" s="114">
        <v>43087</v>
      </c>
      <c r="B12" s="113" t="s">
        <v>73</v>
      </c>
      <c r="C12" s="113" t="s">
        <v>351</v>
      </c>
      <c r="D12" s="113" t="s">
        <v>352</v>
      </c>
      <c r="E12" s="113"/>
      <c r="F12" s="113">
        <v>201712</v>
      </c>
      <c r="G12" s="113"/>
      <c r="H12" s="113"/>
      <c r="I12" s="113" t="s">
        <v>353</v>
      </c>
      <c r="J12" s="113">
        <v>504.26499999999999</v>
      </c>
      <c r="K12" s="113"/>
      <c r="L12" s="113"/>
      <c r="M12" s="113">
        <v>1</v>
      </c>
      <c r="N12" s="113">
        <v>100</v>
      </c>
    </row>
    <row r="13" spans="1:14">
      <c r="A13" s="114">
        <v>43087</v>
      </c>
      <c r="B13" s="113" t="s">
        <v>28</v>
      </c>
      <c r="C13" s="113" t="s">
        <v>351</v>
      </c>
      <c r="D13" s="113" t="s">
        <v>352</v>
      </c>
      <c r="E13" s="113"/>
      <c r="F13" s="113">
        <v>201712</v>
      </c>
      <c r="G13" s="113"/>
      <c r="H13" s="113"/>
      <c r="I13" s="113" t="s">
        <v>353</v>
      </c>
      <c r="J13" s="113">
        <v>5967.3940000000002</v>
      </c>
      <c r="K13" s="113"/>
      <c r="L13" s="113"/>
      <c r="M13" s="113">
        <v>1</v>
      </c>
      <c r="N13" s="113">
        <v>100</v>
      </c>
    </row>
    <row r="14" spans="1:14">
      <c r="A14" s="114">
        <v>43087</v>
      </c>
      <c r="B14" s="113" t="s">
        <v>48</v>
      </c>
      <c r="C14" s="113" t="s">
        <v>351</v>
      </c>
      <c r="D14" s="113" t="s">
        <v>352</v>
      </c>
      <c r="E14" s="113"/>
      <c r="F14" s="113">
        <v>201712</v>
      </c>
      <c r="G14" s="113"/>
      <c r="H14" s="113"/>
      <c r="I14" s="113" t="s">
        <v>353</v>
      </c>
      <c r="J14" s="113">
        <v>6657.06</v>
      </c>
      <c r="K14" s="113"/>
      <c r="L14" s="113"/>
      <c r="M14" s="113">
        <v>1</v>
      </c>
      <c r="N14" s="113">
        <v>100</v>
      </c>
    </row>
    <row r="15" spans="1:14">
      <c r="A15" s="114">
        <v>43087</v>
      </c>
      <c r="B15" s="113" t="s">
        <v>67</v>
      </c>
      <c r="C15" s="113" t="s">
        <v>351</v>
      </c>
      <c r="D15" s="113" t="s">
        <v>352</v>
      </c>
      <c r="E15" s="113"/>
      <c r="F15" s="113">
        <v>201712</v>
      </c>
      <c r="G15" s="113"/>
      <c r="H15" s="113"/>
      <c r="I15" s="113" t="s">
        <v>353</v>
      </c>
      <c r="J15" s="113">
        <v>6595.2160000000003</v>
      </c>
      <c r="K15" s="113"/>
      <c r="L15" s="113"/>
      <c r="M15" s="113">
        <v>1</v>
      </c>
      <c r="N15" s="113">
        <v>100</v>
      </c>
    </row>
    <row r="16" spans="1:14">
      <c r="A16" s="114">
        <v>43087</v>
      </c>
      <c r="B16" s="113" t="s">
        <v>55</v>
      </c>
      <c r="C16" s="113" t="s">
        <v>351</v>
      </c>
      <c r="D16" s="113" t="s">
        <v>352</v>
      </c>
      <c r="E16" s="113"/>
      <c r="F16" s="113">
        <v>201712</v>
      </c>
      <c r="G16" s="113"/>
      <c r="H16" s="113"/>
      <c r="I16" s="113" t="s">
        <v>353</v>
      </c>
      <c r="J16" s="113">
        <v>64997.279999999999</v>
      </c>
      <c r="K16" s="113"/>
      <c r="L16" s="113"/>
      <c r="M16" s="113">
        <v>1</v>
      </c>
      <c r="N16" s="113">
        <v>100</v>
      </c>
    </row>
    <row r="17" spans="1:14">
      <c r="A17" s="114">
        <v>43087</v>
      </c>
      <c r="B17" s="113" t="s">
        <v>97</v>
      </c>
      <c r="C17" s="113" t="s">
        <v>351</v>
      </c>
      <c r="D17" s="113" t="s">
        <v>352</v>
      </c>
      <c r="E17" s="113"/>
      <c r="F17" s="113">
        <v>201712</v>
      </c>
      <c r="G17" s="113"/>
      <c r="H17" s="113"/>
      <c r="I17" s="113" t="s">
        <v>353</v>
      </c>
      <c r="J17" s="113">
        <v>5874.8969999999999</v>
      </c>
      <c r="K17" s="113"/>
      <c r="L17" s="113"/>
      <c r="M17" s="113">
        <v>1</v>
      </c>
      <c r="N17" s="113">
        <v>100</v>
      </c>
    </row>
    <row r="18" spans="1:14">
      <c r="A18" s="114">
        <v>43087</v>
      </c>
      <c r="B18" s="113" t="s">
        <v>61</v>
      </c>
      <c r="C18" s="113" t="s">
        <v>351</v>
      </c>
      <c r="D18" s="113" t="s">
        <v>352</v>
      </c>
      <c r="E18" s="113"/>
      <c r="F18" s="113">
        <v>201712</v>
      </c>
      <c r="G18" s="113"/>
      <c r="H18" s="113"/>
      <c r="I18" s="113" t="s">
        <v>353</v>
      </c>
      <c r="J18" s="113">
        <v>6448.3190000000004</v>
      </c>
      <c r="K18" s="113"/>
      <c r="L18" s="113"/>
      <c r="M18" s="113">
        <v>1</v>
      </c>
      <c r="N18" s="113">
        <v>100</v>
      </c>
    </row>
    <row r="19" spans="1:14">
      <c r="A19" s="114">
        <v>43087</v>
      </c>
      <c r="B19" s="113" t="s">
        <v>40</v>
      </c>
      <c r="C19" s="113" t="s">
        <v>351</v>
      </c>
      <c r="D19" s="113" t="s">
        <v>352</v>
      </c>
      <c r="E19" s="113"/>
      <c r="F19" s="113">
        <v>201712</v>
      </c>
      <c r="G19" s="113"/>
      <c r="H19" s="113"/>
      <c r="I19" s="113" t="s">
        <v>353</v>
      </c>
      <c r="J19" s="113">
        <v>502.47500000000002</v>
      </c>
      <c r="K19" s="113"/>
      <c r="L19" s="113"/>
      <c r="M19" s="113">
        <v>1</v>
      </c>
      <c r="N19" s="113">
        <v>100</v>
      </c>
    </row>
    <row r="20" spans="1:14">
      <c r="A20" s="114">
        <v>43087</v>
      </c>
      <c r="B20" s="113" t="s">
        <v>6</v>
      </c>
      <c r="C20" s="113" t="s">
        <v>351</v>
      </c>
      <c r="D20" s="113" t="s">
        <v>352</v>
      </c>
      <c r="E20" s="113"/>
      <c r="F20" s="113">
        <v>201712</v>
      </c>
      <c r="G20" s="113"/>
      <c r="H20" s="113"/>
      <c r="I20" s="113" t="s">
        <v>353</v>
      </c>
      <c r="J20" s="113">
        <v>489.22</v>
      </c>
      <c r="K20" s="113"/>
      <c r="L20" s="113"/>
      <c r="M20" s="113">
        <v>1</v>
      </c>
      <c r="N20" s="113">
        <v>100</v>
      </c>
    </row>
    <row r="21" spans="1:14">
      <c r="A21" s="114">
        <v>43087</v>
      </c>
      <c r="B21" s="113" t="s">
        <v>94</v>
      </c>
      <c r="C21" s="113" t="s">
        <v>351</v>
      </c>
      <c r="D21" s="113" t="s">
        <v>352</v>
      </c>
      <c r="E21" s="113"/>
      <c r="F21" s="113">
        <v>201712</v>
      </c>
      <c r="G21" s="113"/>
      <c r="H21" s="113"/>
      <c r="I21" s="113" t="s">
        <v>353</v>
      </c>
      <c r="J21" s="113">
        <v>273.101</v>
      </c>
      <c r="K21" s="113"/>
      <c r="L21" s="113"/>
      <c r="M21" s="113">
        <v>1</v>
      </c>
      <c r="N21" s="113">
        <v>100</v>
      </c>
    </row>
    <row r="22" spans="1:14">
      <c r="A22" s="114">
        <v>43087</v>
      </c>
      <c r="B22" s="113" t="s">
        <v>90</v>
      </c>
      <c r="C22" s="113" t="s">
        <v>351</v>
      </c>
      <c r="D22" s="113" t="s">
        <v>352</v>
      </c>
      <c r="E22" s="113"/>
      <c r="F22" s="113">
        <v>201712</v>
      </c>
      <c r="G22" s="113"/>
      <c r="H22" s="113"/>
      <c r="I22" s="113" t="s">
        <v>353</v>
      </c>
      <c r="J22" s="113">
        <v>7013.4970000000003</v>
      </c>
      <c r="K22" s="113"/>
      <c r="L22" s="113"/>
      <c r="M22" s="113">
        <v>1</v>
      </c>
      <c r="N22" s="113">
        <v>100</v>
      </c>
    </row>
    <row r="23" spans="1:14">
      <c r="A23" s="114">
        <v>43087</v>
      </c>
      <c r="B23" s="113" t="s">
        <v>34</v>
      </c>
      <c r="C23" s="113" t="s">
        <v>351</v>
      </c>
      <c r="D23" s="113" t="s">
        <v>352</v>
      </c>
      <c r="E23" s="113"/>
      <c r="F23" s="113">
        <v>201712</v>
      </c>
      <c r="G23" s="113"/>
      <c r="H23" s="113"/>
      <c r="I23" s="113" t="s">
        <v>353</v>
      </c>
      <c r="J23" s="113">
        <v>331.51900000000001</v>
      </c>
      <c r="K23" s="113"/>
      <c r="L23" s="113"/>
      <c r="M23" s="113">
        <v>1</v>
      </c>
      <c r="N23" s="113">
        <v>100</v>
      </c>
    </row>
    <row r="24" spans="1:14">
      <c r="A24" s="114">
        <v>43087</v>
      </c>
      <c r="B24" s="113" t="s">
        <v>23</v>
      </c>
      <c r="C24" s="113" t="s">
        <v>351</v>
      </c>
      <c r="D24" s="113" t="s">
        <v>352</v>
      </c>
      <c r="E24" s="113"/>
      <c r="F24" s="113">
        <v>201712</v>
      </c>
      <c r="G24" s="113"/>
      <c r="H24" s="113"/>
      <c r="I24" s="113" t="s">
        <v>353</v>
      </c>
      <c r="J24" s="113">
        <v>5356.4849999999997</v>
      </c>
      <c r="K24" s="113"/>
      <c r="L24" s="113"/>
      <c r="M24" s="113">
        <v>1</v>
      </c>
      <c r="N24" s="113">
        <v>100</v>
      </c>
    </row>
    <row r="25" spans="1:14">
      <c r="A25" s="114">
        <v>43087</v>
      </c>
      <c r="B25" s="113" t="s">
        <v>26</v>
      </c>
      <c r="C25" s="113" t="s">
        <v>351</v>
      </c>
      <c r="D25" s="113" t="s">
        <v>352</v>
      </c>
      <c r="E25" s="113"/>
      <c r="F25" s="113">
        <v>201712</v>
      </c>
      <c r="G25" s="113"/>
      <c r="H25" s="113"/>
      <c r="I25" s="113" t="s">
        <v>353</v>
      </c>
      <c r="J25" s="113">
        <v>458.62599999999998</v>
      </c>
      <c r="K25" s="113"/>
      <c r="L25" s="113"/>
      <c r="M25" s="113">
        <v>1</v>
      </c>
      <c r="N25" s="113">
        <v>100</v>
      </c>
    </row>
    <row r="26" spans="1:14">
      <c r="A26" s="114">
        <v>43087</v>
      </c>
      <c r="B26" s="113" t="s">
        <v>135</v>
      </c>
      <c r="C26" s="113" t="s">
        <v>351</v>
      </c>
      <c r="D26" s="113" t="s">
        <v>352</v>
      </c>
      <c r="E26" s="113"/>
      <c r="F26" s="113">
        <v>201712</v>
      </c>
      <c r="G26" s="113"/>
      <c r="H26" s="113"/>
      <c r="I26" s="113" t="s">
        <v>353</v>
      </c>
      <c r="J26" s="113">
        <v>249.46700000000001</v>
      </c>
      <c r="K26" s="113"/>
      <c r="L26" s="113"/>
      <c r="M26" s="113">
        <v>1</v>
      </c>
      <c r="N26" s="113">
        <v>100</v>
      </c>
    </row>
    <row r="27" spans="1:14">
      <c r="A27" s="114">
        <v>43087</v>
      </c>
      <c r="B27" s="113" t="s">
        <v>138</v>
      </c>
      <c r="C27" s="113" t="s">
        <v>351</v>
      </c>
      <c r="D27" s="113" t="s">
        <v>352</v>
      </c>
      <c r="E27" s="113"/>
      <c r="F27" s="113">
        <v>201712</v>
      </c>
      <c r="G27" s="113"/>
      <c r="H27" s="113"/>
      <c r="I27" s="113" t="s">
        <v>353</v>
      </c>
      <c r="J27" s="113">
        <v>401.04</v>
      </c>
      <c r="K27" s="113"/>
      <c r="L27" s="113"/>
      <c r="M27" s="113">
        <v>1</v>
      </c>
      <c r="N27" s="113">
        <v>100</v>
      </c>
    </row>
    <row r="28" spans="1:14">
      <c r="A28" s="114">
        <v>43087</v>
      </c>
      <c r="B28" s="113" t="s">
        <v>141</v>
      </c>
      <c r="C28" s="113" t="s">
        <v>351</v>
      </c>
      <c r="D28" s="113" t="s">
        <v>352</v>
      </c>
      <c r="E28" s="113"/>
      <c r="F28" s="113">
        <v>201712</v>
      </c>
      <c r="G28" s="113"/>
      <c r="H28" s="113"/>
      <c r="I28" s="113" t="s">
        <v>353</v>
      </c>
      <c r="J28" s="113">
        <v>279.93099999999998</v>
      </c>
      <c r="K28" s="113"/>
      <c r="L28" s="113"/>
      <c r="M28" s="113">
        <v>1</v>
      </c>
      <c r="N28" s="113">
        <v>100</v>
      </c>
    </row>
    <row r="29" spans="1:14">
      <c r="A29" s="114">
        <v>43087</v>
      </c>
      <c r="B29" s="113" t="s">
        <v>144</v>
      </c>
      <c r="C29" s="113" t="s">
        <v>351</v>
      </c>
      <c r="D29" s="113" t="s">
        <v>352</v>
      </c>
      <c r="E29" s="113"/>
      <c r="F29" s="113">
        <v>201712</v>
      </c>
      <c r="G29" s="113"/>
      <c r="H29" s="113"/>
      <c r="I29" s="113" t="s">
        <v>353</v>
      </c>
      <c r="J29" s="113">
        <v>123.56</v>
      </c>
      <c r="K29" s="113"/>
      <c r="L29" s="113"/>
      <c r="M29" s="113">
        <v>1</v>
      </c>
      <c r="N29" s="113">
        <v>100</v>
      </c>
    </row>
    <row r="30" spans="1:14">
      <c r="A30" s="114">
        <v>43087</v>
      </c>
      <c r="B30" s="113" t="s">
        <v>147</v>
      </c>
      <c r="C30" s="113" t="s">
        <v>351</v>
      </c>
      <c r="D30" s="113" t="s">
        <v>352</v>
      </c>
      <c r="E30" s="113"/>
      <c r="F30" s="113">
        <v>201712</v>
      </c>
      <c r="G30" s="113"/>
      <c r="H30" s="113"/>
      <c r="I30" s="113" t="s">
        <v>353</v>
      </c>
      <c r="J30" s="113">
        <v>264.49599999999998</v>
      </c>
      <c r="K30" s="113"/>
      <c r="L30" s="113"/>
      <c r="M30" s="113">
        <v>1</v>
      </c>
      <c r="N30" s="113">
        <v>100</v>
      </c>
    </row>
    <row r="31" spans="1:14">
      <c r="A31" s="114">
        <v>43087</v>
      </c>
      <c r="B31" s="113" t="s">
        <v>150</v>
      </c>
      <c r="C31" s="113" t="s">
        <v>351</v>
      </c>
      <c r="D31" s="113" t="s">
        <v>352</v>
      </c>
      <c r="E31" s="113"/>
      <c r="F31" s="113">
        <v>201712</v>
      </c>
      <c r="G31" s="113"/>
      <c r="H31" s="113"/>
      <c r="I31" s="113" t="s">
        <v>353</v>
      </c>
      <c r="J31" s="113">
        <v>360.99400000000003</v>
      </c>
      <c r="K31" s="113"/>
      <c r="L31" s="113"/>
      <c r="M31" s="113">
        <v>1</v>
      </c>
      <c r="N31" s="113">
        <v>100</v>
      </c>
    </row>
    <row r="32" spans="1:14">
      <c r="A32" s="114">
        <v>43087</v>
      </c>
      <c r="B32" s="113" t="s">
        <v>153</v>
      </c>
      <c r="C32" s="113" t="s">
        <v>351</v>
      </c>
      <c r="D32" s="113" t="s">
        <v>352</v>
      </c>
      <c r="E32" s="113"/>
      <c r="F32" s="113">
        <v>201712</v>
      </c>
      <c r="G32" s="113"/>
      <c r="H32" s="113"/>
      <c r="I32" s="113" t="s">
        <v>353</v>
      </c>
      <c r="J32" s="113">
        <v>129.40299999999999</v>
      </c>
      <c r="K32" s="113"/>
      <c r="L32" s="113"/>
      <c r="M32" s="113">
        <v>1</v>
      </c>
      <c r="N32" s="113">
        <v>100</v>
      </c>
    </row>
    <row r="33" spans="1:14">
      <c r="A33" s="114">
        <v>43087</v>
      </c>
      <c r="B33" s="113" t="s">
        <v>156</v>
      </c>
      <c r="C33" s="113" t="s">
        <v>351</v>
      </c>
      <c r="D33" s="113" t="s">
        <v>352</v>
      </c>
      <c r="E33" s="113"/>
      <c r="F33" s="113">
        <v>201712</v>
      </c>
      <c r="G33" s="113"/>
      <c r="H33" s="113"/>
      <c r="I33" s="113" t="s">
        <v>353</v>
      </c>
      <c r="J33" s="113">
        <v>424.00700000000001</v>
      </c>
      <c r="K33" s="113"/>
      <c r="L33" s="113"/>
      <c r="M33" s="113">
        <v>1</v>
      </c>
      <c r="N33" s="113">
        <v>100</v>
      </c>
    </row>
    <row r="34" spans="1:14">
      <c r="A34" s="114">
        <v>43087</v>
      </c>
      <c r="B34" s="113" t="s">
        <v>159</v>
      </c>
      <c r="C34" s="113" t="s">
        <v>351</v>
      </c>
      <c r="D34" s="113" t="s">
        <v>352</v>
      </c>
      <c r="E34" s="113"/>
      <c r="F34" s="113">
        <v>201712</v>
      </c>
      <c r="G34" s="113"/>
      <c r="H34" s="113"/>
      <c r="I34" s="113" t="s">
        <v>353</v>
      </c>
      <c r="J34" s="113">
        <v>131.87700000000001</v>
      </c>
      <c r="K34" s="113"/>
      <c r="L34" s="113"/>
      <c r="M34" s="113">
        <v>1</v>
      </c>
      <c r="N34" s="113">
        <v>100</v>
      </c>
    </row>
    <row r="35" spans="1:14">
      <c r="A35" s="114">
        <v>43087</v>
      </c>
      <c r="B35" s="113" t="s">
        <v>162</v>
      </c>
      <c r="C35" s="113" t="s">
        <v>351</v>
      </c>
      <c r="D35" s="113" t="s">
        <v>352</v>
      </c>
      <c r="E35" s="113"/>
      <c r="F35" s="113">
        <v>201712</v>
      </c>
      <c r="G35" s="113"/>
      <c r="H35" s="113"/>
      <c r="I35" s="113" t="s">
        <v>353</v>
      </c>
      <c r="J35" s="113">
        <v>211.191</v>
      </c>
      <c r="K35" s="113"/>
      <c r="L35" s="113"/>
      <c r="M35" s="113">
        <v>1</v>
      </c>
      <c r="N35" s="113">
        <v>100</v>
      </c>
    </row>
    <row r="36" spans="1:14">
      <c r="A36" s="114">
        <v>43087</v>
      </c>
      <c r="B36" s="113" t="s">
        <v>435</v>
      </c>
      <c r="C36" s="113" t="s">
        <v>351</v>
      </c>
      <c r="D36" s="113" t="s">
        <v>352</v>
      </c>
      <c r="E36" s="113"/>
      <c r="F36" s="113">
        <v>201712</v>
      </c>
      <c r="G36" s="113"/>
      <c r="H36" s="113"/>
      <c r="I36" s="113" t="s">
        <v>353</v>
      </c>
      <c r="J36" s="113">
        <v>302.47300000000001</v>
      </c>
      <c r="K36" s="113"/>
      <c r="L36" s="113"/>
      <c r="M36" s="113">
        <v>1</v>
      </c>
      <c r="N36" s="113">
        <v>100</v>
      </c>
    </row>
    <row r="37" spans="1:14">
      <c r="A37" s="114">
        <v>43087</v>
      </c>
      <c r="B37" s="113" t="s">
        <v>53</v>
      </c>
      <c r="C37" s="113" t="s">
        <v>351</v>
      </c>
      <c r="D37" s="113" t="s">
        <v>352</v>
      </c>
      <c r="E37" s="113"/>
      <c r="F37" s="113">
        <v>201712</v>
      </c>
      <c r="G37" s="113"/>
      <c r="H37" s="113"/>
      <c r="I37" s="113" t="s">
        <v>353</v>
      </c>
      <c r="J37" s="113">
        <v>229.56800000000001</v>
      </c>
      <c r="K37" s="113"/>
      <c r="L37" s="113"/>
      <c r="M37" s="113">
        <v>1</v>
      </c>
      <c r="N37" s="113">
        <v>100</v>
      </c>
    </row>
    <row r="38" spans="1:14">
      <c r="A38" s="114">
        <v>43087</v>
      </c>
      <c r="B38" s="113" t="s">
        <v>372</v>
      </c>
      <c r="C38" s="113" t="s">
        <v>351</v>
      </c>
      <c r="D38" s="113" t="s">
        <v>352</v>
      </c>
      <c r="E38" s="113"/>
      <c r="F38" s="113">
        <v>201712</v>
      </c>
      <c r="G38" s="113"/>
      <c r="H38" s="113"/>
      <c r="I38" s="113" t="s">
        <v>353</v>
      </c>
      <c r="J38" s="113">
        <v>408.62200000000001</v>
      </c>
      <c r="K38" s="113"/>
      <c r="L38" s="113"/>
      <c r="M38" s="113">
        <v>1</v>
      </c>
      <c r="N38" s="113">
        <v>100</v>
      </c>
    </row>
    <row r="39" spans="1:14">
      <c r="A39" s="114">
        <v>43087</v>
      </c>
      <c r="B39" s="113" t="s">
        <v>373</v>
      </c>
      <c r="C39" s="113" t="s">
        <v>351</v>
      </c>
      <c r="D39" s="113" t="s">
        <v>352</v>
      </c>
      <c r="E39" s="113"/>
      <c r="F39" s="113">
        <v>201712</v>
      </c>
      <c r="G39" s="113"/>
      <c r="H39" s="113"/>
      <c r="I39" s="113" t="s">
        <v>353</v>
      </c>
      <c r="J39" s="113">
        <v>223.02</v>
      </c>
      <c r="K39" s="113"/>
      <c r="L39" s="113"/>
      <c r="M39" s="113">
        <v>1</v>
      </c>
      <c r="N39" s="113">
        <v>100</v>
      </c>
    </row>
    <row r="40" spans="1:14">
      <c r="A40" s="114">
        <v>43087</v>
      </c>
      <c r="B40" s="113" t="s">
        <v>374</v>
      </c>
      <c r="C40" s="113" t="s">
        <v>351</v>
      </c>
      <c r="D40" s="113" t="s">
        <v>352</v>
      </c>
      <c r="E40" s="113"/>
      <c r="F40" s="113">
        <v>201712</v>
      </c>
      <c r="G40" s="113"/>
      <c r="H40" s="113"/>
      <c r="I40" s="113" t="s">
        <v>353</v>
      </c>
      <c r="J40" s="113">
        <v>223.40899999999999</v>
      </c>
      <c r="K40" s="113"/>
      <c r="L40" s="113"/>
      <c r="M40" s="113">
        <v>1</v>
      </c>
      <c r="N40" s="113">
        <v>100</v>
      </c>
    </row>
    <row r="41" spans="1:14">
      <c r="A41" s="114">
        <v>43087</v>
      </c>
      <c r="B41" s="113" t="s">
        <v>58</v>
      </c>
      <c r="C41" s="113" t="s">
        <v>351</v>
      </c>
      <c r="D41" s="113" t="s">
        <v>352</v>
      </c>
      <c r="E41" s="113"/>
      <c r="F41" s="113">
        <v>201712</v>
      </c>
      <c r="G41" s="113"/>
      <c r="H41" s="113"/>
      <c r="I41" s="113" t="s">
        <v>353</v>
      </c>
      <c r="J41" s="113">
        <v>673.06100000000004</v>
      </c>
      <c r="K41" s="113"/>
      <c r="L41" s="113"/>
      <c r="M41" s="113">
        <v>1</v>
      </c>
      <c r="N41" s="113">
        <v>100</v>
      </c>
    </row>
    <row r="42" spans="1:14">
      <c r="A42" s="114">
        <v>43087</v>
      </c>
      <c r="B42" s="113" t="s">
        <v>45</v>
      </c>
      <c r="C42" s="113" t="s">
        <v>351</v>
      </c>
      <c r="D42" s="113" t="s">
        <v>352</v>
      </c>
      <c r="E42" s="113"/>
      <c r="F42" s="113">
        <v>201712</v>
      </c>
      <c r="G42" s="113"/>
      <c r="H42" s="113"/>
      <c r="I42" s="113" t="s">
        <v>353</v>
      </c>
      <c r="J42" s="113">
        <v>6611.07</v>
      </c>
      <c r="K42" s="113"/>
      <c r="L42" s="113"/>
      <c r="M42" s="113">
        <v>1</v>
      </c>
      <c r="N42" s="113">
        <v>100</v>
      </c>
    </row>
    <row r="43" spans="1:14">
      <c r="A43" s="114">
        <v>43087</v>
      </c>
      <c r="B43" s="113" t="s">
        <v>64</v>
      </c>
      <c r="C43" s="113" t="s">
        <v>351</v>
      </c>
      <c r="D43" s="113" t="s">
        <v>352</v>
      </c>
      <c r="E43" s="113"/>
      <c r="F43" s="113">
        <v>201712</v>
      </c>
      <c r="G43" s="113"/>
      <c r="H43" s="113"/>
      <c r="I43" s="113" t="s">
        <v>353</v>
      </c>
      <c r="J43" s="113">
        <v>2063.8440000000001</v>
      </c>
      <c r="K43" s="113"/>
      <c r="L43" s="113"/>
      <c r="M43" s="113">
        <v>1</v>
      </c>
      <c r="N43" s="113">
        <v>100</v>
      </c>
    </row>
    <row r="44" spans="1:14">
      <c r="A44" s="114">
        <v>43087</v>
      </c>
      <c r="B44" s="113" t="s">
        <v>70</v>
      </c>
      <c r="C44" s="113" t="s">
        <v>351</v>
      </c>
      <c r="D44" s="113" t="s">
        <v>352</v>
      </c>
      <c r="E44" s="113"/>
      <c r="F44" s="113">
        <v>201712</v>
      </c>
      <c r="G44" s="113"/>
      <c r="H44" s="113"/>
      <c r="I44" s="113" t="s">
        <v>353</v>
      </c>
      <c r="J44" s="113">
        <v>9897.5580000000009</v>
      </c>
      <c r="K44" s="113"/>
      <c r="L44" s="113"/>
      <c r="M44" s="113">
        <v>1</v>
      </c>
      <c r="N44" s="113">
        <v>100</v>
      </c>
    </row>
    <row r="45" spans="1:14">
      <c r="A45" s="114">
        <v>43087</v>
      </c>
      <c r="B45" s="113" t="s">
        <v>100</v>
      </c>
      <c r="C45" s="113" t="s">
        <v>351</v>
      </c>
      <c r="D45" s="113" t="s">
        <v>352</v>
      </c>
      <c r="E45" s="113"/>
      <c r="F45" s="113">
        <v>201712</v>
      </c>
      <c r="G45" s="113"/>
      <c r="H45" s="113"/>
      <c r="I45" s="113" t="s">
        <v>353</v>
      </c>
      <c r="J45" s="113">
        <v>255.67</v>
      </c>
      <c r="K45" s="113"/>
      <c r="L45" s="113"/>
      <c r="M45" s="113">
        <v>1</v>
      </c>
      <c r="N45" s="113">
        <v>100</v>
      </c>
    </row>
    <row r="46" spans="1:14">
      <c r="A46" s="114">
        <v>43087</v>
      </c>
      <c r="B46" s="113" t="s">
        <v>51</v>
      </c>
      <c r="C46" s="113" t="s">
        <v>351</v>
      </c>
      <c r="D46" s="113" t="s">
        <v>352</v>
      </c>
      <c r="E46" s="113"/>
      <c r="F46" s="113">
        <v>201712</v>
      </c>
      <c r="G46" s="113"/>
      <c r="H46" s="113"/>
      <c r="I46" s="113" t="s">
        <v>353</v>
      </c>
      <c r="J46" s="113">
        <v>215.92599999999999</v>
      </c>
      <c r="K46" s="113"/>
      <c r="L46" s="113"/>
      <c r="M46" s="113">
        <v>1</v>
      </c>
      <c r="N46" s="113">
        <v>100</v>
      </c>
    </row>
    <row r="47" spans="1:14">
      <c r="A47" s="114">
        <v>43087</v>
      </c>
      <c r="B47" s="113" t="s">
        <v>77</v>
      </c>
      <c r="C47" s="113" t="s">
        <v>351</v>
      </c>
      <c r="D47" s="113" t="s">
        <v>352</v>
      </c>
      <c r="E47" s="113"/>
      <c r="F47" s="113">
        <v>201712</v>
      </c>
      <c r="G47" s="113"/>
      <c r="H47" s="113"/>
      <c r="I47" s="113" t="s">
        <v>353</v>
      </c>
      <c r="J47" s="113">
        <v>6186.2039999999997</v>
      </c>
      <c r="K47" s="113"/>
      <c r="L47" s="113"/>
      <c r="M47" s="113">
        <v>1</v>
      </c>
      <c r="N47" s="113">
        <v>100</v>
      </c>
    </row>
    <row r="48" spans="1:14">
      <c r="A48" s="114">
        <v>43087</v>
      </c>
      <c r="B48" s="113" t="s">
        <v>84</v>
      </c>
      <c r="C48" s="113" t="s">
        <v>351</v>
      </c>
      <c r="D48" s="113" t="s">
        <v>352</v>
      </c>
      <c r="E48" s="113"/>
      <c r="F48" s="113">
        <v>201712</v>
      </c>
      <c r="G48" s="113"/>
      <c r="H48" s="113"/>
      <c r="I48" s="113" t="s">
        <v>353</v>
      </c>
      <c r="J48" s="113">
        <v>573.11099999999999</v>
      </c>
      <c r="K48" s="113"/>
      <c r="L48" s="113"/>
      <c r="M48" s="113">
        <v>1</v>
      </c>
      <c r="N48" s="113">
        <v>100</v>
      </c>
    </row>
    <row r="49" spans="1:14">
      <c r="A49" s="114">
        <v>43087</v>
      </c>
      <c r="B49" s="113" t="s">
        <v>375</v>
      </c>
      <c r="C49" s="113" t="s">
        <v>351</v>
      </c>
      <c r="D49" s="113" t="s">
        <v>352</v>
      </c>
      <c r="E49" s="113"/>
      <c r="F49" s="113">
        <v>201712</v>
      </c>
      <c r="G49" s="113"/>
      <c r="H49" s="113"/>
      <c r="I49" s="113" t="s">
        <v>353</v>
      </c>
      <c r="J49" s="113">
        <v>198.21700000000001</v>
      </c>
      <c r="K49" s="113"/>
      <c r="L49" s="113"/>
      <c r="M49" s="113">
        <v>1</v>
      </c>
      <c r="N49" s="113">
        <v>100</v>
      </c>
    </row>
    <row r="50" spans="1:14">
      <c r="A50" s="114">
        <v>43087</v>
      </c>
      <c r="B50" s="113" t="s">
        <v>81</v>
      </c>
      <c r="C50" s="113" t="s">
        <v>351</v>
      </c>
      <c r="D50" s="113" t="s">
        <v>352</v>
      </c>
      <c r="E50" s="113"/>
      <c r="F50" s="113">
        <v>201712</v>
      </c>
      <c r="G50" s="113"/>
      <c r="H50" s="113"/>
      <c r="I50" s="113" t="s">
        <v>353</v>
      </c>
      <c r="J50" s="113">
        <v>457.32400000000001</v>
      </c>
      <c r="K50" s="113"/>
      <c r="L50" s="113"/>
      <c r="M50" s="113">
        <v>1</v>
      </c>
      <c r="N50" s="113">
        <v>100</v>
      </c>
    </row>
    <row r="51" spans="1:14">
      <c r="A51" s="114">
        <v>43087</v>
      </c>
      <c r="B51" s="113" t="s">
        <v>393</v>
      </c>
      <c r="C51" s="113" t="s">
        <v>351</v>
      </c>
      <c r="D51" s="113" t="s">
        <v>352</v>
      </c>
      <c r="E51" s="113"/>
      <c r="F51" s="113">
        <v>201712</v>
      </c>
      <c r="G51" s="113"/>
      <c r="H51" s="113"/>
      <c r="I51" s="113" t="s">
        <v>353</v>
      </c>
      <c r="J51" s="113">
        <v>2698.15</v>
      </c>
      <c r="K51" s="113"/>
      <c r="L51" s="113"/>
      <c r="M51" s="113">
        <v>1</v>
      </c>
      <c r="N51" s="113">
        <v>100</v>
      </c>
    </row>
    <row r="52" spans="1:14">
      <c r="A52" s="114">
        <v>43087</v>
      </c>
      <c r="B52" s="113" t="s">
        <v>43</v>
      </c>
      <c r="C52" s="113" t="s">
        <v>351</v>
      </c>
      <c r="D52" s="113" t="s">
        <v>352</v>
      </c>
      <c r="E52" s="113"/>
      <c r="F52" s="113">
        <v>201712</v>
      </c>
      <c r="G52" s="113"/>
      <c r="H52" s="113"/>
      <c r="I52" s="113" t="s">
        <v>353</v>
      </c>
      <c r="J52" s="113">
        <v>400.959</v>
      </c>
      <c r="K52" s="113"/>
      <c r="L52" s="113"/>
      <c r="M52" s="113">
        <v>1</v>
      </c>
      <c r="N52" s="113">
        <v>100</v>
      </c>
    </row>
    <row r="53" spans="1:14">
      <c r="A53" s="114">
        <v>43087</v>
      </c>
      <c r="B53" s="113" t="s">
        <v>388</v>
      </c>
      <c r="C53" s="113" t="s">
        <v>351</v>
      </c>
      <c r="D53" s="113" t="s">
        <v>352</v>
      </c>
      <c r="E53" s="113"/>
      <c r="F53" s="113">
        <v>201712</v>
      </c>
      <c r="G53" s="113"/>
      <c r="H53" s="113"/>
      <c r="I53" s="113" t="s">
        <v>353</v>
      </c>
      <c r="J53" s="113">
        <v>265.04599999999999</v>
      </c>
      <c r="K53" s="113"/>
      <c r="L53" s="113"/>
      <c r="M53" s="113">
        <v>1</v>
      </c>
      <c r="N53" s="113">
        <v>100</v>
      </c>
    </row>
    <row r="54" spans="1:14">
      <c r="A54" s="114">
        <v>43087</v>
      </c>
      <c r="B54" s="113" t="s">
        <v>443</v>
      </c>
      <c r="C54" s="113" t="s">
        <v>351</v>
      </c>
      <c r="D54" s="113" t="s">
        <v>352</v>
      </c>
      <c r="E54" s="113"/>
      <c r="F54" s="113">
        <v>201712</v>
      </c>
      <c r="G54" s="113"/>
      <c r="H54" s="113"/>
      <c r="I54" s="113" t="s">
        <v>353</v>
      </c>
      <c r="J54" s="113">
        <v>298.56200000000001</v>
      </c>
      <c r="K54" s="113"/>
      <c r="L54" s="113"/>
      <c r="M54" s="113">
        <v>1</v>
      </c>
      <c r="N54" s="113">
        <v>100</v>
      </c>
    </row>
    <row r="55" spans="1:14">
      <c r="A55" s="114">
        <v>43087</v>
      </c>
      <c r="B55" s="113" t="s">
        <v>381</v>
      </c>
      <c r="C55" s="113" t="s">
        <v>351</v>
      </c>
      <c r="D55" s="113" t="s">
        <v>352</v>
      </c>
      <c r="E55" s="113"/>
      <c r="F55" s="113">
        <v>201712</v>
      </c>
      <c r="G55" s="113"/>
      <c r="H55" s="113"/>
      <c r="I55" s="113" t="s">
        <v>353</v>
      </c>
      <c r="J55" s="113">
        <v>209.291</v>
      </c>
      <c r="K55" s="113"/>
      <c r="L55" s="113"/>
      <c r="M55" s="113">
        <v>1</v>
      </c>
      <c r="N55" s="113">
        <v>100</v>
      </c>
    </row>
    <row r="56" spans="1:14">
      <c r="A56" s="114">
        <v>43087</v>
      </c>
      <c r="B56" s="113" t="s">
        <v>87</v>
      </c>
      <c r="C56" s="113" t="s">
        <v>351</v>
      </c>
      <c r="D56" s="113" t="s">
        <v>352</v>
      </c>
      <c r="E56" s="113"/>
      <c r="F56" s="113">
        <v>201712</v>
      </c>
      <c r="G56" s="113"/>
      <c r="H56" s="113"/>
      <c r="I56" s="113" t="s">
        <v>353</v>
      </c>
      <c r="J56" s="113">
        <v>193.85900000000001</v>
      </c>
      <c r="K56" s="113"/>
      <c r="L56" s="113"/>
      <c r="M56" s="113">
        <v>1</v>
      </c>
      <c r="N56" s="113">
        <v>100</v>
      </c>
    </row>
    <row r="57" spans="1:14">
      <c r="A57" s="114">
        <v>43087</v>
      </c>
      <c r="B57" s="113" t="s">
        <v>166</v>
      </c>
      <c r="C57" s="113" t="s">
        <v>351</v>
      </c>
      <c r="D57" s="113" t="s">
        <v>352</v>
      </c>
      <c r="E57" s="113"/>
      <c r="F57" s="113">
        <v>201712</v>
      </c>
      <c r="G57" s="113"/>
      <c r="H57" s="113"/>
      <c r="I57" s="113" t="s">
        <v>353</v>
      </c>
      <c r="J57" s="113">
        <v>2879.5839999999998</v>
      </c>
      <c r="K57" s="113"/>
      <c r="L57" s="113"/>
      <c r="M57" s="113">
        <v>1</v>
      </c>
      <c r="N57" s="113">
        <v>100</v>
      </c>
    </row>
    <row r="58" spans="1:14">
      <c r="A58" s="114">
        <v>43087</v>
      </c>
      <c r="B58" s="113" t="s">
        <v>169</v>
      </c>
      <c r="C58" s="113" t="s">
        <v>351</v>
      </c>
      <c r="D58" s="113" t="s">
        <v>352</v>
      </c>
      <c r="E58" s="113"/>
      <c r="F58" s="113">
        <v>201712</v>
      </c>
      <c r="G58" s="113"/>
      <c r="H58" s="113"/>
      <c r="I58" s="113" t="s">
        <v>353</v>
      </c>
      <c r="J58" s="113">
        <v>1742.3409999999999</v>
      </c>
      <c r="K58" s="113"/>
      <c r="L58" s="113"/>
      <c r="M58" s="113">
        <v>1</v>
      </c>
      <c r="N58" s="113">
        <v>100</v>
      </c>
    </row>
    <row r="59" spans="1:14">
      <c r="A59" s="114">
        <v>43087</v>
      </c>
      <c r="B59" s="113" t="s">
        <v>172</v>
      </c>
      <c r="C59" s="113" t="s">
        <v>351</v>
      </c>
      <c r="D59" s="113" t="s">
        <v>352</v>
      </c>
      <c r="E59" s="113"/>
      <c r="F59" s="113">
        <v>201712</v>
      </c>
      <c r="G59" s="113"/>
      <c r="H59" s="113"/>
      <c r="I59" s="113" t="s">
        <v>353</v>
      </c>
      <c r="J59" s="113">
        <v>3342.98</v>
      </c>
      <c r="K59" s="113"/>
      <c r="L59" s="113"/>
      <c r="M59" s="113">
        <v>1</v>
      </c>
      <c r="N59" s="113">
        <v>100</v>
      </c>
    </row>
    <row r="60" spans="1:14">
      <c r="A60" s="114">
        <v>43087</v>
      </c>
      <c r="B60" s="113" t="s">
        <v>107</v>
      </c>
      <c r="C60" s="113" t="s">
        <v>351</v>
      </c>
      <c r="D60" s="113" t="s">
        <v>352</v>
      </c>
      <c r="E60" s="113"/>
      <c r="F60" s="113">
        <v>201712</v>
      </c>
      <c r="G60" s="113"/>
      <c r="H60" s="113"/>
      <c r="I60" s="113" t="s">
        <v>353</v>
      </c>
      <c r="J60" s="113">
        <v>342.90899999999999</v>
      </c>
      <c r="K60" s="113"/>
      <c r="L60" s="113"/>
      <c r="M60" s="113">
        <v>1</v>
      </c>
      <c r="N60" s="113">
        <v>100</v>
      </c>
    </row>
    <row r="61" spans="1:14">
      <c r="A61" s="114">
        <v>43087</v>
      </c>
      <c r="B61" s="113" t="s">
        <v>110</v>
      </c>
      <c r="C61" s="113" t="s">
        <v>351</v>
      </c>
      <c r="D61" s="113" t="s">
        <v>352</v>
      </c>
      <c r="E61" s="113"/>
      <c r="F61" s="113">
        <v>201712</v>
      </c>
      <c r="G61" s="113"/>
      <c r="H61" s="113"/>
      <c r="I61" s="113" t="s">
        <v>353</v>
      </c>
      <c r="J61" s="113">
        <v>325.90600000000001</v>
      </c>
      <c r="K61" s="113"/>
      <c r="L61" s="113"/>
      <c r="M61" s="113">
        <v>1</v>
      </c>
      <c r="N61" s="113">
        <v>100</v>
      </c>
    </row>
    <row r="62" spans="1:14">
      <c r="A62" s="114">
        <v>43087</v>
      </c>
      <c r="B62" s="113" t="s">
        <v>104</v>
      </c>
      <c r="C62" s="113" t="s">
        <v>351</v>
      </c>
      <c r="D62" s="113" t="s">
        <v>352</v>
      </c>
      <c r="E62" s="113"/>
      <c r="F62" s="113">
        <v>201712</v>
      </c>
      <c r="G62" s="113"/>
      <c r="H62" s="113"/>
      <c r="I62" s="113" t="s">
        <v>353</v>
      </c>
      <c r="J62" s="113">
        <v>304.97500000000002</v>
      </c>
      <c r="K62" s="113"/>
      <c r="L62" s="113"/>
      <c r="M62" s="113">
        <v>1</v>
      </c>
      <c r="N62" s="113">
        <v>100</v>
      </c>
    </row>
    <row r="63" spans="1:14">
      <c r="A63" s="114">
        <v>43087</v>
      </c>
      <c r="B63" s="113" t="s">
        <v>119</v>
      </c>
      <c r="C63" s="113" t="s">
        <v>351</v>
      </c>
      <c r="D63" s="113" t="s">
        <v>352</v>
      </c>
      <c r="E63" s="113"/>
      <c r="F63" s="113">
        <v>201712</v>
      </c>
      <c r="G63" s="113"/>
      <c r="H63" s="113"/>
      <c r="I63" s="113" t="s">
        <v>353</v>
      </c>
      <c r="J63" s="113">
        <v>351.88200000000001</v>
      </c>
      <c r="K63" s="113"/>
      <c r="L63" s="113"/>
      <c r="M63" s="113">
        <v>1</v>
      </c>
      <c r="N63" s="113">
        <v>100</v>
      </c>
    </row>
    <row r="64" spans="1:14">
      <c r="A64" s="114">
        <v>43087</v>
      </c>
      <c r="B64" s="113" t="s">
        <v>15</v>
      </c>
      <c r="C64" s="113" t="s">
        <v>351</v>
      </c>
      <c r="D64" s="113" t="s">
        <v>352</v>
      </c>
      <c r="E64" s="113"/>
      <c r="F64" s="113">
        <v>201712</v>
      </c>
      <c r="G64" s="113"/>
      <c r="H64" s="113"/>
      <c r="I64" s="113" t="s">
        <v>353</v>
      </c>
      <c r="J64" s="113">
        <v>203.619</v>
      </c>
      <c r="K64" s="113"/>
      <c r="L64" s="113"/>
      <c r="M64" s="113">
        <v>1</v>
      </c>
      <c r="N64" s="113">
        <v>100</v>
      </c>
    </row>
    <row r="65" spans="1:14">
      <c r="A65" s="114">
        <v>43087</v>
      </c>
      <c r="B65" s="113" t="s">
        <v>125</v>
      </c>
      <c r="C65" s="113" t="s">
        <v>351</v>
      </c>
      <c r="D65" s="113" t="s">
        <v>352</v>
      </c>
      <c r="E65" s="113"/>
      <c r="F65" s="113">
        <v>201712</v>
      </c>
      <c r="G65" s="113"/>
      <c r="H65" s="113"/>
      <c r="I65" s="113" t="s">
        <v>353</v>
      </c>
      <c r="J65" s="113">
        <v>386.88900000000001</v>
      </c>
      <c r="K65" s="113"/>
      <c r="L65" s="113"/>
      <c r="M65" s="113">
        <v>1</v>
      </c>
      <c r="N65" s="113">
        <v>100</v>
      </c>
    </row>
    <row r="66" spans="1:14">
      <c r="A66" s="114">
        <v>43087</v>
      </c>
      <c r="B66" s="113" t="s">
        <v>113</v>
      </c>
      <c r="C66" s="113" t="s">
        <v>351</v>
      </c>
      <c r="D66" s="113" t="s">
        <v>352</v>
      </c>
      <c r="E66" s="113"/>
      <c r="F66" s="113">
        <v>201712</v>
      </c>
      <c r="G66" s="113"/>
      <c r="H66" s="113"/>
      <c r="I66" s="113" t="s">
        <v>353</v>
      </c>
      <c r="J66" s="113">
        <v>195.874</v>
      </c>
      <c r="K66" s="113"/>
      <c r="L66" s="113"/>
      <c r="M66" s="113">
        <v>1</v>
      </c>
      <c r="N66" s="113">
        <v>100</v>
      </c>
    </row>
    <row r="67" spans="1:14">
      <c r="A67" s="114">
        <v>43087</v>
      </c>
      <c r="B67" s="113" t="s">
        <v>116</v>
      </c>
      <c r="C67" s="113" t="s">
        <v>351</v>
      </c>
      <c r="D67" s="113" t="s">
        <v>352</v>
      </c>
      <c r="E67" s="113"/>
      <c r="F67" s="113">
        <v>201712</v>
      </c>
      <c r="G67" s="113"/>
      <c r="H67" s="113"/>
      <c r="I67" s="113" t="s">
        <v>353</v>
      </c>
      <c r="J67" s="113">
        <v>302.51799999999997</v>
      </c>
      <c r="K67" s="113"/>
      <c r="L67" s="113"/>
      <c r="M67" s="113">
        <v>1</v>
      </c>
      <c r="N67" s="113">
        <v>100</v>
      </c>
    </row>
    <row r="68" spans="1:14">
      <c r="A68" s="114">
        <v>43087</v>
      </c>
      <c r="B68" s="113" t="s">
        <v>436</v>
      </c>
      <c r="C68" s="113" t="s">
        <v>351</v>
      </c>
      <c r="D68" s="113" t="s">
        <v>352</v>
      </c>
      <c r="E68" s="113"/>
      <c r="F68" s="113">
        <v>201712</v>
      </c>
      <c r="G68" s="113"/>
      <c r="H68" s="113"/>
      <c r="I68" s="113" t="s">
        <v>353</v>
      </c>
      <c r="J68" s="113">
        <v>366.678</v>
      </c>
      <c r="K68" s="113"/>
      <c r="L68" s="113"/>
      <c r="M68" s="113">
        <v>1</v>
      </c>
      <c r="N68" s="113">
        <v>100</v>
      </c>
    </row>
    <row r="69" spans="1:14">
      <c r="A69" s="114">
        <v>43087</v>
      </c>
      <c r="B69" s="113" t="s">
        <v>128</v>
      </c>
      <c r="C69" s="113" t="s">
        <v>351</v>
      </c>
      <c r="D69" s="113" t="s">
        <v>352</v>
      </c>
      <c r="E69" s="113"/>
      <c r="F69" s="113">
        <v>201712</v>
      </c>
      <c r="G69" s="113"/>
      <c r="H69" s="113"/>
      <c r="I69" s="113" t="s">
        <v>353</v>
      </c>
      <c r="J69" s="113">
        <v>125.54600000000001</v>
      </c>
      <c r="K69" s="113"/>
      <c r="L69" s="113"/>
      <c r="M69" s="113">
        <v>1</v>
      </c>
      <c r="N69" s="113">
        <v>100</v>
      </c>
    </row>
    <row r="70" spans="1:14">
      <c r="A70" s="114">
        <v>43087</v>
      </c>
      <c r="B70" s="113" t="s">
        <v>122</v>
      </c>
      <c r="C70" s="113" t="s">
        <v>351</v>
      </c>
      <c r="D70" s="113" t="s">
        <v>352</v>
      </c>
      <c r="E70" s="113"/>
      <c r="F70" s="113">
        <v>201712</v>
      </c>
      <c r="G70" s="113"/>
      <c r="H70" s="113"/>
      <c r="I70" s="113" t="s">
        <v>353</v>
      </c>
      <c r="J70" s="113">
        <v>256.41899999999998</v>
      </c>
      <c r="K70" s="113"/>
      <c r="L70" s="113"/>
      <c r="M70" s="113">
        <v>1</v>
      </c>
      <c r="N70" s="113">
        <v>100</v>
      </c>
    </row>
    <row r="71" spans="1:14">
      <c r="A71" s="114">
        <v>43087</v>
      </c>
      <c r="B71" s="113" t="s">
        <v>131</v>
      </c>
      <c r="C71" s="113" t="s">
        <v>351</v>
      </c>
      <c r="D71" s="113" t="s">
        <v>352</v>
      </c>
      <c r="E71" s="113"/>
      <c r="F71" s="113">
        <v>201712</v>
      </c>
      <c r="G71" s="113"/>
      <c r="H71" s="113"/>
      <c r="I71" s="113" t="s">
        <v>353</v>
      </c>
      <c r="J71" s="113">
        <v>232.78299999999999</v>
      </c>
      <c r="K71" s="113"/>
      <c r="L71" s="113"/>
      <c r="M71" s="113">
        <v>1</v>
      </c>
      <c r="N71" s="113">
        <v>100</v>
      </c>
    </row>
    <row r="72" spans="1:14">
      <c r="A72" s="114">
        <v>43087</v>
      </c>
      <c r="B72" s="113" t="s">
        <v>357</v>
      </c>
      <c r="C72" s="113" t="s">
        <v>351</v>
      </c>
      <c r="D72" s="113" t="s">
        <v>352</v>
      </c>
      <c r="E72" s="113"/>
      <c r="F72" s="113">
        <v>201712</v>
      </c>
      <c r="G72" s="113"/>
      <c r="H72" s="113"/>
      <c r="I72" s="113" t="s">
        <v>353</v>
      </c>
      <c r="J72" s="113">
        <v>240.03700000000001</v>
      </c>
      <c r="K72" s="113"/>
      <c r="L72" s="113"/>
      <c r="M72" s="113">
        <v>1</v>
      </c>
      <c r="N72" s="113">
        <v>100</v>
      </c>
    </row>
    <row r="73" spans="1:14">
      <c r="A73" s="114">
        <v>43087</v>
      </c>
      <c r="B73" s="113" t="s">
        <v>415</v>
      </c>
      <c r="C73" s="113" t="s">
        <v>351</v>
      </c>
      <c r="D73" s="113" t="s">
        <v>352</v>
      </c>
      <c r="E73" s="113"/>
      <c r="F73" s="113">
        <v>201712</v>
      </c>
      <c r="G73" s="113"/>
      <c r="H73" s="113"/>
      <c r="I73" s="113" t="s">
        <v>353</v>
      </c>
      <c r="J73" s="113">
        <v>243.15100000000001</v>
      </c>
      <c r="K73" s="113"/>
      <c r="L73" s="113"/>
      <c r="M73" s="113">
        <v>1</v>
      </c>
      <c r="N73" s="113">
        <v>100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G38" sqref="G38"/>
    </sheetView>
  </sheetViews>
  <sheetFormatPr defaultRowHeight="15"/>
  <cols>
    <col min="1" max="1" width="25.42578125" customWidth="1"/>
  </cols>
  <sheetData>
    <row r="1" spans="1:14">
      <c r="A1" s="111" t="s">
        <v>337</v>
      </c>
      <c r="B1" s="111" t="s">
        <v>338</v>
      </c>
      <c r="C1" s="111" t="s">
        <v>339</v>
      </c>
      <c r="D1" s="111" t="s">
        <v>340</v>
      </c>
      <c r="E1" s="111" t="s">
        <v>341</v>
      </c>
      <c r="F1" s="111" t="s">
        <v>342</v>
      </c>
      <c r="G1" s="111" t="s">
        <v>343</v>
      </c>
      <c r="H1" s="111" t="s">
        <v>344</v>
      </c>
      <c r="I1" s="111" t="s">
        <v>345</v>
      </c>
      <c r="J1" s="111" t="s">
        <v>346</v>
      </c>
      <c r="K1" s="111" t="s">
        <v>347</v>
      </c>
      <c r="L1" s="111" t="s">
        <v>348</v>
      </c>
      <c r="M1" s="111" t="s">
        <v>349</v>
      </c>
      <c r="N1" s="111" t="s">
        <v>350</v>
      </c>
    </row>
    <row r="2" spans="1:14">
      <c r="A2" s="112">
        <v>43059</v>
      </c>
      <c r="B2" s="111" t="s">
        <v>37</v>
      </c>
      <c r="C2" s="111" t="s">
        <v>351</v>
      </c>
      <c r="D2" s="111" t="s">
        <v>352</v>
      </c>
      <c r="E2" s="111"/>
      <c r="F2" s="111">
        <v>201711</v>
      </c>
      <c r="G2" s="111"/>
      <c r="H2" s="111"/>
      <c r="I2" s="111" t="s">
        <v>353</v>
      </c>
      <c r="J2" s="111">
        <v>496.74</v>
      </c>
      <c r="K2" s="111"/>
      <c r="L2" s="111"/>
      <c r="M2" s="111">
        <v>1</v>
      </c>
      <c r="N2" s="111">
        <v>100</v>
      </c>
    </row>
    <row r="3" spans="1:14">
      <c r="A3" s="112">
        <v>43059</v>
      </c>
      <c r="B3" s="111" t="s">
        <v>58</v>
      </c>
      <c r="C3" s="111" t="s">
        <v>351</v>
      </c>
      <c r="D3" s="111" t="s">
        <v>352</v>
      </c>
      <c r="E3" s="111"/>
      <c r="F3" s="111">
        <v>201711</v>
      </c>
      <c r="G3" s="111"/>
      <c r="H3" s="111"/>
      <c r="I3" s="111" t="s">
        <v>353</v>
      </c>
      <c r="J3" s="111">
        <v>658.93100000000004</v>
      </c>
      <c r="K3" s="111"/>
      <c r="L3" s="111"/>
      <c r="M3" s="111">
        <v>1</v>
      </c>
      <c r="N3" s="111">
        <v>100</v>
      </c>
    </row>
    <row r="4" spans="1:14">
      <c r="A4" s="112">
        <v>43059</v>
      </c>
      <c r="B4" s="111" t="s">
        <v>45</v>
      </c>
      <c r="C4" s="111" t="s">
        <v>351</v>
      </c>
      <c r="D4" s="111" t="s">
        <v>352</v>
      </c>
      <c r="E4" s="111"/>
      <c r="F4" s="111">
        <v>201711</v>
      </c>
      <c r="G4" s="111"/>
      <c r="H4" s="111"/>
      <c r="I4" s="111" t="s">
        <v>353</v>
      </c>
      <c r="J4" s="111">
        <v>6570.06</v>
      </c>
      <c r="K4" s="111"/>
      <c r="L4" s="111"/>
      <c r="M4" s="111">
        <v>1</v>
      </c>
      <c r="N4" s="111">
        <v>100</v>
      </c>
    </row>
    <row r="5" spans="1:14">
      <c r="A5" s="112">
        <v>43059</v>
      </c>
      <c r="B5" s="111" t="s">
        <v>64</v>
      </c>
      <c r="C5" s="111" t="s">
        <v>351</v>
      </c>
      <c r="D5" s="111" t="s">
        <v>352</v>
      </c>
      <c r="E5" s="111"/>
      <c r="F5" s="111">
        <v>201711</v>
      </c>
      <c r="G5" s="111"/>
      <c r="H5" s="111"/>
      <c r="I5" s="111" t="s">
        <v>353</v>
      </c>
      <c r="J5" s="111">
        <v>1999.3889999999999</v>
      </c>
      <c r="K5" s="111"/>
      <c r="L5" s="111"/>
      <c r="M5" s="111">
        <v>1</v>
      </c>
      <c r="N5" s="111">
        <v>100</v>
      </c>
    </row>
    <row r="6" spans="1:14">
      <c r="A6" s="112">
        <v>43059</v>
      </c>
      <c r="B6" s="111" t="s">
        <v>100</v>
      </c>
      <c r="C6" s="111" t="s">
        <v>351</v>
      </c>
      <c r="D6" s="111" t="s">
        <v>352</v>
      </c>
      <c r="E6" s="111"/>
      <c r="F6" s="111">
        <v>201711</v>
      </c>
      <c r="G6" s="111"/>
      <c r="H6" s="111"/>
      <c r="I6" s="111" t="s">
        <v>353</v>
      </c>
      <c r="J6" s="111">
        <v>248.673</v>
      </c>
      <c r="K6" s="111"/>
      <c r="L6" s="111"/>
      <c r="M6" s="111">
        <v>1</v>
      </c>
      <c r="N6" s="111">
        <v>100</v>
      </c>
    </row>
    <row r="7" spans="1:14">
      <c r="A7" s="112">
        <v>43059</v>
      </c>
      <c r="B7" s="111" t="s">
        <v>77</v>
      </c>
      <c r="C7" s="111" t="s">
        <v>351</v>
      </c>
      <c r="D7" s="111" t="s">
        <v>352</v>
      </c>
      <c r="E7" s="111"/>
      <c r="F7" s="111">
        <v>201711</v>
      </c>
      <c r="G7" s="111"/>
      <c r="H7" s="111"/>
      <c r="I7" s="111" t="s">
        <v>353</v>
      </c>
      <c r="J7" s="111">
        <v>6104.0029999999997</v>
      </c>
      <c r="K7" s="111"/>
      <c r="L7" s="111"/>
      <c r="M7" s="111">
        <v>1</v>
      </c>
      <c r="N7" s="111">
        <v>100</v>
      </c>
    </row>
    <row r="8" spans="1:14">
      <c r="A8" s="112">
        <v>43059</v>
      </c>
      <c r="B8" s="111" t="s">
        <v>84</v>
      </c>
      <c r="C8" s="111" t="s">
        <v>351</v>
      </c>
      <c r="D8" s="111" t="s">
        <v>352</v>
      </c>
      <c r="E8" s="111"/>
      <c r="F8" s="111">
        <v>201711</v>
      </c>
      <c r="G8" s="111"/>
      <c r="H8" s="111"/>
      <c r="I8" s="111" t="s">
        <v>353</v>
      </c>
      <c r="J8" s="111">
        <v>575</v>
      </c>
      <c r="K8" s="111"/>
      <c r="L8" s="111"/>
      <c r="M8" s="111">
        <v>1</v>
      </c>
      <c r="N8" s="111">
        <v>100</v>
      </c>
    </row>
    <row r="9" spans="1:14">
      <c r="A9" s="112">
        <v>43059</v>
      </c>
      <c r="B9" s="111" t="s">
        <v>81</v>
      </c>
      <c r="C9" s="111" t="s">
        <v>351</v>
      </c>
      <c r="D9" s="111" t="s">
        <v>352</v>
      </c>
      <c r="E9" s="111"/>
      <c r="F9" s="111">
        <v>201711</v>
      </c>
      <c r="G9" s="111"/>
      <c r="H9" s="111"/>
      <c r="I9" s="111" t="s">
        <v>353</v>
      </c>
      <c r="J9" s="111">
        <v>458.19</v>
      </c>
      <c r="K9" s="111"/>
      <c r="L9" s="111"/>
      <c r="M9" s="111">
        <v>1</v>
      </c>
      <c r="N9" s="111">
        <v>100</v>
      </c>
    </row>
    <row r="10" spans="1:14">
      <c r="A10" s="112">
        <v>43059</v>
      </c>
      <c r="B10" s="111" t="s">
        <v>43</v>
      </c>
      <c r="C10" s="111" t="s">
        <v>351</v>
      </c>
      <c r="D10" s="111" t="s">
        <v>352</v>
      </c>
      <c r="E10" s="111"/>
      <c r="F10" s="111">
        <v>201711</v>
      </c>
      <c r="G10" s="111"/>
      <c r="H10" s="111"/>
      <c r="I10" s="111" t="s">
        <v>353</v>
      </c>
      <c r="J10" s="111">
        <v>406.64100000000002</v>
      </c>
      <c r="K10" s="111"/>
      <c r="L10" s="111"/>
      <c r="M10" s="111">
        <v>1</v>
      </c>
      <c r="N10" s="111">
        <v>100</v>
      </c>
    </row>
    <row r="11" spans="1:14">
      <c r="A11" s="112">
        <v>43059</v>
      </c>
      <c r="B11" s="111" t="s">
        <v>357</v>
      </c>
      <c r="C11" s="111" t="s">
        <v>351</v>
      </c>
      <c r="D11" s="111" t="s">
        <v>352</v>
      </c>
      <c r="E11" s="111"/>
      <c r="F11" s="111">
        <v>201711</v>
      </c>
      <c r="G11" s="111"/>
      <c r="H11" s="111"/>
      <c r="I11" s="111" t="s">
        <v>353</v>
      </c>
      <c r="J11" s="111">
        <v>234.93</v>
      </c>
      <c r="K11" s="111"/>
      <c r="L11" s="111"/>
      <c r="M11" s="111">
        <v>1</v>
      </c>
      <c r="N11" s="111">
        <v>100</v>
      </c>
    </row>
    <row r="12" spans="1:14">
      <c r="A12" s="112">
        <v>43059</v>
      </c>
      <c r="B12" s="111" t="s">
        <v>6</v>
      </c>
      <c r="C12" s="111" t="s">
        <v>351</v>
      </c>
      <c r="D12" s="111" t="s">
        <v>352</v>
      </c>
      <c r="E12" s="111"/>
      <c r="F12" s="111">
        <v>201711</v>
      </c>
      <c r="G12" s="111"/>
      <c r="H12" s="111"/>
      <c r="I12" s="111" t="s">
        <v>353</v>
      </c>
      <c r="J12" s="111">
        <v>497.08600000000001</v>
      </c>
      <c r="K12" s="111"/>
      <c r="L12" s="111"/>
      <c r="M12" s="111">
        <v>1</v>
      </c>
      <c r="N12" s="111">
        <v>100</v>
      </c>
    </row>
    <row r="13" spans="1:14">
      <c r="A13" s="112">
        <v>43059</v>
      </c>
      <c r="B13" s="111" t="s">
        <v>9</v>
      </c>
      <c r="C13" s="111" t="s">
        <v>351</v>
      </c>
      <c r="D13" s="111" t="s">
        <v>352</v>
      </c>
      <c r="E13" s="111"/>
      <c r="F13" s="111">
        <v>201711</v>
      </c>
      <c r="G13" s="111"/>
      <c r="H13" s="111"/>
      <c r="I13" s="111" t="s">
        <v>353</v>
      </c>
      <c r="J13" s="111">
        <v>504.09</v>
      </c>
      <c r="K13" s="111"/>
      <c r="L13" s="111"/>
      <c r="M13" s="111">
        <v>1</v>
      </c>
      <c r="N13" s="111">
        <v>100</v>
      </c>
    </row>
    <row r="14" spans="1:14">
      <c r="A14" s="112">
        <v>43059</v>
      </c>
      <c r="B14" s="111" t="s">
        <v>12</v>
      </c>
      <c r="C14" s="111" t="s">
        <v>351</v>
      </c>
      <c r="D14" s="111" t="s">
        <v>352</v>
      </c>
      <c r="E14" s="111"/>
      <c r="F14" s="111">
        <v>201711</v>
      </c>
      <c r="G14" s="111"/>
      <c r="H14" s="111"/>
      <c r="I14" s="111" t="s">
        <v>353</v>
      </c>
      <c r="J14" s="111">
        <v>492.327</v>
      </c>
      <c r="K14" s="111"/>
      <c r="L14" s="111"/>
      <c r="M14" s="111">
        <v>1</v>
      </c>
      <c r="N14" s="111">
        <v>100</v>
      </c>
    </row>
    <row r="15" spans="1:14">
      <c r="A15" s="112">
        <v>43059</v>
      </c>
      <c r="B15" s="111" t="s">
        <v>17</v>
      </c>
      <c r="C15" s="111" t="s">
        <v>351</v>
      </c>
      <c r="D15" s="111" t="s">
        <v>352</v>
      </c>
      <c r="E15" s="111"/>
      <c r="F15" s="111">
        <v>201711</v>
      </c>
      <c r="G15" s="111"/>
      <c r="H15" s="111"/>
      <c r="I15" s="111" t="s">
        <v>353</v>
      </c>
      <c r="J15" s="111">
        <v>484.601</v>
      </c>
      <c r="K15" s="111"/>
      <c r="L15" s="111"/>
      <c r="M15" s="111">
        <v>1</v>
      </c>
      <c r="N15" s="111">
        <v>100</v>
      </c>
    </row>
    <row r="16" spans="1:14">
      <c r="A16" s="112">
        <v>43059</v>
      </c>
      <c r="B16" s="111" t="s">
        <v>20</v>
      </c>
      <c r="C16" s="111" t="s">
        <v>351</v>
      </c>
      <c r="D16" s="111" t="s">
        <v>352</v>
      </c>
      <c r="E16" s="111"/>
      <c r="F16" s="111">
        <v>201711</v>
      </c>
      <c r="G16" s="111"/>
      <c r="H16" s="111"/>
      <c r="I16" s="111" t="s">
        <v>353</v>
      </c>
      <c r="J16" s="111">
        <v>580.23099999999999</v>
      </c>
      <c r="K16" s="111"/>
      <c r="L16" s="111"/>
      <c r="M16" s="111">
        <v>1</v>
      </c>
      <c r="N16" s="111">
        <v>100</v>
      </c>
    </row>
    <row r="17" spans="1:14">
      <c r="A17" s="112">
        <v>43059</v>
      </c>
      <c r="B17" s="111" t="s">
        <v>23</v>
      </c>
      <c r="C17" s="111" t="s">
        <v>351</v>
      </c>
      <c r="D17" s="111" t="s">
        <v>352</v>
      </c>
      <c r="E17" s="111"/>
      <c r="F17" s="111">
        <v>201711</v>
      </c>
      <c r="G17" s="111"/>
      <c r="H17" s="111"/>
      <c r="I17" s="111" t="s">
        <v>353</v>
      </c>
      <c r="J17" s="111">
        <v>5327.0069999999996</v>
      </c>
      <c r="K17" s="111"/>
      <c r="L17" s="111"/>
      <c r="M17" s="111">
        <v>1</v>
      </c>
      <c r="N17" s="111">
        <v>100</v>
      </c>
    </row>
    <row r="18" spans="1:14">
      <c r="A18" s="112">
        <v>43059</v>
      </c>
      <c r="B18" s="111" t="s">
        <v>28</v>
      </c>
      <c r="C18" s="111" t="s">
        <v>351</v>
      </c>
      <c r="D18" s="111" t="s">
        <v>352</v>
      </c>
      <c r="E18" s="111"/>
      <c r="F18" s="111">
        <v>201711</v>
      </c>
      <c r="G18" s="111"/>
      <c r="H18" s="111"/>
      <c r="I18" s="111" t="s">
        <v>353</v>
      </c>
      <c r="J18" s="111">
        <v>5899.3270000000002</v>
      </c>
      <c r="K18" s="111"/>
      <c r="L18" s="111"/>
      <c r="M18" s="111">
        <v>1</v>
      </c>
      <c r="N18" s="111">
        <v>100</v>
      </c>
    </row>
    <row r="19" spans="1:14">
      <c r="A19" s="112">
        <v>43059</v>
      </c>
      <c r="B19" s="111" t="s">
        <v>31</v>
      </c>
      <c r="C19" s="111" t="s">
        <v>351</v>
      </c>
      <c r="D19" s="111" t="s">
        <v>352</v>
      </c>
      <c r="E19" s="111"/>
      <c r="F19" s="111">
        <v>201711</v>
      </c>
      <c r="G19" s="111"/>
      <c r="H19" s="111"/>
      <c r="I19" s="111" t="s">
        <v>353</v>
      </c>
      <c r="J19" s="111">
        <v>579.19299999999998</v>
      </c>
      <c r="K19" s="111"/>
      <c r="L19" s="111"/>
      <c r="M19" s="111">
        <v>1</v>
      </c>
      <c r="N19" s="111">
        <v>100</v>
      </c>
    </row>
    <row r="20" spans="1:14">
      <c r="A20" s="112">
        <v>43059</v>
      </c>
      <c r="B20" s="111" t="s">
        <v>34</v>
      </c>
      <c r="C20" s="111" t="s">
        <v>351</v>
      </c>
      <c r="D20" s="111" t="s">
        <v>352</v>
      </c>
      <c r="E20" s="111"/>
      <c r="F20" s="111">
        <v>201711</v>
      </c>
      <c r="G20" s="111"/>
      <c r="H20" s="111"/>
      <c r="I20" s="111" t="s">
        <v>353</v>
      </c>
      <c r="J20" s="111">
        <v>328.48</v>
      </c>
      <c r="K20" s="111"/>
      <c r="L20" s="111"/>
      <c r="M20" s="111">
        <v>1</v>
      </c>
      <c r="N20" s="111">
        <v>100</v>
      </c>
    </row>
    <row r="21" spans="1:14">
      <c r="A21" s="112">
        <v>43059</v>
      </c>
      <c r="B21" s="111" t="s">
        <v>40</v>
      </c>
      <c r="C21" s="111" t="s">
        <v>351</v>
      </c>
      <c r="D21" s="111" t="s">
        <v>352</v>
      </c>
      <c r="E21" s="111"/>
      <c r="F21" s="111">
        <v>201711</v>
      </c>
      <c r="G21" s="111"/>
      <c r="H21" s="111"/>
      <c r="I21" s="111" t="s">
        <v>353</v>
      </c>
      <c r="J21" s="111">
        <v>510.31</v>
      </c>
      <c r="K21" s="111"/>
      <c r="L21" s="111"/>
      <c r="M21" s="111">
        <v>1</v>
      </c>
      <c r="N21" s="111">
        <v>100</v>
      </c>
    </row>
    <row r="22" spans="1:14">
      <c r="A22" s="112">
        <v>43059</v>
      </c>
      <c r="B22" s="111" t="s">
        <v>48</v>
      </c>
      <c r="C22" s="111" t="s">
        <v>351</v>
      </c>
      <c r="D22" s="111" t="s">
        <v>352</v>
      </c>
      <c r="E22" s="111"/>
      <c r="F22" s="111">
        <v>201711</v>
      </c>
      <c r="G22" s="111"/>
      <c r="H22" s="111"/>
      <c r="I22" s="111" t="s">
        <v>353</v>
      </c>
      <c r="J22" s="111">
        <v>6581.076</v>
      </c>
      <c r="K22" s="111"/>
      <c r="L22" s="111"/>
      <c r="M22" s="111">
        <v>1</v>
      </c>
      <c r="N22" s="111">
        <v>100</v>
      </c>
    </row>
    <row r="23" spans="1:14">
      <c r="A23" s="112">
        <v>43059</v>
      </c>
      <c r="B23" s="111" t="s">
        <v>55</v>
      </c>
      <c r="C23" s="111" t="s">
        <v>351</v>
      </c>
      <c r="D23" s="111" t="s">
        <v>352</v>
      </c>
      <c r="E23" s="111"/>
      <c r="F23" s="111">
        <v>201711</v>
      </c>
      <c r="G23" s="111"/>
      <c r="H23" s="111"/>
      <c r="I23" s="111" t="s">
        <v>353</v>
      </c>
      <c r="J23" s="111">
        <v>65306.13</v>
      </c>
      <c r="K23" s="111"/>
      <c r="L23" s="111"/>
      <c r="M23" s="111">
        <v>1</v>
      </c>
      <c r="N23" s="111">
        <v>100</v>
      </c>
    </row>
    <row r="24" spans="1:14">
      <c r="A24" s="112">
        <v>43059</v>
      </c>
      <c r="B24" s="111" t="s">
        <v>61</v>
      </c>
      <c r="C24" s="111" t="s">
        <v>351</v>
      </c>
      <c r="D24" s="111" t="s">
        <v>352</v>
      </c>
      <c r="E24" s="111"/>
      <c r="F24" s="111">
        <v>201711</v>
      </c>
      <c r="G24" s="111"/>
      <c r="H24" s="111"/>
      <c r="I24" s="111" t="s">
        <v>353</v>
      </c>
      <c r="J24" s="111">
        <v>6389.2550000000001</v>
      </c>
      <c r="K24" s="111"/>
      <c r="L24" s="111"/>
      <c r="M24" s="111">
        <v>1</v>
      </c>
      <c r="N24" s="111">
        <v>100</v>
      </c>
    </row>
    <row r="25" spans="1:14">
      <c r="A25" s="112">
        <v>43059</v>
      </c>
      <c r="B25" s="111" t="s">
        <v>67</v>
      </c>
      <c r="C25" s="111" t="s">
        <v>351</v>
      </c>
      <c r="D25" s="111" t="s">
        <v>352</v>
      </c>
      <c r="E25" s="111"/>
      <c r="F25" s="111">
        <v>201711</v>
      </c>
      <c r="G25" s="111"/>
      <c r="H25" s="111"/>
      <c r="I25" s="111" t="s">
        <v>353</v>
      </c>
      <c r="J25" s="111">
        <v>6412.866</v>
      </c>
      <c r="K25" s="111"/>
      <c r="L25" s="111"/>
      <c r="M25" s="111">
        <v>1</v>
      </c>
      <c r="N25" s="111">
        <v>100</v>
      </c>
    </row>
    <row r="26" spans="1:14">
      <c r="A26" s="112">
        <v>43059</v>
      </c>
      <c r="B26" s="111" t="s">
        <v>70</v>
      </c>
      <c r="C26" s="111" t="s">
        <v>351</v>
      </c>
      <c r="D26" s="111" t="s">
        <v>352</v>
      </c>
      <c r="E26" s="111"/>
      <c r="F26" s="111">
        <v>201711</v>
      </c>
      <c r="G26" s="111"/>
      <c r="H26" s="111"/>
      <c r="I26" s="111" t="s">
        <v>353</v>
      </c>
      <c r="J26" s="111">
        <v>9620.5400000000009</v>
      </c>
      <c r="K26" s="111"/>
      <c r="L26" s="111"/>
      <c r="M26" s="111">
        <v>1</v>
      </c>
      <c r="N26" s="111">
        <v>100</v>
      </c>
    </row>
    <row r="27" spans="1:14">
      <c r="A27" s="112">
        <v>43059</v>
      </c>
      <c r="B27" s="111" t="s">
        <v>73</v>
      </c>
      <c r="C27" s="111" t="s">
        <v>351</v>
      </c>
      <c r="D27" s="111" t="s">
        <v>352</v>
      </c>
      <c r="E27" s="111"/>
      <c r="F27" s="111">
        <v>201711</v>
      </c>
      <c r="G27" s="111"/>
      <c r="H27" s="111"/>
      <c r="I27" s="111" t="s">
        <v>353</v>
      </c>
      <c r="J27" s="111">
        <v>505.26600000000002</v>
      </c>
      <c r="K27" s="111"/>
      <c r="L27" s="111"/>
      <c r="M27" s="111">
        <v>1</v>
      </c>
      <c r="N27" s="111">
        <v>100</v>
      </c>
    </row>
    <row r="28" spans="1:14">
      <c r="A28" s="112">
        <v>43059</v>
      </c>
      <c r="B28" s="111" t="s">
        <v>90</v>
      </c>
      <c r="C28" s="111" t="s">
        <v>351</v>
      </c>
      <c r="D28" s="111" t="s">
        <v>352</v>
      </c>
      <c r="E28" s="111"/>
      <c r="F28" s="111">
        <v>201711</v>
      </c>
      <c r="G28" s="111"/>
      <c r="H28" s="111"/>
      <c r="I28" s="111" t="s">
        <v>353</v>
      </c>
      <c r="J28" s="111">
        <v>6759.8490000000002</v>
      </c>
      <c r="K28" s="111"/>
      <c r="L28" s="111"/>
      <c r="M28" s="111">
        <v>1</v>
      </c>
      <c r="N28" s="111">
        <v>100</v>
      </c>
    </row>
    <row r="29" spans="1:14">
      <c r="A29" s="112">
        <v>43059</v>
      </c>
      <c r="B29" s="111" t="s">
        <v>15</v>
      </c>
      <c r="C29" s="111" t="s">
        <v>351</v>
      </c>
      <c r="D29" s="111" t="s">
        <v>352</v>
      </c>
      <c r="E29" s="111"/>
      <c r="F29" s="111">
        <v>201711</v>
      </c>
      <c r="G29" s="111"/>
      <c r="H29" s="111"/>
      <c r="I29" s="111" t="s">
        <v>353</v>
      </c>
      <c r="J29" s="111">
        <v>198.5</v>
      </c>
      <c r="K29" s="111"/>
      <c r="L29" s="111"/>
      <c r="M29" s="111">
        <v>1</v>
      </c>
      <c r="N29" s="111">
        <v>100</v>
      </c>
    </row>
    <row r="30" spans="1:14">
      <c r="A30" s="112">
        <v>43059</v>
      </c>
      <c r="B30" s="111" t="s">
        <v>26</v>
      </c>
      <c r="C30" s="111" t="s">
        <v>351</v>
      </c>
      <c r="D30" s="111" t="s">
        <v>352</v>
      </c>
      <c r="E30" s="111"/>
      <c r="F30" s="111">
        <v>201711</v>
      </c>
      <c r="G30" s="111"/>
      <c r="H30" s="111"/>
      <c r="I30" s="111" t="s">
        <v>353</v>
      </c>
      <c r="J30" s="111">
        <v>455.46300000000002</v>
      </c>
      <c r="K30" s="111"/>
      <c r="L30" s="111"/>
      <c r="M30" s="111">
        <v>1</v>
      </c>
      <c r="N30" s="111">
        <v>100</v>
      </c>
    </row>
    <row r="31" spans="1:14">
      <c r="A31" s="112">
        <v>43059</v>
      </c>
      <c r="B31" s="111" t="s">
        <v>53</v>
      </c>
      <c r="C31" s="111" t="s">
        <v>351</v>
      </c>
      <c r="D31" s="111" t="s">
        <v>352</v>
      </c>
      <c r="E31" s="111"/>
      <c r="F31" s="111">
        <v>201711</v>
      </c>
      <c r="G31" s="111"/>
      <c r="H31" s="111"/>
      <c r="I31" s="111" t="s">
        <v>353</v>
      </c>
      <c r="J31" s="111">
        <v>227.91499999999999</v>
      </c>
      <c r="K31" s="111"/>
      <c r="L31" s="111"/>
      <c r="M31" s="111">
        <v>1</v>
      </c>
      <c r="N31" s="111">
        <v>100</v>
      </c>
    </row>
    <row r="32" spans="1:14">
      <c r="A32" s="112">
        <v>43059</v>
      </c>
      <c r="B32" s="111" t="s">
        <v>87</v>
      </c>
      <c r="C32" s="111" t="s">
        <v>351</v>
      </c>
      <c r="D32" s="111" t="s">
        <v>352</v>
      </c>
      <c r="E32" s="111"/>
      <c r="F32" s="111">
        <v>201711</v>
      </c>
      <c r="G32" s="111"/>
      <c r="H32" s="111"/>
      <c r="I32" s="111" t="s">
        <v>353</v>
      </c>
      <c r="J32" s="111">
        <v>188.71600000000001</v>
      </c>
      <c r="K32" s="111"/>
      <c r="L32" s="111"/>
      <c r="M32" s="111">
        <v>1</v>
      </c>
      <c r="N32" s="111">
        <v>100</v>
      </c>
    </row>
    <row r="33" spans="1:14">
      <c r="A33" s="112">
        <v>43059</v>
      </c>
      <c r="B33" s="111" t="s">
        <v>94</v>
      </c>
      <c r="C33" s="111" t="s">
        <v>351</v>
      </c>
      <c r="D33" s="111" t="s">
        <v>352</v>
      </c>
      <c r="E33" s="111"/>
      <c r="F33" s="111">
        <v>201711</v>
      </c>
      <c r="G33" s="111"/>
      <c r="H33" s="111"/>
      <c r="I33" s="111" t="s">
        <v>353</v>
      </c>
      <c r="J33" s="111">
        <v>262.85599999999999</v>
      </c>
      <c r="K33" s="111"/>
      <c r="L33" s="111"/>
      <c r="M33" s="111">
        <v>1</v>
      </c>
      <c r="N33" s="111">
        <v>100</v>
      </c>
    </row>
    <row r="34" spans="1:14">
      <c r="A34" s="112">
        <v>43059</v>
      </c>
      <c r="B34" s="111" t="s">
        <v>372</v>
      </c>
      <c r="C34" s="111" t="s">
        <v>351</v>
      </c>
      <c r="D34" s="111" t="s">
        <v>352</v>
      </c>
      <c r="E34" s="111"/>
      <c r="F34" s="111">
        <v>201711</v>
      </c>
      <c r="G34" s="111"/>
      <c r="H34" s="111"/>
      <c r="I34" s="111" t="s">
        <v>353</v>
      </c>
      <c r="J34" s="111">
        <v>405.125</v>
      </c>
      <c r="K34" s="111"/>
      <c r="L34" s="111"/>
      <c r="M34" s="111">
        <v>1</v>
      </c>
      <c r="N34" s="111">
        <v>100</v>
      </c>
    </row>
    <row r="35" spans="1:14">
      <c r="A35" s="112">
        <v>43059</v>
      </c>
      <c r="B35" s="111" t="s">
        <v>373</v>
      </c>
      <c r="C35" s="111" t="s">
        <v>351</v>
      </c>
      <c r="D35" s="111" t="s">
        <v>352</v>
      </c>
      <c r="E35" s="111"/>
      <c r="F35" s="111">
        <v>201711</v>
      </c>
      <c r="G35" s="111"/>
      <c r="H35" s="111"/>
      <c r="I35" s="111" t="s">
        <v>353</v>
      </c>
      <c r="J35" s="111">
        <v>220.20500000000001</v>
      </c>
      <c r="K35" s="111"/>
      <c r="L35" s="111"/>
      <c r="M35" s="111">
        <v>1</v>
      </c>
      <c r="N35" s="111">
        <v>100</v>
      </c>
    </row>
    <row r="36" spans="1:14">
      <c r="A36" s="112">
        <v>43059</v>
      </c>
      <c r="B36" s="111" t="s">
        <v>374</v>
      </c>
      <c r="C36" s="111" t="s">
        <v>351</v>
      </c>
      <c r="D36" s="111" t="s">
        <v>352</v>
      </c>
      <c r="E36" s="111"/>
      <c r="F36" s="111">
        <v>201711</v>
      </c>
      <c r="G36" s="111"/>
      <c r="H36" s="111"/>
      <c r="I36" s="111" t="s">
        <v>353</v>
      </c>
      <c r="J36" s="111">
        <v>217.87700000000001</v>
      </c>
      <c r="K36" s="111"/>
      <c r="L36" s="111"/>
      <c r="M36" s="111">
        <v>1</v>
      </c>
      <c r="N36" s="111">
        <v>100</v>
      </c>
    </row>
    <row r="37" spans="1:14">
      <c r="A37" s="112">
        <v>43059</v>
      </c>
      <c r="B37" s="111" t="s">
        <v>375</v>
      </c>
      <c r="C37" s="111" t="s">
        <v>351</v>
      </c>
      <c r="D37" s="111" t="s">
        <v>352</v>
      </c>
      <c r="E37" s="111"/>
      <c r="F37" s="111">
        <v>201711</v>
      </c>
      <c r="G37" s="111"/>
      <c r="H37" s="111"/>
      <c r="I37" s="111" t="s">
        <v>353</v>
      </c>
      <c r="J37" s="111">
        <v>196.74600000000001</v>
      </c>
      <c r="K37" s="111"/>
      <c r="L37" s="111"/>
      <c r="M37" s="111">
        <v>1</v>
      </c>
      <c r="N37" s="111">
        <v>100</v>
      </c>
    </row>
    <row r="38" spans="1:14">
      <c r="A38" s="112">
        <v>43059</v>
      </c>
      <c r="B38" s="111" t="s">
        <v>381</v>
      </c>
      <c r="C38" s="111" t="s">
        <v>351</v>
      </c>
      <c r="D38" s="111" t="s">
        <v>352</v>
      </c>
      <c r="E38" s="111"/>
      <c r="F38" s="111">
        <v>201711</v>
      </c>
      <c r="G38" s="111"/>
      <c r="H38" s="111"/>
      <c r="I38" s="111" t="s">
        <v>353</v>
      </c>
      <c r="J38" s="111">
        <v>206.84399999999999</v>
      </c>
      <c r="K38" s="111"/>
      <c r="L38" s="111"/>
      <c r="M38" s="111">
        <v>1</v>
      </c>
      <c r="N38" s="111">
        <v>100</v>
      </c>
    </row>
    <row r="39" spans="1:14">
      <c r="A39" s="112">
        <v>43059</v>
      </c>
      <c r="B39" s="111" t="s">
        <v>388</v>
      </c>
      <c r="C39" s="111" t="s">
        <v>351</v>
      </c>
      <c r="D39" s="111" t="s">
        <v>352</v>
      </c>
      <c r="E39" s="111"/>
      <c r="F39" s="111">
        <v>201711</v>
      </c>
      <c r="G39" s="111"/>
      <c r="H39" s="111"/>
      <c r="I39" s="111" t="s">
        <v>353</v>
      </c>
      <c r="J39" s="111">
        <v>259.64</v>
      </c>
      <c r="K39" s="111"/>
      <c r="L39" s="111"/>
      <c r="M39" s="111">
        <v>1</v>
      </c>
      <c r="N39" s="111">
        <v>100</v>
      </c>
    </row>
    <row r="40" spans="1:14">
      <c r="A40" s="112">
        <v>43059</v>
      </c>
      <c r="B40" s="111" t="s">
        <v>393</v>
      </c>
      <c r="C40" s="111" t="s">
        <v>351</v>
      </c>
      <c r="D40" s="111" t="s">
        <v>352</v>
      </c>
      <c r="E40" s="111"/>
      <c r="F40" s="111">
        <v>201711</v>
      </c>
      <c r="G40" s="111"/>
      <c r="H40" s="111"/>
      <c r="I40" s="111" t="s">
        <v>353</v>
      </c>
      <c r="J40" s="111">
        <v>2644.431</v>
      </c>
      <c r="K40" s="111"/>
      <c r="L40" s="111"/>
      <c r="M40" s="111">
        <v>1</v>
      </c>
      <c r="N40" s="111">
        <v>100</v>
      </c>
    </row>
    <row r="41" spans="1:14">
      <c r="A41" s="112">
        <v>43059</v>
      </c>
      <c r="B41" s="111" t="s">
        <v>443</v>
      </c>
      <c r="C41" s="111" t="s">
        <v>351</v>
      </c>
      <c r="D41" s="111" t="s">
        <v>352</v>
      </c>
      <c r="E41" s="111"/>
      <c r="F41" s="111">
        <v>201711</v>
      </c>
      <c r="G41" s="111"/>
      <c r="H41" s="111"/>
      <c r="I41" s="111" t="s">
        <v>353</v>
      </c>
      <c r="J41" s="111">
        <v>308.62700000000001</v>
      </c>
      <c r="K41" s="111"/>
      <c r="L41" s="111"/>
      <c r="M41" s="111">
        <v>1</v>
      </c>
      <c r="N41" s="111">
        <v>100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S9" sqref="S9"/>
    </sheetView>
  </sheetViews>
  <sheetFormatPr defaultRowHeight="15"/>
  <sheetData>
    <row r="1" spans="1:14">
      <c r="A1" s="109" t="s">
        <v>337</v>
      </c>
      <c r="B1" s="109" t="s">
        <v>338</v>
      </c>
      <c r="C1" s="109" t="s">
        <v>339</v>
      </c>
      <c r="D1" s="109" t="s">
        <v>340</v>
      </c>
      <c r="E1" s="109" t="s">
        <v>341</v>
      </c>
      <c r="F1" s="109" t="s">
        <v>342</v>
      </c>
      <c r="G1" s="109" t="s">
        <v>343</v>
      </c>
      <c r="H1" s="109" t="s">
        <v>344</v>
      </c>
      <c r="I1" s="109" t="s">
        <v>345</v>
      </c>
      <c r="J1" s="109" t="s">
        <v>346</v>
      </c>
      <c r="K1" s="109" t="s">
        <v>347</v>
      </c>
      <c r="L1" s="109" t="s">
        <v>348</v>
      </c>
      <c r="M1" s="109" t="s">
        <v>349</v>
      </c>
      <c r="N1" s="109" t="s">
        <v>350</v>
      </c>
    </row>
    <row r="2" spans="1:14">
      <c r="A2" s="110">
        <v>43031</v>
      </c>
      <c r="B2" s="109" t="s">
        <v>9</v>
      </c>
      <c r="C2" s="109" t="s">
        <v>351</v>
      </c>
      <c r="D2" s="109" t="s">
        <v>352</v>
      </c>
      <c r="E2" s="109"/>
      <c r="F2" s="109">
        <v>201710</v>
      </c>
      <c r="G2" s="109"/>
      <c r="H2" s="109"/>
      <c r="I2" s="109" t="s">
        <v>353</v>
      </c>
      <c r="J2" s="109">
        <v>495.28300000000002</v>
      </c>
      <c r="K2" s="109"/>
      <c r="L2" s="109"/>
      <c r="M2" s="109">
        <v>1</v>
      </c>
      <c r="N2" s="109">
        <v>100</v>
      </c>
    </row>
    <row r="3" spans="1:14">
      <c r="A3" s="110">
        <v>43031</v>
      </c>
      <c r="B3" s="109" t="s">
        <v>12</v>
      </c>
      <c r="C3" s="109" t="s">
        <v>351</v>
      </c>
      <c r="D3" s="109" t="s">
        <v>352</v>
      </c>
      <c r="E3" s="109"/>
      <c r="F3" s="109">
        <v>201710</v>
      </c>
      <c r="G3" s="109"/>
      <c r="H3" s="109"/>
      <c r="I3" s="109" t="s">
        <v>353</v>
      </c>
      <c r="J3" s="109">
        <v>478.79700000000003</v>
      </c>
      <c r="K3" s="109"/>
      <c r="L3" s="109"/>
      <c r="M3" s="109">
        <v>1</v>
      </c>
      <c r="N3" s="109">
        <v>100</v>
      </c>
    </row>
    <row r="4" spans="1:14">
      <c r="A4" s="110">
        <v>43031</v>
      </c>
      <c r="B4" s="109" t="s">
        <v>31</v>
      </c>
      <c r="C4" s="109" t="s">
        <v>351</v>
      </c>
      <c r="D4" s="109" t="s">
        <v>352</v>
      </c>
      <c r="E4" s="109"/>
      <c r="F4" s="109">
        <v>201710</v>
      </c>
      <c r="G4" s="109"/>
      <c r="H4" s="109"/>
      <c r="I4" s="109" t="s">
        <v>353</v>
      </c>
      <c r="J4" s="109">
        <v>562.96400000000006</v>
      </c>
      <c r="K4" s="109"/>
      <c r="L4" s="109"/>
      <c r="M4" s="109">
        <v>1</v>
      </c>
      <c r="N4" s="109">
        <v>100</v>
      </c>
    </row>
    <row r="5" spans="1:14">
      <c r="A5" s="110">
        <v>43031</v>
      </c>
      <c r="B5" s="109" t="s">
        <v>20</v>
      </c>
      <c r="C5" s="109" t="s">
        <v>351</v>
      </c>
      <c r="D5" s="109" t="s">
        <v>352</v>
      </c>
      <c r="E5" s="109"/>
      <c r="F5" s="109">
        <v>201710</v>
      </c>
      <c r="G5" s="109"/>
      <c r="H5" s="109"/>
      <c r="I5" s="109" t="s">
        <v>353</v>
      </c>
      <c r="J5" s="109">
        <v>571.351</v>
      </c>
      <c r="K5" s="109"/>
      <c r="L5" s="109"/>
      <c r="M5" s="109">
        <v>1</v>
      </c>
      <c r="N5" s="109">
        <v>100</v>
      </c>
    </row>
    <row r="6" spans="1:14">
      <c r="A6" s="110">
        <v>43031</v>
      </c>
      <c r="B6" s="109" t="s">
        <v>37</v>
      </c>
      <c r="C6" s="109" t="s">
        <v>351</v>
      </c>
      <c r="D6" s="109" t="s">
        <v>352</v>
      </c>
      <c r="E6" s="109"/>
      <c r="F6" s="109">
        <v>201710</v>
      </c>
      <c r="G6" s="109"/>
      <c r="H6" s="109"/>
      <c r="I6" s="109" t="s">
        <v>353</v>
      </c>
      <c r="J6" s="109">
        <v>523.27200000000005</v>
      </c>
      <c r="K6" s="109"/>
      <c r="L6" s="109"/>
      <c r="M6" s="109">
        <v>1</v>
      </c>
      <c r="N6" s="109">
        <v>100</v>
      </c>
    </row>
    <row r="7" spans="1:14">
      <c r="A7" s="110">
        <v>43031</v>
      </c>
      <c r="B7" s="109" t="s">
        <v>17</v>
      </c>
      <c r="C7" s="109" t="s">
        <v>351</v>
      </c>
      <c r="D7" s="109" t="s">
        <v>352</v>
      </c>
      <c r="E7" s="109"/>
      <c r="F7" s="109">
        <v>201710</v>
      </c>
      <c r="G7" s="109"/>
      <c r="H7" s="109"/>
      <c r="I7" s="109" t="s">
        <v>353</v>
      </c>
      <c r="J7" s="109">
        <v>516.44899999999996</v>
      </c>
      <c r="K7" s="109"/>
      <c r="L7" s="109"/>
      <c r="M7" s="109">
        <v>1</v>
      </c>
      <c r="N7" s="109">
        <v>100</v>
      </c>
    </row>
    <row r="8" spans="1:14">
      <c r="A8" s="110">
        <v>43031</v>
      </c>
      <c r="B8" s="109" t="s">
        <v>73</v>
      </c>
      <c r="C8" s="109" t="s">
        <v>351</v>
      </c>
      <c r="D8" s="109" t="s">
        <v>352</v>
      </c>
      <c r="E8" s="109"/>
      <c r="F8" s="109">
        <v>201710</v>
      </c>
      <c r="G8" s="109"/>
      <c r="H8" s="109"/>
      <c r="I8" s="109" t="s">
        <v>353</v>
      </c>
      <c r="J8" s="109">
        <v>528.58399999999995</v>
      </c>
      <c r="K8" s="109"/>
      <c r="L8" s="109"/>
      <c r="M8" s="109">
        <v>1</v>
      </c>
      <c r="N8" s="109">
        <v>100</v>
      </c>
    </row>
    <row r="9" spans="1:14">
      <c r="A9" s="110">
        <v>43031</v>
      </c>
      <c r="B9" s="109" t="s">
        <v>28</v>
      </c>
      <c r="C9" s="109" t="s">
        <v>351</v>
      </c>
      <c r="D9" s="109" t="s">
        <v>352</v>
      </c>
      <c r="E9" s="109"/>
      <c r="F9" s="109">
        <v>201710</v>
      </c>
      <c r="G9" s="109"/>
      <c r="H9" s="109"/>
      <c r="I9" s="109" t="s">
        <v>353</v>
      </c>
      <c r="J9" s="109">
        <v>5924.4849999999997</v>
      </c>
      <c r="K9" s="109"/>
      <c r="L9" s="109"/>
      <c r="M9" s="109">
        <v>1</v>
      </c>
      <c r="N9" s="109">
        <v>100</v>
      </c>
    </row>
    <row r="10" spans="1:14">
      <c r="A10" s="110">
        <v>43031</v>
      </c>
      <c r="B10" s="109" t="s">
        <v>48</v>
      </c>
      <c r="C10" s="109" t="s">
        <v>351</v>
      </c>
      <c r="D10" s="109" t="s">
        <v>352</v>
      </c>
      <c r="E10" s="109"/>
      <c r="F10" s="109">
        <v>201710</v>
      </c>
      <c r="G10" s="109"/>
      <c r="H10" s="109"/>
      <c r="I10" s="109" t="s">
        <v>353</v>
      </c>
      <c r="J10" s="109">
        <v>6687.473</v>
      </c>
      <c r="K10" s="109"/>
      <c r="L10" s="109"/>
      <c r="M10" s="109">
        <v>1</v>
      </c>
      <c r="N10" s="109">
        <v>100</v>
      </c>
    </row>
    <row r="11" spans="1:14">
      <c r="A11" s="110">
        <v>43031</v>
      </c>
      <c r="B11" s="109" t="s">
        <v>67</v>
      </c>
      <c r="C11" s="109" t="s">
        <v>351</v>
      </c>
      <c r="D11" s="109" t="s">
        <v>352</v>
      </c>
      <c r="E11" s="109"/>
      <c r="F11" s="109">
        <v>201710</v>
      </c>
      <c r="G11" s="109"/>
      <c r="H11" s="109"/>
      <c r="I11" s="109" t="s">
        <v>353</v>
      </c>
      <c r="J11" s="109">
        <v>6429.8059999999996</v>
      </c>
      <c r="K11" s="109"/>
      <c r="L11" s="109"/>
      <c r="M11" s="109">
        <v>1</v>
      </c>
      <c r="N11" s="109">
        <v>100</v>
      </c>
    </row>
    <row r="12" spans="1:14">
      <c r="A12" s="110">
        <v>43031</v>
      </c>
      <c r="B12" s="109" t="s">
        <v>55</v>
      </c>
      <c r="C12" s="109" t="s">
        <v>351</v>
      </c>
      <c r="D12" s="109" t="s">
        <v>352</v>
      </c>
      <c r="E12" s="109"/>
      <c r="F12" s="109">
        <v>201710</v>
      </c>
      <c r="G12" s="109"/>
      <c r="H12" s="109"/>
      <c r="I12" s="109" t="s">
        <v>353</v>
      </c>
      <c r="J12" s="109">
        <v>64518.720000000001</v>
      </c>
      <c r="K12" s="109"/>
      <c r="L12" s="109"/>
      <c r="M12" s="109">
        <v>1</v>
      </c>
      <c r="N12" s="109">
        <v>100</v>
      </c>
    </row>
    <row r="13" spans="1:14">
      <c r="A13" s="110">
        <v>43031</v>
      </c>
      <c r="B13" s="109" t="s">
        <v>61</v>
      </c>
      <c r="C13" s="109" t="s">
        <v>351</v>
      </c>
      <c r="D13" s="109" t="s">
        <v>352</v>
      </c>
      <c r="E13" s="109"/>
      <c r="F13" s="109">
        <v>201710</v>
      </c>
      <c r="G13" s="109"/>
      <c r="H13" s="109"/>
      <c r="I13" s="109" t="s">
        <v>353</v>
      </c>
      <c r="J13" s="109">
        <v>6204.1329999999998</v>
      </c>
      <c r="K13" s="109"/>
      <c r="L13" s="109"/>
      <c r="M13" s="109">
        <v>1</v>
      </c>
      <c r="N13" s="109">
        <v>100</v>
      </c>
    </row>
    <row r="14" spans="1:14">
      <c r="A14" s="110">
        <v>43031</v>
      </c>
      <c r="B14" s="109" t="s">
        <v>40</v>
      </c>
      <c r="C14" s="109" t="s">
        <v>351</v>
      </c>
      <c r="D14" s="109" t="s">
        <v>352</v>
      </c>
      <c r="E14" s="109"/>
      <c r="F14" s="109">
        <v>201710</v>
      </c>
      <c r="G14" s="109"/>
      <c r="H14" s="109"/>
      <c r="I14" s="109" t="s">
        <v>353</v>
      </c>
      <c r="J14" s="109">
        <v>502.57600000000002</v>
      </c>
      <c r="K14" s="109"/>
      <c r="L14" s="109"/>
      <c r="M14" s="109">
        <v>1</v>
      </c>
      <c r="N14" s="109">
        <v>100</v>
      </c>
    </row>
    <row r="15" spans="1:14">
      <c r="A15" s="110">
        <v>43031</v>
      </c>
      <c r="B15" s="109" t="s">
        <v>6</v>
      </c>
      <c r="C15" s="109" t="s">
        <v>351</v>
      </c>
      <c r="D15" s="109" t="s">
        <v>352</v>
      </c>
      <c r="E15" s="109"/>
      <c r="F15" s="109">
        <v>201710</v>
      </c>
      <c r="G15" s="109"/>
      <c r="H15" s="109"/>
      <c r="I15" s="109" t="s">
        <v>353</v>
      </c>
      <c r="J15" s="109">
        <v>484.06700000000001</v>
      </c>
      <c r="K15" s="109"/>
      <c r="L15" s="109"/>
      <c r="M15" s="109">
        <v>1</v>
      </c>
      <c r="N15" s="109">
        <v>100</v>
      </c>
    </row>
    <row r="16" spans="1:14">
      <c r="A16" s="110">
        <v>43031</v>
      </c>
      <c r="B16" s="109" t="s">
        <v>94</v>
      </c>
      <c r="C16" s="109" t="s">
        <v>351</v>
      </c>
      <c r="D16" s="109" t="s">
        <v>352</v>
      </c>
      <c r="E16" s="109"/>
      <c r="F16" s="109">
        <v>201710</v>
      </c>
      <c r="G16" s="109"/>
      <c r="H16" s="109"/>
      <c r="I16" s="109" t="s">
        <v>353</v>
      </c>
      <c r="J16" s="109">
        <v>261.86700000000002</v>
      </c>
      <c r="K16" s="109"/>
      <c r="L16" s="109"/>
      <c r="M16" s="109">
        <v>1</v>
      </c>
      <c r="N16" s="109">
        <v>100</v>
      </c>
    </row>
    <row r="17" spans="1:14">
      <c r="A17" s="110">
        <v>43031</v>
      </c>
      <c r="B17" s="109" t="s">
        <v>90</v>
      </c>
      <c r="C17" s="109" t="s">
        <v>351</v>
      </c>
      <c r="D17" s="109" t="s">
        <v>352</v>
      </c>
      <c r="E17" s="109"/>
      <c r="F17" s="109">
        <v>201710</v>
      </c>
      <c r="G17" s="109"/>
      <c r="H17" s="109"/>
      <c r="I17" s="109" t="s">
        <v>353</v>
      </c>
      <c r="J17" s="109">
        <v>6737.27</v>
      </c>
      <c r="K17" s="109"/>
      <c r="L17" s="109"/>
      <c r="M17" s="109">
        <v>1</v>
      </c>
      <c r="N17" s="109">
        <v>100</v>
      </c>
    </row>
    <row r="18" spans="1:14">
      <c r="A18" s="110">
        <v>43031</v>
      </c>
      <c r="B18" s="109" t="s">
        <v>34</v>
      </c>
      <c r="C18" s="109" t="s">
        <v>351</v>
      </c>
      <c r="D18" s="109" t="s">
        <v>352</v>
      </c>
      <c r="E18" s="109"/>
      <c r="F18" s="109">
        <v>201710</v>
      </c>
      <c r="G18" s="109"/>
      <c r="H18" s="109"/>
      <c r="I18" s="109" t="s">
        <v>353</v>
      </c>
      <c r="J18" s="109">
        <v>326.59800000000001</v>
      </c>
      <c r="K18" s="109"/>
      <c r="L18" s="109"/>
      <c r="M18" s="109">
        <v>1</v>
      </c>
      <c r="N18" s="109">
        <v>100</v>
      </c>
    </row>
    <row r="19" spans="1:14">
      <c r="A19" s="110">
        <v>43031</v>
      </c>
      <c r="B19" s="109" t="s">
        <v>23</v>
      </c>
      <c r="C19" s="109" t="s">
        <v>351</v>
      </c>
      <c r="D19" s="109" t="s">
        <v>352</v>
      </c>
      <c r="E19" s="109"/>
      <c r="F19" s="109">
        <v>201710</v>
      </c>
      <c r="G19" s="109"/>
      <c r="H19" s="109"/>
      <c r="I19" s="109" t="s">
        <v>353</v>
      </c>
      <c r="J19" s="109">
        <v>5353.7179999999998</v>
      </c>
      <c r="K19" s="109"/>
      <c r="L19" s="109"/>
      <c r="M19" s="109">
        <v>1</v>
      </c>
      <c r="N19" s="109">
        <v>100</v>
      </c>
    </row>
    <row r="20" spans="1:14">
      <c r="A20" s="110">
        <v>43031</v>
      </c>
      <c r="B20" s="109" t="s">
        <v>26</v>
      </c>
      <c r="C20" s="109" t="s">
        <v>351</v>
      </c>
      <c r="D20" s="109" t="s">
        <v>352</v>
      </c>
      <c r="E20" s="109"/>
      <c r="F20" s="109">
        <v>201710</v>
      </c>
      <c r="G20" s="109"/>
      <c r="H20" s="109"/>
      <c r="I20" s="109" t="s">
        <v>353</v>
      </c>
      <c r="J20" s="109">
        <v>457.553</v>
      </c>
      <c r="K20" s="109"/>
      <c r="L20" s="109"/>
      <c r="M20" s="109">
        <v>1</v>
      </c>
      <c r="N20" s="109">
        <v>100</v>
      </c>
    </row>
    <row r="21" spans="1:14">
      <c r="A21" s="110">
        <v>43031</v>
      </c>
      <c r="B21" s="109" t="s">
        <v>53</v>
      </c>
      <c r="C21" s="109" t="s">
        <v>351</v>
      </c>
      <c r="D21" s="109" t="s">
        <v>352</v>
      </c>
      <c r="E21" s="109"/>
      <c r="F21" s="109">
        <v>201710</v>
      </c>
      <c r="G21" s="109"/>
      <c r="H21" s="109"/>
      <c r="I21" s="109" t="s">
        <v>353</v>
      </c>
      <c r="J21" s="109">
        <v>230.446</v>
      </c>
      <c r="K21" s="109"/>
      <c r="L21" s="109"/>
      <c r="M21" s="109">
        <v>1</v>
      </c>
      <c r="N21" s="109">
        <v>100</v>
      </c>
    </row>
    <row r="22" spans="1:14">
      <c r="A22" s="110">
        <v>43031</v>
      </c>
      <c r="B22" s="109" t="s">
        <v>372</v>
      </c>
      <c r="C22" s="109" t="s">
        <v>351</v>
      </c>
      <c r="D22" s="109" t="s">
        <v>352</v>
      </c>
      <c r="E22" s="109"/>
      <c r="F22" s="109">
        <v>201710</v>
      </c>
      <c r="G22" s="109"/>
      <c r="H22" s="109"/>
      <c r="I22" s="109" t="s">
        <v>353</v>
      </c>
      <c r="J22" s="109">
        <v>409.34199999999998</v>
      </c>
      <c r="K22" s="109"/>
      <c r="L22" s="109"/>
      <c r="M22" s="109">
        <v>1</v>
      </c>
      <c r="N22" s="109">
        <v>100</v>
      </c>
    </row>
    <row r="23" spans="1:14">
      <c r="A23" s="110">
        <v>43031</v>
      </c>
      <c r="B23" s="109" t="s">
        <v>373</v>
      </c>
      <c r="C23" s="109" t="s">
        <v>351</v>
      </c>
      <c r="D23" s="109" t="s">
        <v>352</v>
      </c>
      <c r="E23" s="109"/>
      <c r="F23" s="109">
        <v>201710</v>
      </c>
      <c r="G23" s="109"/>
      <c r="H23" s="109"/>
      <c r="I23" s="109" t="s">
        <v>353</v>
      </c>
      <c r="J23" s="109">
        <v>216.059</v>
      </c>
      <c r="K23" s="109"/>
      <c r="L23" s="109"/>
      <c r="M23" s="109">
        <v>1</v>
      </c>
      <c r="N23" s="109">
        <v>100</v>
      </c>
    </row>
    <row r="24" spans="1:14">
      <c r="A24" s="110">
        <v>43031</v>
      </c>
      <c r="B24" s="109" t="s">
        <v>374</v>
      </c>
      <c r="C24" s="109" t="s">
        <v>351</v>
      </c>
      <c r="D24" s="109" t="s">
        <v>352</v>
      </c>
      <c r="E24" s="109"/>
      <c r="F24" s="109">
        <v>201710</v>
      </c>
      <c r="G24" s="109"/>
      <c r="H24" s="109"/>
      <c r="I24" s="109" t="s">
        <v>353</v>
      </c>
      <c r="J24" s="109">
        <v>217.745</v>
      </c>
      <c r="K24" s="109"/>
      <c r="L24" s="109"/>
      <c r="M24" s="109">
        <v>1</v>
      </c>
      <c r="N24" s="109">
        <v>100</v>
      </c>
    </row>
    <row r="25" spans="1:14">
      <c r="A25" s="110">
        <v>43031</v>
      </c>
      <c r="B25" s="109" t="s">
        <v>58</v>
      </c>
      <c r="C25" s="109" t="s">
        <v>351</v>
      </c>
      <c r="D25" s="109" t="s">
        <v>352</v>
      </c>
      <c r="E25" s="109"/>
      <c r="F25" s="109">
        <v>201710</v>
      </c>
      <c r="G25" s="109"/>
      <c r="H25" s="109"/>
      <c r="I25" s="109" t="s">
        <v>353</v>
      </c>
      <c r="J25" s="109">
        <v>649.01499999999999</v>
      </c>
      <c r="K25" s="109"/>
      <c r="L25" s="109"/>
      <c r="M25" s="109">
        <v>1</v>
      </c>
      <c r="N25" s="109">
        <v>100</v>
      </c>
    </row>
    <row r="26" spans="1:14">
      <c r="A26" s="110">
        <v>43031</v>
      </c>
      <c r="B26" s="109" t="s">
        <v>45</v>
      </c>
      <c r="C26" s="109" t="s">
        <v>351</v>
      </c>
      <c r="D26" s="109" t="s">
        <v>352</v>
      </c>
      <c r="E26" s="109"/>
      <c r="F26" s="109">
        <v>201710</v>
      </c>
      <c r="G26" s="109"/>
      <c r="H26" s="109"/>
      <c r="I26" s="109" t="s">
        <v>353</v>
      </c>
      <c r="J26" s="109">
        <v>6675.8969999999999</v>
      </c>
      <c r="K26" s="109"/>
      <c r="L26" s="109"/>
      <c r="M26" s="109">
        <v>1</v>
      </c>
      <c r="N26" s="109">
        <v>100</v>
      </c>
    </row>
    <row r="27" spans="1:14">
      <c r="A27" s="110">
        <v>43031</v>
      </c>
      <c r="B27" s="109" t="s">
        <v>64</v>
      </c>
      <c r="C27" s="109" t="s">
        <v>351</v>
      </c>
      <c r="D27" s="109" t="s">
        <v>352</v>
      </c>
      <c r="E27" s="109"/>
      <c r="F27" s="109">
        <v>201710</v>
      </c>
      <c r="G27" s="109"/>
      <c r="H27" s="109"/>
      <c r="I27" s="109" t="s">
        <v>353</v>
      </c>
      <c r="J27" s="109">
        <v>2025.925</v>
      </c>
      <c r="K27" s="109"/>
      <c r="L27" s="109"/>
      <c r="M27" s="109">
        <v>1</v>
      </c>
      <c r="N27" s="109">
        <v>100</v>
      </c>
    </row>
    <row r="28" spans="1:14">
      <c r="A28" s="110">
        <v>43031</v>
      </c>
      <c r="B28" s="109" t="s">
        <v>70</v>
      </c>
      <c r="C28" s="109" t="s">
        <v>351</v>
      </c>
      <c r="D28" s="109" t="s">
        <v>352</v>
      </c>
      <c r="E28" s="109"/>
      <c r="F28" s="109">
        <v>201710</v>
      </c>
      <c r="G28" s="109"/>
      <c r="H28" s="109"/>
      <c r="I28" s="109" t="s">
        <v>353</v>
      </c>
      <c r="J28" s="109">
        <v>9641.8389999999999</v>
      </c>
      <c r="K28" s="109"/>
      <c r="L28" s="109"/>
      <c r="M28" s="109">
        <v>1</v>
      </c>
      <c r="N28" s="109">
        <v>100</v>
      </c>
    </row>
    <row r="29" spans="1:14">
      <c r="A29" s="110">
        <v>43031</v>
      </c>
      <c r="B29" s="109" t="s">
        <v>100</v>
      </c>
      <c r="C29" s="109" t="s">
        <v>351</v>
      </c>
      <c r="D29" s="109" t="s">
        <v>352</v>
      </c>
      <c r="E29" s="109"/>
      <c r="F29" s="109">
        <v>201710</v>
      </c>
      <c r="G29" s="109"/>
      <c r="H29" s="109"/>
      <c r="I29" s="109" t="s">
        <v>353</v>
      </c>
      <c r="J29" s="109">
        <v>248.51400000000001</v>
      </c>
      <c r="K29" s="109"/>
      <c r="L29" s="109"/>
      <c r="M29" s="109">
        <v>1</v>
      </c>
      <c r="N29" s="109">
        <v>100</v>
      </c>
    </row>
    <row r="30" spans="1:14">
      <c r="A30" s="110">
        <v>43031</v>
      </c>
      <c r="B30" s="109" t="s">
        <v>77</v>
      </c>
      <c r="C30" s="109" t="s">
        <v>351</v>
      </c>
      <c r="D30" s="109" t="s">
        <v>352</v>
      </c>
      <c r="E30" s="109"/>
      <c r="F30" s="109">
        <v>201710</v>
      </c>
      <c r="G30" s="109"/>
      <c r="H30" s="109"/>
      <c r="I30" s="109" t="s">
        <v>353</v>
      </c>
      <c r="J30" s="109">
        <v>6143.2259999999997</v>
      </c>
      <c r="K30" s="109"/>
      <c r="L30" s="109"/>
      <c r="M30" s="109">
        <v>1</v>
      </c>
      <c r="N30" s="109">
        <v>100</v>
      </c>
    </row>
    <row r="31" spans="1:14">
      <c r="A31" s="110">
        <v>43031</v>
      </c>
      <c r="B31" s="109" t="s">
        <v>84</v>
      </c>
      <c r="C31" s="109" t="s">
        <v>351</v>
      </c>
      <c r="D31" s="109" t="s">
        <v>352</v>
      </c>
      <c r="E31" s="109"/>
      <c r="F31" s="109">
        <v>201710</v>
      </c>
      <c r="G31" s="109"/>
      <c r="H31" s="109"/>
      <c r="I31" s="109" t="s">
        <v>353</v>
      </c>
      <c r="J31" s="109">
        <v>556.12</v>
      </c>
      <c r="K31" s="109"/>
      <c r="L31" s="109"/>
      <c r="M31" s="109">
        <v>1</v>
      </c>
      <c r="N31" s="109">
        <v>100</v>
      </c>
    </row>
    <row r="32" spans="1:14">
      <c r="A32" s="110">
        <v>43031</v>
      </c>
      <c r="B32" s="109" t="s">
        <v>375</v>
      </c>
      <c r="C32" s="109" t="s">
        <v>351</v>
      </c>
      <c r="D32" s="109" t="s">
        <v>352</v>
      </c>
      <c r="E32" s="109"/>
      <c r="F32" s="109">
        <v>201710</v>
      </c>
      <c r="G32" s="109"/>
      <c r="H32" s="109"/>
      <c r="I32" s="109" t="s">
        <v>353</v>
      </c>
      <c r="J32" s="109">
        <v>198.96199999999999</v>
      </c>
      <c r="K32" s="109"/>
      <c r="L32" s="109"/>
      <c r="M32" s="109">
        <v>1</v>
      </c>
      <c r="N32" s="109">
        <v>100</v>
      </c>
    </row>
    <row r="33" spans="1:14">
      <c r="A33" s="110">
        <v>43031</v>
      </c>
      <c r="B33" s="109" t="s">
        <v>81</v>
      </c>
      <c r="C33" s="109" t="s">
        <v>351</v>
      </c>
      <c r="D33" s="109" t="s">
        <v>352</v>
      </c>
      <c r="E33" s="109"/>
      <c r="F33" s="109">
        <v>201710</v>
      </c>
      <c r="G33" s="109"/>
      <c r="H33" s="109"/>
      <c r="I33" s="109" t="s">
        <v>353</v>
      </c>
      <c r="J33" s="109">
        <v>442.95699999999999</v>
      </c>
      <c r="K33" s="109"/>
      <c r="L33" s="109"/>
      <c r="M33" s="109">
        <v>1</v>
      </c>
      <c r="N33" s="109">
        <v>100</v>
      </c>
    </row>
    <row r="34" spans="1:14">
      <c r="A34" s="110">
        <v>43031</v>
      </c>
      <c r="B34" s="109" t="s">
        <v>393</v>
      </c>
      <c r="C34" s="109" t="s">
        <v>351</v>
      </c>
      <c r="D34" s="109" t="s">
        <v>352</v>
      </c>
      <c r="E34" s="109"/>
      <c r="F34" s="109">
        <v>201710</v>
      </c>
      <c r="G34" s="109"/>
      <c r="H34" s="109"/>
      <c r="I34" s="109" t="s">
        <v>353</v>
      </c>
      <c r="J34" s="109">
        <v>2655.895</v>
      </c>
      <c r="K34" s="109"/>
      <c r="L34" s="109"/>
      <c r="M34" s="109">
        <v>1</v>
      </c>
      <c r="N34" s="109">
        <v>100</v>
      </c>
    </row>
    <row r="35" spans="1:14">
      <c r="A35" s="110">
        <v>43031</v>
      </c>
      <c r="B35" s="109" t="s">
        <v>43</v>
      </c>
      <c r="C35" s="109" t="s">
        <v>351</v>
      </c>
      <c r="D35" s="109" t="s">
        <v>352</v>
      </c>
      <c r="E35" s="109"/>
      <c r="F35" s="109">
        <v>201710</v>
      </c>
      <c r="G35" s="109"/>
      <c r="H35" s="109"/>
      <c r="I35" s="109" t="s">
        <v>353</v>
      </c>
      <c r="J35" s="109">
        <v>400.30799999999999</v>
      </c>
      <c r="K35" s="109"/>
      <c r="L35" s="109"/>
      <c r="M35" s="109">
        <v>1</v>
      </c>
      <c r="N35" s="109">
        <v>100</v>
      </c>
    </row>
    <row r="36" spans="1:14">
      <c r="A36" s="110">
        <v>43031</v>
      </c>
      <c r="B36" s="109" t="s">
        <v>388</v>
      </c>
      <c r="C36" s="109" t="s">
        <v>351</v>
      </c>
      <c r="D36" s="109" t="s">
        <v>352</v>
      </c>
      <c r="E36" s="109"/>
      <c r="F36" s="109">
        <v>201710</v>
      </c>
      <c r="G36" s="109"/>
      <c r="H36" s="109"/>
      <c r="I36" s="109" t="s">
        <v>353</v>
      </c>
      <c r="J36" s="109">
        <v>262.63</v>
      </c>
      <c r="K36" s="109"/>
      <c r="L36" s="109"/>
      <c r="M36" s="109">
        <v>1</v>
      </c>
      <c r="N36" s="109">
        <v>100</v>
      </c>
    </row>
    <row r="37" spans="1:14">
      <c r="A37" s="110">
        <v>43031</v>
      </c>
      <c r="B37" s="109" t="s">
        <v>381</v>
      </c>
      <c r="C37" s="109" t="s">
        <v>351</v>
      </c>
      <c r="D37" s="109" t="s">
        <v>352</v>
      </c>
      <c r="E37" s="109"/>
      <c r="F37" s="109">
        <v>201710</v>
      </c>
      <c r="G37" s="109"/>
      <c r="H37" s="109"/>
      <c r="I37" s="109" t="s">
        <v>353</v>
      </c>
      <c r="J37" s="109">
        <v>210.226</v>
      </c>
      <c r="K37" s="109"/>
      <c r="L37" s="109"/>
      <c r="M37" s="109">
        <v>1</v>
      </c>
      <c r="N37" s="109">
        <v>100</v>
      </c>
    </row>
    <row r="38" spans="1:14">
      <c r="A38" s="110">
        <v>43031</v>
      </c>
      <c r="B38" s="109" t="s">
        <v>87</v>
      </c>
      <c r="C38" s="109" t="s">
        <v>351</v>
      </c>
      <c r="D38" s="109" t="s">
        <v>352</v>
      </c>
      <c r="E38" s="109"/>
      <c r="F38" s="109">
        <v>201710</v>
      </c>
      <c r="G38" s="109"/>
      <c r="H38" s="109"/>
      <c r="I38" s="109" t="s">
        <v>353</v>
      </c>
      <c r="J38" s="109">
        <v>191.714</v>
      </c>
      <c r="K38" s="109"/>
      <c r="L38" s="109"/>
      <c r="M38" s="109">
        <v>1</v>
      </c>
      <c r="N38" s="109">
        <v>100</v>
      </c>
    </row>
    <row r="39" spans="1:14">
      <c r="A39" s="110">
        <v>43031</v>
      </c>
      <c r="B39" s="109" t="s">
        <v>15</v>
      </c>
      <c r="C39" s="109" t="s">
        <v>351</v>
      </c>
      <c r="D39" s="109" t="s">
        <v>352</v>
      </c>
      <c r="E39" s="109"/>
      <c r="F39" s="109">
        <v>201710</v>
      </c>
      <c r="G39" s="109"/>
      <c r="H39" s="109"/>
      <c r="I39" s="109" t="s">
        <v>353</v>
      </c>
      <c r="J39" s="109">
        <v>197.07499999999999</v>
      </c>
      <c r="K39" s="109"/>
      <c r="L39" s="109"/>
      <c r="M39" s="109">
        <v>1</v>
      </c>
      <c r="N39" s="109">
        <v>100</v>
      </c>
    </row>
    <row r="40" spans="1:14">
      <c r="A40" s="110">
        <v>43031</v>
      </c>
      <c r="B40" s="109" t="s">
        <v>357</v>
      </c>
      <c r="C40" s="109" t="s">
        <v>351</v>
      </c>
      <c r="D40" s="109" t="s">
        <v>352</v>
      </c>
      <c r="E40" s="109"/>
      <c r="F40" s="109">
        <v>201710</v>
      </c>
      <c r="G40" s="109"/>
      <c r="H40" s="109"/>
      <c r="I40" s="109" t="s">
        <v>353</v>
      </c>
      <c r="J40" s="109">
        <v>234.33600000000001</v>
      </c>
      <c r="K40" s="109"/>
      <c r="L40" s="109"/>
      <c r="M40" s="109">
        <v>1</v>
      </c>
      <c r="N40" s="109">
        <v>100</v>
      </c>
    </row>
    <row r="41" spans="1:14">
      <c r="A41" s="110">
        <v>43031</v>
      </c>
      <c r="B41" s="109" t="s">
        <v>443</v>
      </c>
      <c r="C41" s="109" t="s">
        <v>351</v>
      </c>
      <c r="D41" s="109" t="s">
        <v>352</v>
      </c>
      <c r="E41" s="109"/>
      <c r="F41" s="109">
        <v>201710</v>
      </c>
      <c r="G41" s="109"/>
      <c r="H41" s="109"/>
      <c r="I41" s="109" t="s">
        <v>353</v>
      </c>
      <c r="J41" s="109">
        <v>307.94099999999997</v>
      </c>
      <c r="K41" s="109"/>
      <c r="L41" s="109"/>
      <c r="M41" s="109">
        <v>1</v>
      </c>
      <c r="N41" s="109">
        <v>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19" workbookViewId="0">
      <selection activeCell="J48" sqref="J48"/>
    </sheetView>
  </sheetViews>
  <sheetFormatPr defaultRowHeight="15"/>
  <cols>
    <col min="1" max="14" width="9.140625" style="106"/>
  </cols>
  <sheetData>
    <row r="1" spans="1:14">
      <c r="A1" s="106" t="s">
        <v>337</v>
      </c>
      <c r="B1" s="106" t="s">
        <v>338</v>
      </c>
      <c r="C1" s="106" t="s">
        <v>339</v>
      </c>
      <c r="D1" s="106" t="s">
        <v>340</v>
      </c>
      <c r="E1" s="106" t="s">
        <v>341</v>
      </c>
      <c r="F1" s="106" t="s">
        <v>342</v>
      </c>
      <c r="G1" s="106" t="s">
        <v>343</v>
      </c>
      <c r="H1" s="106" t="s">
        <v>344</v>
      </c>
      <c r="I1" s="106" t="s">
        <v>345</v>
      </c>
      <c r="J1" s="106" t="s">
        <v>346</v>
      </c>
      <c r="K1" s="106" t="s">
        <v>347</v>
      </c>
      <c r="L1" s="106" t="s">
        <v>348</v>
      </c>
      <c r="M1" s="106" t="s">
        <v>349</v>
      </c>
      <c r="N1" s="106" t="s">
        <v>350</v>
      </c>
    </row>
    <row r="2" spans="1:14">
      <c r="A2" s="107">
        <v>42996</v>
      </c>
      <c r="B2" s="106" t="s">
        <v>175</v>
      </c>
      <c r="C2" s="106" t="s">
        <v>351</v>
      </c>
      <c r="D2" s="106" t="s">
        <v>352</v>
      </c>
      <c r="F2" s="106">
        <v>201709</v>
      </c>
      <c r="I2" s="106" t="s">
        <v>353</v>
      </c>
      <c r="J2" s="106">
        <v>2992.6039999999998</v>
      </c>
      <c r="M2" s="106">
        <v>1</v>
      </c>
      <c r="N2" s="106">
        <v>100</v>
      </c>
    </row>
    <row r="3" spans="1:14">
      <c r="A3" s="107">
        <v>42996</v>
      </c>
      <c r="B3" s="106" t="s">
        <v>178</v>
      </c>
      <c r="C3" s="106" t="s">
        <v>351</v>
      </c>
      <c r="D3" s="106" t="s">
        <v>352</v>
      </c>
      <c r="F3" s="106">
        <v>201709</v>
      </c>
      <c r="I3" s="106" t="s">
        <v>353</v>
      </c>
      <c r="J3" s="106">
        <v>6641.4160000000002</v>
      </c>
      <c r="M3" s="106">
        <v>1</v>
      </c>
      <c r="N3" s="106">
        <v>100</v>
      </c>
    </row>
    <row r="4" spans="1:14">
      <c r="A4" s="107">
        <v>42996</v>
      </c>
      <c r="B4" s="106" t="s">
        <v>181</v>
      </c>
      <c r="C4" s="106" t="s">
        <v>351</v>
      </c>
      <c r="D4" s="106" t="s">
        <v>352</v>
      </c>
      <c r="F4" s="106">
        <v>201709</v>
      </c>
      <c r="I4" s="106" t="s">
        <v>353</v>
      </c>
      <c r="J4" s="106">
        <v>4045.0419999999999</v>
      </c>
      <c r="M4" s="106">
        <v>1</v>
      </c>
      <c r="N4" s="106">
        <v>100</v>
      </c>
    </row>
    <row r="5" spans="1:14">
      <c r="A5" s="107">
        <v>42996</v>
      </c>
      <c r="B5" s="106" t="s">
        <v>184</v>
      </c>
      <c r="C5" s="106" t="s">
        <v>351</v>
      </c>
      <c r="D5" s="106" t="s">
        <v>352</v>
      </c>
      <c r="F5" s="106">
        <v>201709</v>
      </c>
      <c r="I5" s="106" t="s">
        <v>353</v>
      </c>
      <c r="J5" s="106">
        <v>3966.7779999999998</v>
      </c>
      <c r="M5" s="106">
        <v>1</v>
      </c>
      <c r="N5" s="106">
        <v>100</v>
      </c>
    </row>
    <row r="6" spans="1:14">
      <c r="A6" s="107">
        <v>42996</v>
      </c>
      <c r="B6" s="106" t="s">
        <v>9</v>
      </c>
      <c r="C6" s="106" t="s">
        <v>351</v>
      </c>
      <c r="D6" s="106" t="s">
        <v>352</v>
      </c>
      <c r="F6" s="106">
        <v>201709</v>
      </c>
      <c r="I6" s="106" t="s">
        <v>353</v>
      </c>
      <c r="J6" s="106">
        <v>484.24200000000002</v>
      </c>
      <c r="M6" s="106">
        <v>1</v>
      </c>
      <c r="N6" s="106">
        <v>100</v>
      </c>
    </row>
    <row r="7" spans="1:14">
      <c r="A7" s="107">
        <v>42996</v>
      </c>
      <c r="B7" s="106" t="s">
        <v>12</v>
      </c>
      <c r="C7" s="106" t="s">
        <v>351</v>
      </c>
      <c r="D7" s="106" t="s">
        <v>352</v>
      </c>
      <c r="F7" s="106">
        <v>201709</v>
      </c>
      <c r="I7" s="106" t="s">
        <v>353</v>
      </c>
      <c r="J7" s="106">
        <v>465.214</v>
      </c>
      <c r="M7" s="106">
        <v>1</v>
      </c>
      <c r="N7" s="106">
        <v>100</v>
      </c>
    </row>
    <row r="8" spans="1:14">
      <c r="A8" s="107">
        <v>42996</v>
      </c>
      <c r="B8" s="106" t="s">
        <v>31</v>
      </c>
      <c r="C8" s="106" t="s">
        <v>351</v>
      </c>
      <c r="D8" s="106" t="s">
        <v>352</v>
      </c>
      <c r="F8" s="106">
        <v>201709</v>
      </c>
      <c r="I8" s="106" t="s">
        <v>353</v>
      </c>
      <c r="J8" s="106">
        <v>548.48900000000003</v>
      </c>
      <c r="M8" s="106">
        <v>1</v>
      </c>
      <c r="N8" s="106">
        <v>100</v>
      </c>
    </row>
    <row r="9" spans="1:14">
      <c r="A9" s="107">
        <v>42996</v>
      </c>
      <c r="B9" s="106" t="s">
        <v>20</v>
      </c>
      <c r="C9" s="106" t="s">
        <v>351</v>
      </c>
      <c r="D9" s="106" t="s">
        <v>352</v>
      </c>
      <c r="F9" s="106">
        <v>201709</v>
      </c>
      <c r="I9" s="106" t="s">
        <v>353</v>
      </c>
      <c r="J9" s="106">
        <v>560.71100000000001</v>
      </c>
      <c r="M9" s="106">
        <v>1</v>
      </c>
      <c r="N9" s="106">
        <v>100</v>
      </c>
    </row>
    <row r="10" spans="1:14">
      <c r="A10" s="107">
        <v>42996</v>
      </c>
      <c r="B10" s="106" t="s">
        <v>37</v>
      </c>
      <c r="C10" s="106" t="s">
        <v>351</v>
      </c>
      <c r="D10" s="106" t="s">
        <v>352</v>
      </c>
      <c r="F10" s="106">
        <v>201709</v>
      </c>
      <c r="I10" s="106" t="s">
        <v>353</v>
      </c>
      <c r="J10" s="106">
        <v>533.31899999999996</v>
      </c>
      <c r="M10" s="106">
        <v>1</v>
      </c>
      <c r="N10" s="106">
        <v>100</v>
      </c>
    </row>
    <row r="11" spans="1:14">
      <c r="A11" s="107">
        <v>42996</v>
      </c>
      <c r="B11" s="106" t="s">
        <v>17</v>
      </c>
      <c r="C11" s="106" t="s">
        <v>351</v>
      </c>
      <c r="D11" s="106" t="s">
        <v>352</v>
      </c>
      <c r="F11" s="106">
        <v>201709</v>
      </c>
      <c r="I11" s="106" t="s">
        <v>353</v>
      </c>
      <c r="J11" s="106">
        <v>523.35400000000004</v>
      </c>
      <c r="M11" s="106">
        <v>1</v>
      </c>
      <c r="N11" s="106">
        <v>100</v>
      </c>
    </row>
    <row r="12" spans="1:14">
      <c r="A12" s="107">
        <v>42996</v>
      </c>
      <c r="B12" s="106" t="s">
        <v>73</v>
      </c>
      <c r="C12" s="106" t="s">
        <v>351</v>
      </c>
      <c r="D12" s="106" t="s">
        <v>352</v>
      </c>
      <c r="F12" s="106">
        <v>201709</v>
      </c>
      <c r="I12" s="106" t="s">
        <v>353</v>
      </c>
      <c r="J12" s="106">
        <v>561.53</v>
      </c>
      <c r="M12" s="106">
        <v>1</v>
      </c>
      <c r="N12" s="106">
        <v>100</v>
      </c>
    </row>
    <row r="13" spans="1:14">
      <c r="A13" s="107">
        <v>42996</v>
      </c>
      <c r="B13" s="106" t="s">
        <v>28</v>
      </c>
      <c r="C13" s="106" t="s">
        <v>351</v>
      </c>
      <c r="D13" s="106" t="s">
        <v>352</v>
      </c>
      <c r="F13" s="106">
        <v>201709</v>
      </c>
      <c r="I13" s="106" t="s">
        <v>353</v>
      </c>
      <c r="J13" s="106">
        <v>5811.8620000000001</v>
      </c>
      <c r="M13" s="106">
        <v>1</v>
      </c>
      <c r="N13" s="106">
        <v>100</v>
      </c>
    </row>
    <row r="14" spans="1:14">
      <c r="A14" s="107">
        <v>42996</v>
      </c>
      <c r="B14" s="106" t="s">
        <v>48</v>
      </c>
      <c r="C14" s="106" t="s">
        <v>351</v>
      </c>
      <c r="D14" s="106" t="s">
        <v>352</v>
      </c>
      <c r="F14" s="106">
        <v>201709</v>
      </c>
      <c r="I14" s="106" t="s">
        <v>353</v>
      </c>
      <c r="J14" s="106">
        <v>6608.7269999999999</v>
      </c>
      <c r="M14" s="106">
        <v>1</v>
      </c>
      <c r="N14" s="106">
        <v>100</v>
      </c>
    </row>
    <row r="15" spans="1:14">
      <c r="A15" s="107">
        <v>42996</v>
      </c>
      <c r="B15" s="106" t="s">
        <v>67</v>
      </c>
      <c r="C15" s="106" t="s">
        <v>351</v>
      </c>
      <c r="D15" s="106" t="s">
        <v>352</v>
      </c>
      <c r="F15" s="106">
        <v>201709</v>
      </c>
      <c r="I15" s="106" t="s">
        <v>353</v>
      </c>
      <c r="J15" s="106">
        <v>6279.27</v>
      </c>
      <c r="M15" s="106">
        <v>1</v>
      </c>
      <c r="N15" s="106">
        <v>100</v>
      </c>
    </row>
    <row r="16" spans="1:14">
      <c r="A16" s="107">
        <v>42996</v>
      </c>
      <c r="B16" s="106" t="s">
        <v>55</v>
      </c>
      <c r="C16" s="106" t="s">
        <v>351</v>
      </c>
      <c r="D16" s="106" t="s">
        <v>352</v>
      </c>
      <c r="F16" s="106">
        <v>201709</v>
      </c>
      <c r="I16" s="106" t="s">
        <v>353</v>
      </c>
      <c r="J16" s="106">
        <v>63592.14</v>
      </c>
      <c r="M16" s="106">
        <v>1</v>
      </c>
      <c r="N16" s="106">
        <v>100</v>
      </c>
    </row>
    <row r="17" spans="1:14">
      <c r="A17" s="107">
        <v>42996</v>
      </c>
      <c r="B17" s="106" t="s">
        <v>97</v>
      </c>
      <c r="C17" s="106" t="s">
        <v>351</v>
      </c>
      <c r="D17" s="106" t="s">
        <v>352</v>
      </c>
      <c r="F17" s="106">
        <v>201709</v>
      </c>
      <c r="I17" s="106" t="s">
        <v>353</v>
      </c>
      <c r="J17" s="106">
        <v>5577.9160000000002</v>
      </c>
      <c r="M17" s="106">
        <v>1</v>
      </c>
      <c r="N17" s="106">
        <v>100</v>
      </c>
    </row>
    <row r="18" spans="1:14">
      <c r="A18" s="107">
        <v>42996</v>
      </c>
      <c r="B18" s="106" t="s">
        <v>61</v>
      </c>
      <c r="C18" s="106" t="s">
        <v>351</v>
      </c>
      <c r="D18" s="106" t="s">
        <v>352</v>
      </c>
      <c r="F18" s="106">
        <v>201709</v>
      </c>
      <c r="I18" s="106" t="s">
        <v>353</v>
      </c>
      <c r="J18" s="106">
        <v>5947.0519999999997</v>
      </c>
      <c r="M18" s="106">
        <v>1</v>
      </c>
      <c r="N18" s="106">
        <v>100</v>
      </c>
    </row>
    <row r="19" spans="1:14">
      <c r="A19" s="107">
        <v>42996</v>
      </c>
      <c r="B19" s="106" t="s">
        <v>40</v>
      </c>
      <c r="C19" s="106" t="s">
        <v>351</v>
      </c>
      <c r="D19" s="106" t="s">
        <v>352</v>
      </c>
      <c r="F19" s="106">
        <v>201709</v>
      </c>
      <c r="I19" s="106" t="s">
        <v>353</v>
      </c>
      <c r="J19" s="106">
        <v>494.26499999999999</v>
      </c>
      <c r="M19" s="106">
        <v>1</v>
      </c>
      <c r="N19" s="106">
        <v>100</v>
      </c>
    </row>
    <row r="20" spans="1:14">
      <c r="A20" s="107">
        <v>42996</v>
      </c>
      <c r="B20" s="106" t="s">
        <v>6</v>
      </c>
      <c r="C20" s="106" t="s">
        <v>351</v>
      </c>
      <c r="D20" s="106" t="s">
        <v>352</v>
      </c>
      <c r="F20" s="106">
        <v>201709</v>
      </c>
      <c r="I20" s="106" t="s">
        <v>353</v>
      </c>
      <c r="J20" s="106">
        <v>472.10399999999998</v>
      </c>
      <c r="M20" s="106">
        <v>1</v>
      </c>
      <c r="N20" s="106">
        <v>100</v>
      </c>
    </row>
    <row r="21" spans="1:14">
      <c r="A21" s="107">
        <v>42996</v>
      </c>
      <c r="B21" s="106" t="s">
        <v>94</v>
      </c>
      <c r="C21" s="106" t="s">
        <v>351</v>
      </c>
      <c r="D21" s="106" t="s">
        <v>352</v>
      </c>
      <c r="F21" s="106">
        <v>201709</v>
      </c>
      <c r="I21" s="106" t="s">
        <v>353</v>
      </c>
      <c r="J21" s="106">
        <v>250.435</v>
      </c>
      <c r="M21" s="106">
        <v>1</v>
      </c>
      <c r="N21" s="106">
        <v>100</v>
      </c>
    </row>
    <row r="22" spans="1:14">
      <c r="A22" s="107">
        <v>42996</v>
      </c>
      <c r="B22" s="106" t="s">
        <v>90</v>
      </c>
      <c r="C22" s="106" t="s">
        <v>351</v>
      </c>
      <c r="D22" s="106" t="s">
        <v>352</v>
      </c>
      <c r="F22" s="106">
        <v>201709</v>
      </c>
      <c r="I22" s="106" t="s">
        <v>353</v>
      </c>
      <c r="J22" s="106">
        <v>6539.6260000000002</v>
      </c>
      <c r="M22" s="106">
        <v>1</v>
      </c>
      <c r="N22" s="106">
        <v>100</v>
      </c>
    </row>
    <row r="23" spans="1:14">
      <c r="A23" s="107">
        <v>42996</v>
      </c>
      <c r="B23" s="106" t="s">
        <v>34</v>
      </c>
      <c r="C23" s="106" t="s">
        <v>351</v>
      </c>
      <c r="D23" s="106" t="s">
        <v>352</v>
      </c>
      <c r="F23" s="106">
        <v>201709</v>
      </c>
      <c r="I23" s="106" t="s">
        <v>353</v>
      </c>
      <c r="J23" s="106">
        <v>326.08999999999997</v>
      </c>
      <c r="M23" s="106">
        <v>1</v>
      </c>
      <c r="N23" s="106">
        <v>100</v>
      </c>
    </row>
    <row r="24" spans="1:14">
      <c r="A24" s="107">
        <v>42996</v>
      </c>
      <c r="B24" s="106" t="s">
        <v>23</v>
      </c>
      <c r="C24" s="106" t="s">
        <v>351</v>
      </c>
      <c r="D24" s="106" t="s">
        <v>352</v>
      </c>
      <c r="F24" s="106">
        <v>201709</v>
      </c>
      <c r="I24" s="106" t="s">
        <v>353</v>
      </c>
      <c r="J24" s="106">
        <v>5268.9489999999996</v>
      </c>
      <c r="M24" s="106">
        <v>1</v>
      </c>
      <c r="N24" s="106">
        <v>100</v>
      </c>
    </row>
    <row r="25" spans="1:14">
      <c r="A25" s="107">
        <v>42996</v>
      </c>
      <c r="B25" s="106" t="s">
        <v>26</v>
      </c>
      <c r="C25" s="106" t="s">
        <v>351</v>
      </c>
      <c r="D25" s="106" t="s">
        <v>352</v>
      </c>
      <c r="F25" s="106">
        <v>201709</v>
      </c>
      <c r="I25" s="106" t="s">
        <v>353</v>
      </c>
      <c r="J25" s="106">
        <v>443.66500000000002</v>
      </c>
      <c r="M25" s="106">
        <v>1</v>
      </c>
      <c r="N25" s="106">
        <v>100</v>
      </c>
    </row>
    <row r="26" spans="1:14">
      <c r="A26" s="107">
        <v>42996</v>
      </c>
      <c r="B26" s="106" t="s">
        <v>135</v>
      </c>
      <c r="C26" s="106" t="s">
        <v>351</v>
      </c>
      <c r="D26" s="106" t="s">
        <v>352</v>
      </c>
      <c r="F26" s="106">
        <v>201709</v>
      </c>
      <c r="I26" s="106" t="s">
        <v>353</v>
      </c>
      <c r="J26" s="106">
        <v>244.04300000000001</v>
      </c>
      <c r="M26" s="106">
        <v>1</v>
      </c>
      <c r="N26" s="106">
        <v>100</v>
      </c>
    </row>
    <row r="27" spans="1:14">
      <c r="A27" s="107">
        <v>42996</v>
      </c>
      <c r="B27" s="106" t="s">
        <v>138</v>
      </c>
      <c r="C27" s="106" t="s">
        <v>351</v>
      </c>
      <c r="D27" s="106" t="s">
        <v>352</v>
      </c>
      <c r="F27" s="106">
        <v>201709</v>
      </c>
      <c r="I27" s="106" t="s">
        <v>353</v>
      </c>
      <c r="J27" s="106">
        <v>394.58499999999998</v>
      </c>
      <c r="M27" s="106">
        <v>1</v>
      </c>
      <c r="N27" s="106">
        <v>100</v>
      </c>
    </row>
    <row r="28" spans="1:14">
      <c r="A28" s="107">
        <v>42996</v>
      </c>
      <c r="B28" s="106" t="s">
        <v>141</v>
      </c>
      <c r="C28" s="106" t="s">
        <v>351</v>
      </c>
      <c r="D28" s="106" t="s">
        <v>352</v>
      </c>
      <c r="F28" s="106">
        <v>201709</v>
      </c>
      <c r="I28" s="106" t="s">
        <v>353</v>
      </c>
      <c r="J28" s="106">
        <v>252.78200000000001</v>
      </c>
      <c r="M28" s="106">
        <v>1</v>
      </c>
      <c r="N28" s="106">
        <v>100</v>
      </c>
    </row>
    <row r="29" spans="1:14">
      <c r="A29" s="107">
        <v>42996</v>
      </c>
      <c r="B29" s="106" t="s">
        <v>144</v>
      </c>
      <c r="C29" s="106" t="s">
        <v>351</v>
      </c>
      <c r="D29" s="106" t="s">
        <v>352</v>
      </c>
      <c r="F29" s="106">
        <v>201709</v>
      </c>
      <c r="I29" s="106" t="s">
        <v>353</v>
      </c>
      <c r="J29" s="106">
        <v>120.72</v>
      </c>
      <c r="M29" s="106">
        <v>1</v>
      </c>
      <c r="N29" s="106">
        <v>100</v>
      </c>
    </row>
    <row r="30" spans="1:14">
      <c r="A30" s="107">
        <v>42996</v>
      </c>
      <c r="B30" s="106" t="s">
        <v>147</v>
      </c>
      <c r="C30" s="106" t="s">
        <v>351</v>
      </c>
      <c r="D30" s="106" t="s">
        <v>352</v>
      </c>
      <c r="F30" s="106">
        <v>201709</v>
      </c>
      <c r="I30" s="106" t="s">
        <v>353</v>
      </c>
      <c r="J30" s="106">
        <v>270.613</v>
      </c>
      <c r="M30" s="106">
        <v>1</v>
      </c>
      <c r="N30" s="106">
        <v>100</v>
      </c>
    </row>
    <row r="31" spans="1:14">
      <c r="A31" s="107">
        <v>42996</v>
      </c>
      <c r="B31" s="106" t="s">
        <v>150</v>
      </c>
      <c r="C31" s="106" t="s">
        <v>351</v>
      </c>
      <c r="D31" s="106" t="s">
        <v>352</v>
      </c>
      <c r="F31" s="106">
        <v>201709</v>
      </c>
      <c r="I31" s="106" t="s">
        <v>353</v>
      </c>
      <c r="J31" s="106">
        <v>352.17</v>
      </c>
      <c r="M31" s="106">
        <v>1</v>
      </c>
      <c r="N31" s="106">
        <v>100</v>
      </c>
    </row>
    <row r="32" spans="1:14">
      <c r="A32" s="107">
        <v>42996</v>
      </c>
      <c r="B32" s="106" t="s">
        <v>153</v>
      </c>
      <c r="C32" s="106" t="s">
        <v>351</v>
      </c>
      <c r="D32" s="106" t="s">
        <v>352</v>
      </c>
      <c r="F32" s="106">
        <v>201709</v>
      </c>
      <c r="I32" s="106" t="s">
        <v>353</v>
      </c>
      <c r="J32" s="106">
        <v>124.649</v>
      </c>
      <c r="M32" s="106">
        <v>1</v>
      </c>
      <c r="N32" s="106">
        <v>100</v>
      </c>
    </row>
    <row r="33" spans="1:14">
      <c r="A33" s="107">
        <v>42996</v>
      </c>
      <c r="B33" s="106" t="s">
        <v>156</v>
      </c>
      <c r="C33" s="106" t="s">
        <v>351</v>
      </c>
      <c r="D33" s="106" t="s">
        <v>352</v>
      </c>
      <c r="F33" s="106">
        <v>201709</v>
      </c>
      <c r="I33" s="106" t="s">
        <v>353</v>
      </c>
      <c r="J33" s="106">
        <v>399.762</v>
      </c>
      <c r="M33" s="106">
        <v>1</v>
      </c>
      <c r="N33" s="106">
        <v>100</v>
      </c>
    </row>
    <row r="34" spans="1:14">
      <c r="A34" s="107">
        <v>42996</v>
      </c>
      <c r="B34" s="106" t="s">
        <v>159</v>
      </c>
      <c r="C34" s="106" t="s">
        <v>351</v>
      </c>
      <c r="D34" s="106" t="s">
        <v>352</v>
      </c>
      <c r="F34" s="106">
        <v>201709</v>
      </c>
      <c r="I34" s="106" t="s">
        <v>353</v>
      </c>
      <c r="J34" s="106">
        <v>129.78800000000001</v>
      </c>
      <c r="M34" s="106">
        <v>1</v>
      </c>
      <c r="N34" s="106">
        <v>100</v>
      </c>
    </row>
    <row r="35" spans="1:14">
      <c r="A35" s="107">
        <v>42996</v>
      </c>
      <c r="B35" s="106" t="s">
        <v>162</v>
      </c>
      <c r="C35" s="106" t="s">
        <v>351</v>
      </c>
      <c r="D35" s="106" t="s">
        <v>352</v>
      </c>
      <c r="F35" s="106">
        <v>201709</v>
      </c>
      <c r="I35" s="106" t="s">
        <v>353</v>
      </c>
      <c r="J35" s="106">
        <v>216.73500000000001</v>
      </c>
      <c r="M35" s="106">
        <v>1</v>
      </c>
      <c r="N35" s="106">
        <v>100</v>
      </c>
    </row>
    <row r="36" spans="1:14">
      <c r="A36" s="107">
        <v>42996</v>
      </c>
      <c r="B36" s="106" t="s">
        <v>435</v>
      </c>
      <c r="C36" s="106" t="s">
        <v>351</v>
      </c>
      <c r="D36" s="106" t="s">
        <v>352</v>
      </c>
      <c r="F36" s="106">
        <v>201709</v>
      </c>
      <c r="I36" s="106" t="s">
        <v>353</v>
      </c>
      <c r="J36" s="106">
        <v>286.25099999999998</v>
      </c>
      <c r="M36" s="106">
        <v>1</v>
      </c>
      <c r="N36" s="106">
        <v>100</v>
      </c>
    </row>
    <row r="37" spans="1:14">
      <c r="A37" s="107">
        <v>42996</v>
      </c>
      <c r="B37" s="106" t="s">
        <v>53</v>
      </c>
      <c r="C37" s="106" t="s">
        <v>351</v>
      </c>
      <c r="D37" s="106" t="s">
        <v>352</v>
      </c>
      <c r="F37" s="106">
        <v>201709</v>
      </c>
      <c r="I37" s="106" t="s">
        <v>353</v>
      </c>
      <c r="J37" s="106">
        <v>223.18100000000001</v>
      </c>
      <c r="M37" s="106">
        <v>1</v>
      </c>
      <c r="N37" s="106">
        <v>100</v>
      </c>
    </row>
    <row r="38" spans="1:14">
      <c r="A38" s="107">
        <v>42996</v>
      </c>
      <c r="B38" s="106" t="s">
        <v>372</v>
      </c>
      <c r="C38" s="106" t="s">
        <v>351</v>
      </c>
      <c r="D38" s="106" t="s">
        <v>352</v>
      </c>
      <c r="F38" s="106">
        <v>201709</v>
      </c>
      <c r="I38" s="106" t="s">
        <v>353</v>
      </c>
      <c r="J38" s="106">
        <v>398.07299999999998</v>
      </c>
      <c r="M38" s="106">
        <v>1</v>
      </c>
      <c r="N38" s="106">
        <v>100</v>
      </c>
    </row>
    <row r="39" spans="1:14">
      <c r="A39" s="107">
        <v>42996</v>
      </c>
      <c r="B39" s="106" t="s">
        <v>373</v>
      </c>
      <c r="C39" s="106" t="s">
        <v>351</v>
      </c>
      <c r="D39" s="106" t="s">
        <v>352</v>
      </c>
      <c r="F39" s="106">
        <v>201709</v>
      </c>
      <c r="I39" s="106" t="s">
        <v>353</v>
      </c>
      <c r="J39" s="106">
        <v>202.9</v>
      </c>
      <c r="M39" s="106">
        <v>1</v>
      </c>
      <c r="N39" s="106">
        <v>100</v>
      </c>
    </row>
    <row r="40" spans="1:14">
      <c r="A40" s="107">
        <v>42996</v>
      </c>
      <c r="B40" s="106" t="s">
        <v>374</v>
      </c>
      <c r="C40" s="106" t="s">
        <v>351</v>
      </c>
      <c r="D40" s="106" t="s">
        <v>352</v>
      </c>
      <c r="F40" s="106">
        <v>201709</v>
      </c>
      <c r="I40" s="106" t="s">
        <v>353</v>
      </c>
      <c r="J40" s="106">
        <v>210.679</v>
      </c>
      <c r="M40" s="106">
        <v>1</v>
      </c>
      <c r="N40" s="106">
        <v>100</v>
      </c>
    </row>
    <row r="41" spans="1:14">
      <c r="A41" s="107">
        <v>42996</v>
      </c>
      <c r="B41" s="106" t="s">
        <v>58</v>
      </c>
      <c r="C41" s="106" t="s">
        <v>351</v>
      </c>
      <c r="D41" s="106" t="s">
        <v>352</v>
      </c>
      <c r="F41" s="106">
        <v>201709</v>
      </c>
      <c r="I41" s="106" t="s">
        <v>353</v>
      </c>
      <c r="J41" s="106">
        <v>654.30399999999997</v>
      </c>
      <c r="M41" s="106">
        <v>1</v>
      </c>
      <c r="N41" s="106">
        <v>100</v>
      </c>
    </row>
    <row r="42" spans="1:14">
      <c r="A42" s="107">
        <v>42996</v>
      </c>
      <c r="B42" s="106" t="s">
        <v>45</v>
      </c>
      <c r="C42" s="106" t="s">
        <v>351</v>
      </c>
      <c r="D42" s="106" t="s">
        <v>352</v>
      </c>
      <c r="F42" s="106">
        <v>201709</v>
      </c>
      <c r="I42" s="106" t="s">
        <v>353</v>
      </c>
      <c r="J42" s="106">
        <v>6597.99</v>
      </c>
      <c r="M42" s="106">
        <v>1</v>
      </c>
      <c r="N42" s="106">
        <v>100</v>
      </c>
    </row>
    <row r="43" spans="1:14">
      <c r="A43" s="107">
        <v>42996</v>
      </c>
      <c r="B43" s="106" t="s">
        <v>64</v>
      </c>
      <c r="C43" s="106" t="s">
        <v>351</v>
      </c>
      <c r="D43" s="106" t="s">
        <v>352</v>
      </c>
      <c r="F43" s="106">
        <v>201709</v>
      </c>
      <c r="I43" s="106" t="s">
        <v>353</v>
      </c>
      <c r="J43" s="106">
        <v>1936.893</v>
      </c>
      <c r="M43" s="106">
        <v>1</v>
      </c>
      <c r="N43" s="106">
        <v>100</v>
      </c>
    </row>
    <row r="44" spans="1:14">
      <c r="A44" s="107">
        <v>42996</v>
      </c>
      <c r="B44" s="106" t="s">
        <v>70</v>
      </c>
      <c r="C44" s="106" t="s">
        <v>351</v>
      </c>
      <c r="D44" s="106" t="s">
        <v>352</v>
      </c>
      <c r="F44" s="106">
        <v>201709</v>
      </c>
      <c r="I44" s="106" t="s">
        <v>353</v>
      </c>
      <c r="J44" s="106">
        <v>9412.9519999999993</v>
      </c>
      <c r="M44" s="106">
        <v>1</v>
      </c>
      <c r="N44" s="106">
        <v>100</v>
      </c>
    </row>
    <row r="45" spans="1:14">
      <c r="A45" s="107">
        <v>42996</v>
      </c>
      <c r="B45" s="106" t="s">
        <v>100</v>
      </c>
      <c r="C45" s="106" t="s">
        <v>351</v>
      </c>
      <c r="D45" s="106" t="s">
        <v>352</v>
      </c>
      <c r="F45" s="106">
        <v>201709</v>
      </c>
      <c r="I45" s="106" t="s">
        <v>353</v>
      </c>
      <c r="J45" s="106">
        <v>238.72800000000001</v>
      </c>
      <c r="M45" s="106">
        <v>1</v>
      </c>
      <c r="N45" s="106">
        <v>100</v>
      </c>
    </row>
    <row r="46" spans="1:14">
      <c r="A46" s="107">
        <v>42996</v>
      </c>
      <c r="B46" s="106" t="s">
        <v>51</v>
      </c>
      <c r="C46" s="106" t="s">
        <v>351</v>
      </c>
      <c r="D46" s="106" t="s">
        <v>352</v>
      </c>
      <c r="F46" s="106">
        <v>201709</v>
      </c>
      <c r="I46" s="106" t="s">
        <v>353</v>
      </c>
      <c r="J46" s="106">
        <v>210.81</v>
      </c>
      <c r="M46" s="106">
        <v>1</v>
      </c>
      <c r="N46" s="106">
        <v>100</v>
      </c>
    </row>
    <row r="47" spans="1:14">
      <c r="A47" s="107">
        <v>42996</v>
      </c>
      <c r="B47" s="106" t="s">
        <v>77</v>
      </c>
      <c r="C47" s="106" t="s">
        <v>351</v>
      </c>
      <c r="D47" s="106" t="s">
        <v>352</v>
      </c>
      <c r="F47" s="106">
        <v>201709</v>
      </c>
      <c r="I47" s="106" t="s">
        <v>353</v>
      </c>
      <c r="J47" s="106">
        <v>6052.1</v>
      </c>
      <c r="M47" s="106">
        <v>1</v>
      </c>
      <c r="N47" s="106">
        <v>100</v>
      </c>
    </row>
    <row r="48" spans="1:14">
      <c r="A48" s="107">
        <v>42996</v>
      </c>
      <c r="B48" s="106" t="s">
        <v>84</v>
      </c>
      <c r="C48" s="106" t="s">
        <v>351</v>
      </c>
      <c r="D48" s="106" t="s">
        <v>352</v>
      </c>
      <c r="F48" s="106">
        <v>201709</v>
      </c>
      <c r="I48" s="106" t="s">
        <v>353</v>
      </c>
      <c r="J48" s="106">
        <v>549.49900000000002</v>
      </c>
      <c r="M48" s="106">
        <v>1</v>
      </c>
      <c r="N48" s="106">
        <v>100</v>
      </c>
    </row>
    <row r="49" spans="1:14">
      <c r="A49" s="107">
        <v>42996</v>
      </c>
      <c r="B49" s="106" t="s">
        <v>375</v>
      </c>
      <c r="C49" s="106" t="s">
        <v>351</v>
      </c>
      <c r="D49" s="106" t="s">
        <v>352</v>
      </c>
      <c r="F49" s="106">
        <v>201709</v>
      </c>
      <c r="I49" s="106" t="s">
        <v>353</v>
      </c>
      <c r="J49" s="106">
        <v>193.69499999999999</v>
      </c>
      <c r="M49" s="106">
        <v>1</v>
      </c>
      <c r="N49" s="106">
        <v>100</v>
      </c>
    </row>
    <row r="50" spans="1:14">
      <c r="A50" s="107">
        <v>42996</v>
      </c>
      <c r="B50" s="106" t="s">
        <v>81</v>
      </c>
      <c r="C50" s="106" t="s">
        <v>351</v>
      </c>
      <c r="D50" s="106" t="s">
        <v>352</v>
      </c>
      <c r="F50" s="106">
        <v>201709</v>
      </c>
      <c r="I50" s="106" t="s">
        <v>353</v>
      </c>
      <c r="J50" s="106">
        <v>431.226</v>
      </c>
      <c r="M50" s="106">
        <v>1</v>
      </c>
      <c r="N50" s="106">
        <v>100</v>
      </c>
    </row>
    <row r="51" spans="1:14">
      <c r="A51" s="107">
        <v>42996</v>
      </c>
      <c r="B51" s="106" t="s">
        <v>393</v>
      </c>
      <c r="C51" s="106" t="s">
        <v>351</v>
      </c>
      <c r="D51" s="106" t="s">
        <v>352</v>
      </c>
      <c r="F51" s="106">
        <v>201709</v>
      </c>
      <c r="I51" s="106" t="s">
        <v>353</v>
      </c>
      <c r="J51" s="106">
        <v>2593.1990000000001</v>
      </c>
      <c r="M51" s="106">
        <v>1</v>
      </c>
      <c r="N51" s="106">
        <v>100</v>
      </c>
    </row>
    <row r="52" spans="1:14">
      <c r="A52" s="107">
        <v>42996</v>
      </c>
      <c r="B52" s="106" t="s">
        <v>43</v>
      </c>
      <c r="C52" s="106" t="s">
        <v>351</v>
      </c>
      <c r="D52" s="106" t="s">
        <v>352</v>
      </c>
      <c r="F52" s="106">
        <v>201709</v>
      </c>
      <c r="I52" s="106" t="s">
        <v>353</v>
      </c>
      <c r="J52" s="106">
        <v>387.88</v>
      </c>
      <c r="M52" s="106">
        <v>1</v>
      </c>
      <c r="N52" s="106">
        <v>100</v>
      </c>
    </row>
    <row r="53" spans="1:14">
      <c r="A53" s="107">
        <v>42996</v>
      </c>
      <c r="B53" s="106" t="s">
        <v>388</v>
      </c>
      <c r="C53" s="106" t="s">
        <v>351</v>
      </c>
      <c r="D53" s="106" t="s">
        <v>352</v>
      </c>
      <c r="F53" s="106">
        <v>201709</v>
      </c>
      <c r="I53" s="106" t="s">
        <v>353</v>
      </c>
      <c r="J53" s="106">
        <v>258.75099999999998</v>
      </c>
      <c r="M53" s="106">
        <v>1</v>
      </c>
      <c r="N53" s="106">
        <v>100</v>
      </c>
    </row>
    <row r="54" spans="1:14">
      <c r="A54" s="107">
        <v>42996</v>
      </c>
      <c r="B54" s="106" t="s">
        <v>443</v>
      </c>
      <c r="C54" s="106" t="s">
        <v>351</v>
      </c>
      <c r="D54" s="106" t="s">
        <v>352</v>
      </c>
      <c r="F54" s="106">
        <v>201709</v>
      </c>
      <c r="I54" s="106" t="s">
        <v>353</v>
      </c>
      <c r="J54" s="106">
        <v>303.06400000000002</v>
      </c>
      <c r="M54" s="106">
        <v>1</v>
      </c>
      <c r="N54" s="106">
        <v>100</v>
      </c>
    </row>
    <row r="55" spans="1:14">
      <c r="A55" s="107">
        <v>42996</v>
      </c>
      <c r="B55" s="106" t="s">
        <v>381</v>
      </c>
      <c r="C55" s="106" t="s">
        <v>351</v>
      </c>
      <c r="D55" s="106" t="s">
        <v>352</v>
      </c>
      <c r="F55" s="106">
        <v>201709</v>
      </c>
      <c r="I55" s="106" t="s">
        <v>353</v>
      </c>
      <c r="J55" s="106">
        <v>204.33500000000001</v>
      </c>
      <c r="M55" s="106">
        <v>1</v>
      </c>
      <c r="N55" s="106">
        <v>100</v>
      </c>
    </row>
    <row r="56" spans="1:14">
      <c r="A56" s="107">
        <v>42996</v>
      </c>
      <c r="B56" s="106" t="s">
        <v>87</v>
      </c>
      <c r="C56" s="106" t="s">
        <v>351</v>
      </c>
      <c r="D56" s="106" t="s">
        <v>352</v>
      </c>
      <c r="F56" s="106">
        <v>201709</v>
      </c>
      <c r="I56" s="106" t="s">
        <v>353</v>
      </c>
      <c r="J56" s="106">
        <v>186.61099999999999</v>
      </c>
      <c r="M56" s="106">
        <v>1</v>
      </c>
      <c r="N56" s="106">
        <v>100</v>
      </c>
    </row>
    <row r="57" spans="1:14">
      <c r="A57" s="107">
        <v>42996</v>
      </c>
      <c r="B57" s="106" t="s">
        <v>166</v>
      </c>
      <c r="C57" s="106" t="s">
        <v>351</v>
      </c>
      <c r="D57" s="106" t="s">
        <v>352</v>
      </c>
      <c r="F57" s="106">
        <v>201709</v>
      </c>
      <c r="I57" s="106" t="s">
        <v>353</v>
      </c>
      <c r="J57" s="106">
        <v>2847.777</v>
      </c>
      <c r="M57" s="106">
        <v>1</v>
      </c>
      <c r="N57" s="106">
        <v>100</v>
      </c>
    </row>
    <row r="58" spans="1:14">
      <c r="A58" s="107">
        <v>42996</v>
      </c>
      <c r="B58" s="106" t="s">
        <v>169</v>
      </c>
      <c r="C58" s="106" t="s">
        <v>351</v>
      </c>
      <c r="D58" s="106" t="s">
        <v>352</v>
      </c>
      <c r="F58" s="106">
        <v>201709</v>
      </c>
      <c r="I58" s="106" t="s">
        <v>353</v>
      </c>
      <c r="J58" s="106">
        <v>1700.6859999999999</v>
      </c>
      <c r="M58" s="106">
        <v>1</v>
      </c>
      <c r="N58" s="106">
        <v>100</v>
      </c>
    </row>
    <row r="59" spans="1:14">
      <c r="A59" s="107">
        <v>42996</v>
      </c>
      <c r="B59" s="106" t="s">
        <v>172</v>
      </c>
      <c r="C59" s="106" t="s">
        <v>351</v>
      </c>
      <c r="D59" s="106" t="s">
        <v>352</v>
      </c>
      <c r="F59" s="106">
        <v>201709</v>
      </c>
      <c r="I59" s="106" t="s">
        <v>353</v>
      </c>
      <c r="J59" s="106">
        <v>3210.212</v>
      </c>
      <c r="M59" s="106">
        <v>1</v>
      </c>
      <c r="N59" s="106">
        <v>100</v>
      </c>
    </row>
    <row r="60" spans="1:14">
      <c r="A60" s="107">
        <v>42996</v>
      </c>
      <c r="B60" s="106" t="s">
        <v>107</v>
      </c>
      <c r="C60" s="106" t="s">
        <v>351</v>
      </c>
      <c r="D60" s="106" t="s">
        <v>352</v>
      </c>
      <c r="F60" s="106">
        <v>201709</v>
      </c>
      <c r="I60" s="106" t="s">
        <v>353</v>
      </c>
      <c r="J60" s="106">
        <v>333.363</v>
      </c>
      <c r="M60" s="106">
        <v>1</v>
      </c>
      <c r="N60" s="106">
        <v>100</v>
      </c>
    </row>
    <row r="61" spans="1:14">
      <c r="A61" s="107">
        <v>42996</v>
      </c>
      <c r="B61" s="106" t="s">
        <v>110</v>
      </c>
      <c r="C61" s="106" t="s">
        <v>351</v>
      </c>
      <c r="D61" s="106" t="s">
        <v>352</v>
      </c>
      <c r="F61" s="106">
        <v>201709</v>
      </c>
      <c r="I61" s="106" t="s">
        <v>353</v>
      </c>
      <c r="J61" s="106">
        <v>308.971</v>
      </c>
      <c r="M61" s="106">
        <v>1</v>
      </c>
      <c r="N61" s="106">
        <v>100</v>
      </c>
    </row>
    <row r="62" spans="1:14">
      <c r="A62" s="107">
        <v>42996</v>
      </c>
      <c r="B62" s="106" t="s">
        <v>104</v>
      </c>
      <c r="C62" s="106" t="s">
        <v>351</v>
      </c>
      <c r="D62" s="106" t="s">
        <v>352</v>
      </c>
      <c r="F62" s="106">
        <v>201709</v>
      </c>
      <c r="I62" s="106" t="s">
        <v>353</v>
      </c>
      <c r="J62" s="106">
        <v>285.03899999999999</v>
      </c>
      <c r="M62" s="106">
        <v>1</v>
      </c>
      <c r="N62" s="106">
        <v>100</v>
      </c>
    </row>
    <row r="63" spans="1:14">
      <c r="A63" s="107">
        <v>42996</v>
      </c>
      <c r="B63" s="106" t="s">
        <v>119</v>
      </c>
      <c r="C63" s="106" t="s">
        <v>351</v>
      </c>
      <c r="D63" s="106" t="s">
        <v>352</v>
      </c>
      <c r="F63" s="106">
        <v>201709</v>
      </c>
      <c r="I63" s="106" t="s">
        <v>353</v>
      </c>
      <c r="J63" s="106">
        <v>334.738</v>
      </c>
      <c r="M63" s="106">
        <v>1</v>
      </c>
      <c r="N63" s="106">
        <v>100</v>
      </c>
    </row>
    <row r="64" spans="1:14">
      <c r="A64" s="107">
        <v>42996</v>
      </c>
      <c r="B64" s="106" t="s">
        <v>15</v>
      </c>
      <c r="C64" s="106" t="s">
        <v>351</v>
      </c>
      <c r="D64" s="106" t="s">
        <v>352</v>
      </c>
      <c r="F64" s="106">
        <v>201709</v>
      </c>
      <c r="I64" s="106" t="s">
        <v>353</v>
      </c>
      <c r="J64" s="106">
        <v>188.87100000000001</v>
      </c>
      <c r="M64" s="106">
        <v>1</v>
      </c>
      <c r="N64" s="106">
        <v>100</v>
      </c>
    </row>
    <row r="65" spans="1:14">
      <c r="A65" s="107">
        <v>42996</v>
      </c>
      <c r="B65" s="106" t="s">
        <v>125</v>
      </c>
      <c r="C65" s="106" t="s">
        <v>351</v>
      </c>
      <c r="D65" s="106" t="s">
        <v>352</v>
      </c>
      <c r="F65" s="106">
        <v>201709</v>
      </c>
      <c r="I65" s="106" t="s">
        <v>353</v>
      </c>
      <c r="J65" s="106">
        <v>370.98500000000001</v>
      </c>
      <c r="M65" s="106">
        <v>1</v>
      </c>
      <c r="N65" s="106">
        <v>100</v>
      </c>
    </row>
    <row r="66" spans="1:14">
      <c r="A66" s="107">
        <v>42996</v>
      </c>
      <c r="B66" s="106" t="s">
        <v>113</v>
      </c>
      <c r="C66" s="106" t="s">
        <v>351</v>
      </c>
      <c r="D66" s="106" t="s">
        <v>352</v>
      </c>
      <c r="F66" s="106">
        <v>201709</v>
      </c>
      <c r="I66" s="106" t="s">
        <v>353</v>
      </c>
      <c r="J66" s="106">
        <v>182.57300000000001</v>
      </c>
      <c r="M66" s="106">
        <v>1</v>
      </c>
      <c r="N66" s="106">
        <v>100</v>
      </c>
    </row>
    <row r="67" spans="1:14">
      <c r="A67" s="107">
        <v>42996</v>
      </c>
      <c r="B67" s="106" t="s">
        <v>116</v>
      </c>
      <c r="C67" s="106" t="s">
        <v>351</v>
      </c>
      <c r="D67" s="106" t="s">
        <v>352</v>
      </c>
      <c r="F67" s="106">
        <v>201709</v>
      </c>
      <c r="I67" s="106" t="s">
        <v>353</v>
      </c>
      <c r="J67" s="106">
        <v>300.77499999999998</v>
      </c>
      <c r="M67" s="106">
        <v>1</v>
      </c>
      <c r="N67" s="106">
        <v>100</v>
      </c>
    </row>
    <row r="68" spans="1:14">
      <c r="A68" s="107">
        <v>42996</v>
      </c>
      <c r="B68" s="106" t="s">
        <v>436</v>
      </c>
      <c r="C68" s="106" t="s">
        <v>351</v>
      </c>
      <c r="D68" s="106" t="s">
        <v>352</v>
      </c>
      <c r="F68" s="106">
        <v>201709</v>
      </c>
      <c r="I68" s="106" t="s">
        <v>353</v>
      </c>
      <c r="J68" s="106">
        <v>358.97800000000001</v>
      </c>
      <c r="M68" s="106">
        <v>1</v>
      </c>
      <c r="N68" s="106">
        <v>100</v>
      </c>
    </row>
    <row r="69" spans="1:14">
      <c r="A69" s="107">
        <v>42996</v>
      </c>
      <c r="B69" s="106" t="s">
        <v>128</v>
      </c>
      <c r="C69" s="106" t="s">
        <v>351</v>
      </c>
      <c r="D69" s="106" t="s">
        <v>352</v>
      </c>
      <c r="F69" s="106">
        <v>201709</v>
      </c>
      <c r="I69" s="106" t="s">
        <v>353</v>
      </c>
      <c r="J69" s="106">
        <v>121.87</v>
      </c>
      <c r="M69" s="106">
        <v>1</v>
      </c>
      <c r="N69" s="106">
        <v>100</v>
      </c>
    </row>
    <row r="70" spans="1:14">
      <c r="A70" s="107">
        <v>42996</v>
      </c>
      <c r="B70" s="106" t="s">
        <v>122</v>
      </c>
      <c r="C70" s="106" t="s">
        <v>351</v>
      </c>
      <c r="D70" s="106" t="s">
        <v>352</v>
      </c>
      <c r="F70" s="106">
        <v>201709</v>
      </c>
      <c r="I70" s="106" t="s">
        <v>353</v>
      </c>
      <c r="J70" s="106">
        <v>233.78899999999999</v>
      </c>
      <c r="M70" s="106">
        <v>1</v>
      </c>
      <c r="N70" s="106">
        <v>100</v>
      </c>
    </row>
    <row r="71" spans="1:14">
      <c r="A71" s="107">
        <v>42996</v>
      </c>
      <c r="B71" s="106" t="s">
        <v>131</v>
      </c>
      <c r="C71" s="106" t="s">
        <v>351</v>
      </c>
      <c r="D71" s="106" t="s">
        <v>352</v>
      </c>
      <c r="F71" s="106">
        <v>201709</v>
      </c>
      <c r="I71" s="106" t="s">
        <v>353</v>
      </c>
      <c r="J71" s="106">
        <v>234.78700000000001</v>
      </c>
      <c r="M71" s="106">
        <v>1</v>
      </c>
      <c r="N71" s="106">
        <v>100</v>
      </c>
    </row>
    <row r="72" spans="1:14">
      <c r="A72" s="107">
        <v>42996</v>
      </c>
      <c r="B72" s="106" t="s">
        <v>357</v>
      </c>
      <c r="C72" s="106" t="s">
        <v>351</v>
      </c>
      <c r="D72" s="106" t="s">
        <v>352</v>
      </c>
      <c r="F72" s="106">
        <v>201709</v>
      </c>
      <c r="I72" s="106" t="s">
        <v>353</v>
      </c>
      <c r="J72" s="106">
        <v>228.649</v>
      </c>
      <c r="M72" s="106">
        <v>1</v>
      </c>
      <c r="N72" s="106">
        <v>100</v>
      </c>
    </row>
    <row r="73" spans="1:14">
      <c r="A73" s="107">
        <v>42996</v>
      </c>
      <c r="B73" s="106" t="s">
        <v>415</v>
      </c>
      <c r="C73" s="106" t="s">
        <v>351</v>
      </c>
      <c r="D73" s="106" t="s">
        <v>352</v>
      </c>
      <c r="F73" s="106">
        <v>201709</v>
      </c>
      <c r="I73" s="106" t="s">
        <v>353</v>
      </c>
      <c r="J73" s="106">
        <v>231.815</v>
      </c>
      <c r="M73" s="106">
        <v>1</v>
      </c>
      <c r="N73" s="106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P21" sqref="P21"/>
    </sheetView>
  </sheetViews>
  <sheetFormatPr defaultRowHeight="15"/>
  <cols>
    <col min="1" max="1" width="15.14062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42968</v>
      </c>
      <c r="B2" t="s">
        <v>9</v>
      </c>
      <c r="C2" t="s">
        <v>351</v>
      </c>
      <c r="D2" t="s">
        <v>352</v>
      </c>
      <c r="F2">
        <v>201708</v>
      </c>
      <c r="I2" t="s">
        <v>353</v>
      </c>
      <c r="J2">
        <v>468.863</v>
      </c>
      <c r="M2">
        <v>1</v>
      </c>
      <c r="N2">
        <v>100</v>
      </c>
    </row>
    <row r="3" spans="1:14">
      <c r="A3" s="31">
        <v>42968</v>
      </c>
      <c r="B3" t="s">
        <v>12</v>
      </c>
      <c r="C3" t="s">
        <v>351</v>
      </c>
      <c r="D3" t="s">
        <v>352</v>
      </c>
      <c r="F3">
        <v>201708</v>
      </c>
      <c r="I3" t="s">
        <v>353</v>
      </c>
      <c r="J3">
        <v>447.38600000000002</v>
      </c>
      <c r="M3">
        <v>1</v>
      </c>
      <c r="N3">
        <v>100</v>
      </c>
    </row>
    <row r="4" spans="1:14">
      <c r="A4" s="31">
        <v>42968</v>
      </c>
      <c r="B4" t="s">
        <v>31</v>
      </c>
      <c r="C4" t="s">
        <v>351</v>
      </c>
      <c r="D4" t="s">
        <v>352</v>
      </c>
      <c r="F4">
        <v>201708</v>
      </c>
      <c r="I4" t="s">
        <v>353</v>
      </c>
      <c r="J4">
        <v>526.577</v>
      </c>
      <c r="M4">
        <v>1</v>
      </c>
      <c r="N4">
        <v>100</v>
      </c>
    </row>
    <row r="5" spans="1:14">
      <c r="A5" s="31">
        <v>42968</v>
      </c>
      <c r="B5" t="s">
        <v>20</v>
      </c>
      <c r="C5" t="s">
        <v>351</v>
      </c>
      <c r="D5" t="s">
        <v>352</v>
      </c>
      <c r="F5">
        <v>201708</v>
      </c>
      <c r="I5" t="s">
        <v>353</v>
      </c>
      <c r="J5">
        <v>527.37400000000002</v>
      </c>
      <c r="M5">
        <v>1</v>
      </c>
      <c r="N5">
        <v>100</v>
      </c>
    </row>
    <row r="6" spans="1:14">
      <c r="A6" s="31">
        <v>42968</v>
      </c>
      <c r="B6" t="s">
        <v>37</v>
      </c>
      <c r="C6" t="s">
        <v>351</v>
      </c>
      <c r="D6" t="s">
        <v>352</v>
      </c>
      <c r="F6">
        <v>201708</v>
      </c>
      <c r="I6" t="s">
        <v>353</v>
      </c>
      <c r="J6">
        <v>499.10300000000001</v>
      </c>
      <c r="M6">
        <v>1</v>
      </c>
      <c r="N6">
        <v>100</v>
      </c>
    </row>
    <row r="7" spans="1:14">
      <c r="A7" s="31">
        <v>42968</v>
      </c>
      <c r="B7" t="s">
        <v>17</v>
      </c>
      <c r="C7" t="s">
        <v>351</v>
      </c>
      <c r="D7" t="s">
        <v>352</v>
      </c>
      <c r="F7">
        <v>201708</v>
      </c>
      <c r="I7" t="s">
        <v>353</v>
      </c>
      <c r="J7">
        <v>470.08100000000002</v>
      </c>
      <c r="M7">
        <v>1</v>
      </c>
      <c r="N7">
        <v>100</v>
      </c>
    </row>
    <row r="8" spans="1:14">
      <c r="A8" s="31">
        <v>42968</v>
      </c>
      <c r="B8" t="s">
        <v>73</v>
      </c>
      <c r="C8" t="s">
        <v>351</v>
      </c>
      <c r="D8" t="s">
        <v>352</v>
      </c>
      <c r="F8">
        <v>201708</v>
      </c>
      <c r="I8" t="s">
        <v>353</v>
      </c>
      <c r="J8">
        <v>567.22699999999998</v>
      </c>
      <c r="M8">
        <v>1</v>
      </c>
      <c r="N8">
        <v>100</v>
      </c>
    </row>
    <row r="9" spans="1:14">
      <c r="A9" s="31">
        <v>42968</v>
      </c>
      <c r="B9" t="s">
        <v>28</v>
      </c>
      <c r="C9" t="s">
        <v>351</v>
      </c>
      <c r="D9" t="s">
        <v>352</v>
      </c>
      <c r="F9">
        <v>201708</v>
      </c>
      <c r="I9" t="s">
        <v>353</v>
      </c>
      <c r="J9">
        <v>5664.348</v>
      </c>
      <c r="M9">
        <v>1</v>
      </c>
      <c r="N9">
        <v>100</v>
      </c>
    </row>
    <row r="10" spans="1:14">
      <c r="A10" s="31">
        <v>42968</v>
      </c>
      <c r="B10" t="s">
        <v>48</v>
      </c>
      <c r="C10" t="s">
        <v>351</v>
      </c>
      <c r="D10" t="s">
        <v>352</v>
      </c>
      <c r="F10">
        <v>201708</v>
      </c>
      <c r="I10" t="s">
        <v>353</v>
      </c>
      <c r="J10">
        <v>6378.5910000000003</v>
      </c>
      <c r="M10">
        <v>1</v>
      </c>
      <c r="N10">
        <v>100</v>
      </c>
    </row>
    <row r="11" spans="1:14">
      <c r="A11" s="31">
        <v>42968</v>
      </c>
      <c r="B11" t="s">
        <v>67</v>
      </c>
      <c r="C11" t="s">
        <v>351</v>
      </c>
      <c r="D11" t="s">
        <v>352</v>
      </c>
      <c r="F11">
        <v>201708</v>
      </c>
      <c r="I11" t="s">
        <v>353</v>
      </c>
      <c r="J11">
        <v>6076.0590000000002</v>
      </c>
      <c r="M11">
        <v>1</v>
      </c>
      <c r="N11">
        <v>100</v>
      </c>
    </row>
    <row r="12" spans="1:14">
      <c r="A12" s="31">
        <v>42968</v>
      </c>
      <c r="B12" t="s">
        <v>55</v>
      </c>
      <c r="C12" t="s">
        <v>351</v>
      </c>
      <c r="D12" t="s">
        <v>352</v>
      </c>
      <c r="F12">
        <v>201708</v>
      </c>
      <c r="I12" t="s">
        <v>353</v>
      </c>
      <c r="J12">
        <v>61551.92</v>
      </c>
      <c r="M12">
        <v>1</v>
      </c>
      <c r="N12">
        <v>100</v>
      </c>
    </row>
    <row r="13" spans="1:14">
      <c r="A13" s="31">
        <v>42968</v>
      </c>
      <c r="B13" t="s">
        <v>61</v>
      </c>
      <c r="C13" t="s">
        <v>351</v>
      </c>
      <c r="D13" t="s">
        <v>352</v>
      </c>
      <c r="F13">
        <v>201708</v>
      </c>
      <c r="I13" t="s">
        <v>353</v>
      </c>
      <c r="J13">
        <v>5919.7330000000002</v>
      </c>
      <c r="M13">
        <v>1</v>
      </c>
      <c r="N13">
        <v>100</v>
      </c>
    </row>
    <row r="14" spans="1:14">
      <c r="A14" s="31">
        <v>42968</v>
      </c>
      <c r="B14" t="s">
        <v>40</v>
      </c>
      <c r="C14" t="s">
        <v>351</v>
      </c>
      <c r="D14" t="s">
        <v>352</v>
      </c>
      <c r="F14">
        <v>201708</v>
      </c>
      <c r="I14" t="s">
        <v>353</v>
      </c>
      <c r="J14">
        <v>474.20100000000002</v>
      </c>
      <c r="M14">
        <v>1</v>
      </c>
      <c r="N14">
        <v>100</v>
      </c>
    </row>
    <row r="15" spans="1:14">
      <c r="A15" s="31">
        <v>42968</v>
      </c>
      <c r="B15" t="s">
        <v>6</v>
      </c>
      <c r="C15" t="s">
        <v>351</v>
      </c>
      <c r="D15" t="s">
        <v>352</v>
      </c>
      <c r="F15">
        <v>201708</v>
      </c>
      <c r="I15" t="s">
        <v>353</v>
      </c>
      <c r="J15">
        <v>454.46300000000002</v>
      </c>
      <c r="M15">
        <v>1</v>
      </c>
      <c r="N15">
        <v>100</v>
      </c>
    </row>
    <row r="16" spans="1:14">
      <c r="A16" s="31">
        <v>42968</v>
      </c>
      <c r="B16" t="s">
        <v>94</v>
      </c>
      <c r="C16" t="s">
        <v>351</v>
      </c>
      <c r="D16" t="s">
        <v>352</v>
      </c>
      <c r="F16">
        <v>201708</v>
      </c>
      <c r="I16" t="s">
        <v>353</v>
      </c>
      <c r="J16">
        <v>246.88800000000001</v>
      </c>
      <c r="M16">
        <v>1</v>
      </c>
      <c r="N16">
        <v>100</v>
      </c>
    </row>
    <row r="17" spans="1:14">
      <c r="A17" s="31">
        <v>42968</v>
      </c>
      <c r="B17" t="s">
        <v>90</v>
      </c>
      <c r="C17" t="s">
        <v>351</v>
      </c>
      <c r="D17" t="s">
        <v>352</v>
      </c>
      <c r="F17">
        <v>201708</v>
      </c>
      <c r="I17" t="s">
        <v>353</v>
      </c>
      <c r="J17">
        <v>6332.2389999999996</v>
      </c>
      <c r="M17">
        <v>1</v>
      </c>
      <c r="N17">
        <v>100</v>
      </c>
    </row>
    <row r="18" spans="1:14">
      <c r="A18" s="31">
        <v>42968</v>
      </c>
      <c r="B18" t="s">
        <v>34</v>
      </c>
      <c r="C18" t="s">
        <v>351</v>
      </c>
      <c r="D18" t="s">
        <v>352</v>
      </c>
      <c r="F18">
        <v>201708</v>
      </c>
      <c r="I18" t="s">
        <v>353</v>
      </c>
      <c r="J18">
        <v>318.77199999999999</v>
      </c>
      <c r="M18">
        <v>1</v>
      </c>
      <c r="N18">
        <v>100</v>
      </c>
    </row>
    <row r="19" spans="1:14">
      <c r="A19" s="31">
        <v>42968</v>
      </c>
      <c r="B19" t="s">
        <v>23</v>
      </c>
      <c r="C19" t="s">
        <v>351</v>
      </c>
      <c r="D19" t="s">
        <v>352</v>
      </c>
      <c r="F19">
        <v>201708</v>
      </c>
      <c r="I19" t="s">
        <v>353</v>
      </c>
      <c r="J19">
        <v>5011.6120000000001</v>
      </c>
      <c r="M19">
        <v>1</v>
      </c>
      <c r="N19">
        <v>100</v>
      </c>
    </row>
    <row r="20" spans="1:14">
      <c r="A20" s="31">
        <v>42968</v>
      </c>
      <c r="B20" t="s">
        <v>26</v>
      </c>
      <c r="C20" t="s">
        <v>351</v>
      </c>
      <c r="D20" t="s">
        <v>352</v>
      </c>
      <c r="F20">
        <v>201708</v>
      </c>
      <c r="I20" t="s">
        <v>353</v>
      </c>
      <c r="J20">
        <v>429.64600000000002</v>
      </c>
      <c r="M20">
        <v>1</v>
      </c>
      <c r="N20">
        <v>100</v>
      </c>
    </row>
    <row r="21" spans="1:14">
      <c r="A21" s="31">
        <v>42968</v>
      </c>
      <c r="B21" t="s">
        <v>53</v>
      </c>
      <c r="C21" t="s">
        <v>351</v>
      </c>
      <c r="D21" t="s">
        <v>352</v>
      </c>
      <c r="F21">
        <v>201708</v>
      </c>
      <c r="I21" t="s">
        <v>353</v>
      </c>
      <c r="J21">
        <v>218.84700000000001</v>
      </c>
      <c r="M21">
        <v>1</v>
      </c>
      <c r="N21">
        <v>100</v>
      </c>
    </row>
    <row r="22" spans="1:14">
      <c r="A22" s="31">
        <v>42968</v>
      </c>
      <c r="B22" t="s">
        <v>372</v>
      </c>
      <c r="C22" t="s">
        <v>351</v>
      </c>
      <c r="D22" t="s">
        <v>352</v>
      </c>
      <c r="F22">
        <v>201708</v>
      </c>
      <c r="I22" t="s">
        <v>353</v>
      </c>
      <c r="J22">
        <v>390.673</v>
      </c>
      <c r="M22">
        <v>1</v>
      </c>
      <c r="N22">
        <v>100</v>
      </c>
    </row>
    <row r="23" spans="1:14">
      <c r="A23" s="31">
        <v>42968</v>
      </c>
      <c r="B23" t="s">
        <v>373</v>
      </c>
      <c r="C23" t="s">
        <v>351</v>
      </c>
      <c r="D23" t="s">
        <v>352</v>
      </c>
      <c r="F23">
        <v>201708</v>
      </c>
      <c r="I23" t="s">
        <v>353</v>
      </c>
      <c r="J23">
        <v>197.91900000000001</v>
      </c>
      <c r="M23">
        <v>1</v>
      </c>
      <c r="N23">
        <v>100</v>
      </c>
    </row>
    <row r="24" spans="1:14">
      <c r="A24" s="31">
        <v>42968</v>
      </c>
      <c r="B24" t="s">
        <v>374</v>
      </c>
      <c r="C24" t="s">
        <v>351</v>
      </c>
      <c r="D24" t="s">
        <v>352</v>
      </c>
      <c r="F24">
        <v>201708</v>
      </c>
      <c r="I24" t="s">
        <v>353</v>
      </c>
      <c r="J24">
        <v>205.85400000000001</v>
      </c>
      <c r="M24">
        <v>1</v>
      </c>
      <c r="N24">
        <v>100</v>
      </c>
    </row>
    <row r="25" spans="1:14">
      <c r="A25" s="31">
        <v>42968</v>
      </c>
      <c r="B25" t="s">
        <v>58</v>
      </c>
      <c r="C25" t="s">
        <v>351</v>
      </c>
      <c r="D25" t="s">
        <v>352</v>
      </c>
      <c r="F25">
        <v>201708</v>
      </c>
      <c r="I25" t="s">
        <v>353</v>
      </c>
      <c r="J25">
        <v>635.05899999999997</v>
      </c>
      <c r="M25">
        <v>1</v>
      </c>
      <c r="N25">
        <v>100</v>
      </c>
    </row>
    <row r="26" spans="1:14">
      <c r="A26" s="31">
        <v>42968</v>
      </c>
      <c r="B26" t="s">
        <v>45</v>
      </c>
      <c r="C26" t="s">
        <v>351</v>
      </c>
      <c r="D26" t="s">
        <v>352</v>
      </c>
      <c r="F26">
        <v>201708</v>
      </c>
      <c r="I26" t="s">
        <v>353</v>
      </c>
      <c r="J26">
        <v>6382.2439999999997</v>
      </c>
      <c r="M26">
        <v>1</v>
      </c>
      <c r="N26">
        <v>100</v>
      </c>
    </row>
    <row r="27" spans="1:14">
      <c r="A27" s="31">
        <v>42968</v>
      </c>
      <c r="B27" t="s">
        <v>64</v>
      </c>
      <c r="C27" t="s">
        <v>351</v>
      </c>
      <c r="D27" t="s">
        <v>352</v>
      </c>
      <c r="F27">
        <v>201708</v>
      </c>
      <c r="I27" t="s">
        <v>353</v>
      </c>
      <c r="J27">
        <v>1836.404</v>
      </c>
      <c r="M27">
        <v>1</v>
      </c>
      <c r="N27">
        <v>100</v>
      </c>
    </row>
    <row r="28" spans="1:14">
      <c r="A28" s="31">
        <v>42968</v>
      </c>
      <c r="B28" t="s">
        <v>70</v>
      </c>
      <c r="C28" t="s">
        <v>351</v>
      </c>
      <c r="D28" t="s">
        <v>352</v>
      </c>
      <c r="F28">
        <v>201708</v>
      </c>
      <c r="I28" t="s">
        <v>353</v>
      </c>
      <c r="J28">
        <v>9105.2029999999995</v>
      </c>
      <c r="M28">
        <v>1</v>
      </c>
      <c r="N28">
        <v>100</v>
      </c>
    </row>
    <row r="29" spans="1:14">
      <c r="A29" s="31">
        <v>42968</v>
      </c>
      <c r="B29" t="s">
        <v>100</v>
      </c>
      <c r="C29" t="s">
        <v>351</v>
      </c>
      <c r="D29" t="s">
        <v>352</v>
      </c>
      <c r="F29">
        <v>201708</v>
      </c>
      <c r="I29" t="s">
        <v>353</v>
      </c>
      <c r="J29">
        <v>235.77199999999999</v>
      </c>
      <c r="M29">
        <v>1</v>
      </c>
      <c r="N29">
        <v>100</v>
      </c>
    </row>
    <row r="30" spans="1:14">
      <c r="A30" s="31">
        <v>42968</v>
      </c>
      <c r="B30" t="s">
        <v>77</v>
      </c>
      <c r="C30" t="s">
        <v>351</v>
      </c>
      <c r="D30" t="s">
        <v>352</v>
      </c>
      <c r="F30">
        <v>201708</v>
      </c>
      <c r="I30" t="s">
        <v>353</v>
      </c>
      <c r="J30">
        <v>5966.5770000000002</v>
      </c>
      <c r="M30">
        <v>1</v>
      </c>
      <c r="N30">
        <v>100</v>
      </c>
    </row>
    <row r="31" spans="1:14">
      <c r="A31" s="31">
        <v>42968</v>
      </c>
      <c r="B31" t="s">
        <v>84</v>
      </c>
      <c r="C31" t="s">
        <v>351</v>
      </c>
      <c r="D31" t="s">
        <v>352</v>
      </c>
      <c r="F31">
        <v>201708</v>
      </c>
      <c r="I31" t="s">
        <v>353</v>
      </c>
      <c r="J31">
        <v>551.928</v>
      </c>
      <c r="M31">
        <v>1</v>
      </c>
      <c r="N31">
        <v>100</v>
      </c>
    </row>
    <row r="32" spans="1:14">
      <c r="A32" s="31">
        <v>42968</v>
      </c>
      <c r="B32" t="s">
        <v>375</v>
      </c>
      <c r="C32" t="s">
        <v>351</v>
      </c>
      <c r="D32" t="s">
        <v>352</v>
      </c>
      <c r="F32">
        <v>201708</v>
      </c>
      <c r="I32" t="s">
        <v>353</v>
      </c>
      <c r="J32">
        <v>190.428</v>
      </c>
      <c r="M32">
        <v>1</v>
      </c>
      <c r="N32">
        <v>100</v>
      </c>
    </row>
    <row r="33" spans="1:14">
      <c r="A33" s="31">
        <v>42968</v>
      </c>
      <c r="B33" t="s">
        <v>81</v>
      </c>
      <c r="C33" t="s">
        <v>351</v>
      </c>
      <c r="D33" t="s">
        <v>352</v>
      </c>
      <c r="F33">
        <v>201708</v>
      </c>
      <c r="I33" t="s">
        <v>353</v>
      </c>
      <c r="J33">
        <v>440.983</v>
      </c>
      <c r="M33">
        <v>1</v>
      </c>
      <c r="N33">
        <v>100</v>
      </c>
    </row>
    <row r="34" spans="1:14">
      <c r="A34" s="31">
        <v>42968</v>
      </c>
      <c r="B34" t="s">
        <v>393</v>
      </c>
      <c r="C34" t="s">
        <v>351</v>
      </c>
      <c r="D34" t="s">
        <v>352</v>
      </c>
      <c r="F34">
        <v>201708</v>
      </c>
      <c r="I34" t="s">
        <v>353</v>
      </c>
      <c r="J34">
        <v>2545.8339999999998</v>
      </c>
      <c r="M34">
        <v>1</v>
      </c>
      <c r="N34">
        <v>100</v>
      </c>
    </row>
    <row r="35" spans="1:14">
      <c r="A35" s="31">
        <v>42968</v>
      </c>
      <c r="B35" t="s">
        <v>43</v>
      </c>
      <c r="C35" t="s">
        <v>351</v>
      </c>
      <c r="D35" t="s">
        <v>352</v>
      </c>
      <c r="F35">
        <v>201708</v>
      </c>
      <c r="I35" t="s">
        <v>353</v>
      </c>
      <c r="J35">
        <v>378.88099999999997</v>
      </c>
      <c r="M35">
        <v>1</v>
      </c>
      <c r="N35">
        <v>100</v>
      </c>
    </row>
    <row r="36" spans="1:14">
      <c r="A36" s="31">
        <v>42968</v>
      </c>
      <c r="B36" t="s">
        <v>388</v>
      </c>
      <c r="C36" t="s">
        <v>351</v>
      </c>
      <c r="D36" t="s">
        <v>352</v>
      </c>
      <c r="F36">
        <v>201708</v>
      </c>
      <c r="I36" t="s">
        <v>353</v>
      </c>
      <c r="J36">
        <v>258.25299999999999</v>
      </c>
      <c r="M36">
        <v>1</v>
      </c>
      <c r="N36">
        <v>100</v>
      </c>
    </row>
    <row r="37" spans="1:14">
      <c r="A37" s="31">
        <v>42968</v>
      </c>
      <c r="B37" t="s">
        <v>381</v>
      </c>
      <c r="C37" t="s">
        <v>351</v>
      </c>
      <c r="D37" t="s">
        <v>352</v>
      </c>
      <c r="F37">
        <v>201708</v>
      </c>
      <c r="I37" t="s">
        <v>353</v>
      </c>
      <c r="J37">
        <v>200.333</v>
      </c>
      <c r="M37">
        <v>1</v>
      </c>
      <c r="N37">
        <v>100</v>
      </c>
    </row>
    <row r="38" spans="1:14">
      <c r="A38" s="31">
        <v>42968</v>
      </c>
      <c r="B38" t="s">
        <v>87</v>
      </c>
      <c r="C38" t="s">
        <v>351</v>
      </c>
      <c r="D38" t="s">
        <v>352</v>
      </c>
      <c r="F38">
        <v>201708</v>
      </c>
      <c r="I38" t="s">
        <v>353</v>
      </c>
      <c r="J38">
        <v>182.30699999999999</v>
      </c>
      <c r="M38">
        <v>1</v>
      </c>
      <c r="N38">
        <v>100</v>
      </c>
    </row>
    <row r="39" spans="1:14">
      <c r="A39" s="31">
        <v>42968</v>
      </c>
      <c r="B39" t="s">
        <v>15</v>
      </c>
      <c r="C39" t="s">
        <v>351</v>
      </c>
      <c r="D39" t="s">
        <v>352</v>
      </c>
      <c r="F39">
        <v>201708</v>
      </c>
      <c r="I39" t="s">
        <v>353</v>
      </c>
      <c r="J39">
        <v>186.48</v>
      </c>
      <c r="M39">
        <v>1</v>
      </c>
      <c r="N39">
        <v>100</v>
      </c>
    </row>
    <row r="40" spans="1:14">
      <c r="A40" s="31">
        <v>42968</v>
      </c>
      <c r="B40" t="s">
        <v>357</v>
      </c>
      <c r="C40" t="s">
        <v>351</v>
      </c>
      <c r="D40" t="s">
        <v>352</v>
      </c>
      <c r="F40">
        <v>201708</v>
      </c>
      <c r="I40" t="s">
        <v>353</v>
      </c>
      <c r="J40">
        <v>221.39099999999999</v>
      </c>
      <c r="M40">
        <v>1</v>
      </c>
      <c r="N40">
        <v>100</v>
      </c>
    </row>
    <row r="41" spans="1:14">
      <c r="A41" s="31">
        <v>42968</v>
      </c>
      <c r="B41" t="s">
        <v>443</v>
      </c>
      <c r="C41" t="s">
        <v>351</v>
      </c>
      <c r="D41" t="s">
        <v>352</v>
      </c>
      <c r="F41">
        <v>201708</v>
      </c>
      <c r="I41" t="s">
        <v>353</v>
      </c>
      <c r="J41">
        <v>294.89</v>
      </c>
      <c r="M41">
        <v>1</v>
      </c>
      <c r="N41">
        <v>100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F9" sqref="F9"/>
    </sheetView>
  </sheetViews>
  <sheetFormatPr defaultRowHeight="15"/>
  <cols>
    <col min="1" max="1" width="15.14062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42940</v>
      </c>
      <c r="B2" t="s">
        <v>9</v>
      </c>
      <c r="C2" t="s">
        <v>351</v>
      </c>
      <c r="D2" t="s">
        <v>352</v>
      </c>
      <c r="F2">
        <v>201707</v>
      </c>
      <c r="I2" t="s">
        <v>353</v>
      </c>
      <c r="J2">
        <v>469.072</v>
      </c>
      <c r="M2">
        <v>1</v>
      </c>
      <c r="N2">
        <v>100</v>
      </c>
    </row>
    <row r="3" spans="1:14">
      <c r="A3" s="31">
        <v>42940</v>
      </c>
      <c r="B3" t="s">
        <v>12</v>
      </c>
      <c r="C3" t="s">
        <v>351</v>
      </c>
      <c r="D3" t="s">
        <v>352</v>
      </c>
      <c r="F3">
        <v>201707</v>
      </c>
      <c r="I3" t="s">
        <v>353</v>
      </c>
      <c r="J3">
        <v>448.15</v>
      </c>
      <c r="M3">
        <v>1</v>
      </c>
      <c r="N3">
        <v>100</v>
      </c>
    </row>
    <row r="4" spans="1:14">
      <c r="A4" s="31">
        <v>42940</v>
      </c>
      <c r="B4" t="s">
        <v>31</v>
      </c>
      <c r="C4" t="s">
        <v>351</v>
      </c>
      <c r="D4" t="s">
        <v>352</v>
      </c>
      <c r="F4">
        <v>201707</v>
      </c>
      <c r="I4" t="s">
        <v>353</v>
      </c>
      <c r="J4">
        <v>528.10199999999998</v>
      </c>
      <c r="M4">
        <v>1</v>
      </c>
      <c r="N4">
        <v>100</v>
      </c>
    </row>
    <row r="5" spans="1:14">
      <c r="A5" s="31">
        <v>42940</v>
      </c>
      <c r="B5" t="s">
        <v>20</v>
      </c>
      <c r="C5" t="s">
        <v>351</v>
      </c>
      <c r="D5" t="s">
        <v>352</v>
      </c>
      <c r="F5">
        <v>201707</v>
      </c>
      <c r="I5" t="s">
        <v>353</v>
      </c>
      <c r="J5">
        <v>515.42100000000005</v>
      </c>
      <c r="M5">
        <v>1</v>
      </c>
      <c r="N5">
        <v>100</v>
      </c>
    </row>
    <row r="6" spans="1:14">
      <c r="A6" s="31">
        <v>42940</v>
      </c>
      <c r="B6" t="s">
        <v>37</v>
      </c>
      <c r="C6" t="s">
        <v>351</v>
      </c>
      <c r="D6" t="s">
        <v>352</v>
      </c>
      <c r="F6">
        <v>201707</v>
      </c>
      <c r="I6" t="s">
        <v>353</v>
      </c>
      <c r="J6">
        <v>487.69200000000001</v>
      </c>
      <c r="M6">
        <v>1</v>
      </c>
      <c r="N6">
        <v>100</v>
      </c>
    </row>
    <row r="7" spans="1:14">
      <c r="A7" s="31">
        <v>42940</v>
      </c>
      <c r="B7" t="s">
        <v>17</v>
      </c>
      <c r="C7" t="s">
        <v>351</v>
      </c>
      <c r="D7" t="s">
        <v>352</v>
      </c>
      <c r="F7">
        <v>201707</v>
      </c>
      <c r="I7" t="s">
        <v>353</v>
      </c>
      <c r="J7">
        <v>449.57900000000001</v>
      </c>
      <c r="M7">
        <v>1</v>
      </c>
      <c r="N7">
        <v>100</v>
      </c>
    </row>
    <row r="8" spans="1:14">
      <c r="A8" s="31">
        <v>42940</v>
      </c>
      <c r="B8" t="s">
        <v>73</v>
      </c>
      <c r="C8" t="s">
        <v>351</v>
      </c>
      <c r="D8" t="s">
        <v>352</v>
      </c>
      <c r="F8">
        <v>201707</v>
      </c>
      <c r="I8" t="s">
        <v>353</v>
      </c>
      <c r="J8">
        <v>579.77099999999996</v>
      </c>
      <c r="M8">
        <v>1</v>
      </c>
      <c r="N8">
        <v>100</v>
      </c>
    </row>
    <row r="9" spans="1:14">
      <c r="A9" s="31">
        <v>42940</v>
      </c>
      <c r="B9" t="s">
        <v>28</v>
      </c>
      <c r="C9" t="s">
        <v>351</v>
      </c>
      <c r="D9" t="s">
        <v>352</v>
      </c>
      <c r="F9">
        <v>201707</v>
      </c>
      <c r="I9" t="s">
        <v>353</v>
      </c>
      <c r="J9">
        <v>5683.0640000000003</v>
      </c>
      <c r="M9">
        <v>1</v>
      </c>
      <c r="N9">
        <v>100</v>
      </c>
    </row>
    <row r="10" spans="1:14">
      <c r="A10" s="31">
        <v>42940</v>
      </c>
      <c r="B10" t="s">
        <v>48</v>
      </c>
      <c r="C10" t="s">
        <v>351</v>
      </c>
      <c r="D10" t="s">
        <v>352</v>
      </c>
      <c r="F10">
        <v>201707</v>
      </c>
      <c r="I10" t="s">
        <v>353</v>
      </c>
      <c r="J10">
        <v>6408.8609999999999</v>
      </c>
      <c r="M10">
        <v>1</v>
      </c>
      <c r="N10">
        <v>100</v>
      </c>
    </row>
    <row r="11" spans="1:14">
      <c r="A11" s="31">
        <v>42940</v>
      </c>
      <c r="B11" t="s">
        <v>67</v>
      </c>
      <c r="C11" t="s">
        <v>351</v>
      </c>
      <c r="D11" t="s">
        <v>352</v>
      </c>
      <c r="F11">
        <v>201707</v>
      </c>
      <c r="I11" t="s">
        <v>353</v>
      </c>
      <c r="J11">
        <v>6162.64</v>
      </c>
      <c r="M11">
        <v>1</v>
      </c>
      <c r="N11">
        <v>100</v>
      </c>
    </row>
    <row r="12" spans="1:14">
      <c r="A12" s="31">
        <v>42940</v>
      </c>
      <c r="B12" t="s">
        <v>55</v>
      </c>
      <c r="C12" t="s">
        <v>351</v>
      </c>
      <c r="D12" t="s">
        <v>352</v>
      </c>
      <c r="F12">
        <v>201707</v>
      </c>
      <c r="I12" t="s">
        <v>353</v>
      </c>
      <c r="J12">
        <v>61255.09</v>
      </c>
      <c r="M12">
        <v>1</v>
      </c>
      <c r="N12">
        <v>100</v>
      </c>
    </row>
    <row r="13" spans="1:14">
      <c r="A13" s="31">
        <v>42940</v>
      </c>
      <c r="B13" t="s">
        <v>61</v>
      </c>
      <c r="C13" t="s">
        <v>351</v>
      </c>
      <c r="D13" t="s">
        <v>352</v>
      </c>
      <c r="F13">
        <v>201707</v>
      </c>
      <c r="I13" t="s">
        <v>353</v>
      </c>
      <c r="J13">
        <v>5915.3720000000003</v>
      </c>
      <c r="M13">
        <v>1</v>
      </c>
      <c r="N13">
        <v>100</v>
      </c>
    </row>
    <row r="14" spans="1:14">
      <c r="A14" s="31">
        <v>42940</v>
      </c>
      <c r="B14" t="s">
        <v>40</v>
      </c>
      <c r="C14" t="s">
        <v>351</v>
      </c>
      <c r="D14" t="s">
        <v>352</v>
      </c>
      <c r="F14">
        <v>201707</v>
      </c>
      <c r="I14" t="s">
        <v>353</v>
      </c>
      <c r="J14">
        <v>473.80799999999999</v>
      </c>
      <c r="M14">
        <v>1</v>
      </c>
      <c r="N14">
        <v>100</v>
      </c>
    </row>
    <row r="15" spans="1:14">
      <c r="A15" s="31">
        <v>42940</v>
      </c>
      <c r="B15" t="s">
        <v>6</v>
      </c>
      <c r="C15" t="s">
        <v>351</v>
      </c>
      <c r="D15" t="s">
        <v>352</v>
      </c>
      <c r="F15">
        <v>201707</v>
      </c>
      <c r="I15" t="s">
        <v>353</v>
      </c>
      <c r="J15">
        <v>455.48700000000002</v>
      </c>
      <c r="M15">
        <v>1</v>
      </c>
      <c r="N15">
        <v>100</v>
      </c>
    </row>
    <row r="16" spans="1:14">
      <c r="A16" s="31">
        <v>42940</v>
      </c>
      <c r="B16" t="s">
        <v>94</v>
      </c>
      <c r="C16" t="s">
        <v>351</v>
      </c>
      <c r="D16" t="s">
        <v>352</v>
      </c>
      <c r="F16">
        <v>201707</v>
      </c>
      <c r="I16" t="s">
        <v>353</v>
      </c>
      <c r="J16">
        <v>253.48400000000001</v>
      </c>
      <c r="M16">
        <v>1</v>
      </c>
      <c r="N16">
        <v>100</v>
      </c>
    </row>
    <row r="17" spans="1:14">
      <c r="A17" s="31">
        <v>42940</v>
      </c>
      <c r="B17" t="s">
        <v>90</v>
      </c>
      <c r="C17" t="s">
        <v>351</v>
      </c>
      <c r="D17" t="s">
        <v>352</v>
      </c>
      <c r="F17">
        <v>201707</v>
      </c>
      <c r="I17" t="s">
        <v>353</v>
      </c>
      <c r="J17">
        <v>6449.6639999999998</v>
      </c>
      <c r="M17">
        <v>1</v>
      </c>
      <c r="N17">
        <v>100</v>
      </c>
    </row>
    <row r="18" spans="1:14">
      <c r="A18" s="31">
        <v>42940</v>
      </c>
      <c r="B18" t="s">
        <v>34</v>
      </c>
      <c r="C18" t="s">
        <v>351</v>
      </c>
      <c r="D18" t="s">
        <v>352</v>
      </c>
      <c r="F18">
        <v>201707</v>
      </c>
      <c r="I18" t="s">
        <v>353</v>
      </c>
      <c r="J18">
        <v>318.81799999999998</v>
      </c>
      <c r="M18">
        <v>1</v>
      </c>
      <c r="N18">
        <v>100</v>
      </c>
    </row>
    <row r="19" spans="1:14">
      <c r="A19" s="31">
        <v>42940</v>
      </c>
      <c r="B19" t="s">
        <v>23</v>
      </c>
      <c r="C19" t="s">
        <v>351</v>
      </c>
      <c r="D19" t="s">
        <v>352</v>
      </c>
      <c r="F19">
        <v>201707</v>
      </c>
      <c r="I19" t="s">
        <v>353</v>
      </c>
      <c r="J19">
        <v>5122.366</v>
      </c>
      <c r="M19">
        <v>1</v>
      </c>
      <c r="N19">
        <v>100</v>
      </c>
    </row>
    <row r="20" spans="1:14">
      <c r="A20" s="31">
        <v>42940</v>
      </c>
      <c r="B20" t="s">
        <v>26</v>
      </c>
      <c r="C20" t="s">
        <v>351</v>
      </c>
      <c r="D20" t="s">
        <v>352</v>
      </c>
      <c r="F20">
        <v>201707</v>
      </c>
      <c r="I20" t="s">
        <v>353</v>
      </c>
      <c r="J20">
        <v>442.66300000000001</v>
      </c>
      <c r="M20">
        <v>1</v>
      </c>
      <c r="N20">
        <v>100</v>
      </c>
    </row>
    <row r="21" spans="1:14">
      <c r="A21" s="31">
        <v>42940</v>
      </c>
      <c r="B21" t="s">
        <v>53</v>
      </c>
      <c r="C21" t="s">
        <v>351</v>
      </c>
      <c r="D21" t="s">
        <v>352</v>
      </c>
      <c r="F21">
        <v>201707</v>
      </c>
      <c r="I21" t="s">
        <v>353</v>
      </c>
      <c r="J21">
        <v>218.637</v>
      </c>
      <c r="M21">
        <v>1</v>
      </c>
      <c r="N21">
        <v>100</v>
      </c>
    </row>
    <row r="22" spans="1:14">
      <c r="A22" s="31">
        <v>42940</v>
      </c>
      <c r="B22" t="s">
        <v>372</v>
      </c>
      <c r="C22" t="s">
        <v>351</v>
      </c>
      <c r="D22" t="s">
        <v>352</v>
      </c>
      <c r="F22">
        <v>201707</v>
      </c>
      <c r="I22" t="s">
        <v>353</v>
      </c>
      <c r="J22">
        <v>390.06700000000001</v>
      </c>
      <c r="M22">
        <v>1</v>
      </c>
      <c r="N22">
        <v>100</v>
      </c>
    </row>
    <row r="23" spans="1:14">
      <c r="A23" s="31">
        <v>42940</v>
      </c>
      <c r="B23" t="s">
        <v>373</v>
      </c>
      <c r="C23" t="s">
        <v>351</v>
      </c>
      <c r="D23" t="s">
        <v>352</v>
      </c>
      <c r="F23">
        <v>201707</v>
      </c>
      <c r="I23" t="s">
        <v>353</v>
      </c>
      <c r="J23">
        <v>202.095</v>
      </c>
      <c r="M23">
        <v>1</v>
      </c>
      <c r="N23">
        <v>100</v>
      </c>
    </row>
    <row r="24" spans="1:14">
      <c r="A24" s="31">
        <v>42940</v>
      </c>
      <c r="B24" t="s">
        <v>374</v>
      </c>
      <c r="C24" t="s">
        <v>351</v>
      </c>
      <c r="D24" t="s">
        <v>352</v>
      </c>
      <c r="F24">
        <v>201707</v>
      </c>
      <c r="I24" t="s">
        <v>353</v>
      </c>
      <c r="J24">
        <v>209.119</v>
      </c>
      <c r="M24">
        <v>1</v>
      </c>
      <c r="N24">
        <v>100</v>
      </c>
    </row>
    <row r="25" spans="1:14">
      <c r="A25" s="31">
        <v>42940</v>
      </c>
      <c r="B25" t="s">
        <v>58</v>
      </c>
      <c r="C25" t="s">
        <v>351</v>
      </c>
      <c r="D25" t="s">
        <v>352</v>
      </c>
      <c r="F25">
        <v>201707</v>
      </c>
      <c r="I25" t="s">
        <v>353</v>
      </c>
      <c r="J25">
        <v>638.726</v>
      </c>
      <c r="M25">
        <v>1</v>
      </c>
      <c r="N25">
        <v>100</v>
      </c>
    </row>
    <row r="26" spans="1:14">
      <c r="A26" s="31">
        <v>42940</v>
      </c>
      <c r="B26" t="s">
        <v>45</v>
      </c>
      <c r="C26" t="s">
        <v>351</v>
      </c>
      <c r="D26" t="s">
        <v>352</v>
      </c>
      <c r="F26">
        <v>201707</v>
      </c>
      <c r="I26" t="s">
        <v>353</v>
      </c>
      <c r="J26">
        <v>6374.44</v>
      </c>
      <c r="M26">
        <v>1</v>
      </c>
      <c r="N26">
        <v>100</v>
      </c>
    </row>
    <row r="27" spans="1:14">
      <c r="A27" s="31">
        <v>42940</v>
      </c>
      <c r="B27" t="s">
        <v>64</v>
      </c>
      <c r="C27" t="s">
        <v>351</v>
      </c>
      <c r="D27" t="s">
        <v>352</v>
      </c>
      <c r="F27">
        <v>201707</v>
      </c>
      <c r="I27" t="s">
        <v>353</v>
      </c>
      <c r="J27">
        <v>1902.287</v>
      </c>
      <c r="M27">
        <v>1</v>
      </c>
      <c r="N27">
        <v>100</v>
      </c>
    </row>
    <row r="28" spans="1:14">
      <c r="A28" s="31">
        <v>42940</v>
      </c>
      <c r="B28" t="s">
        <v>70</v>
      </c>
      <c r="C28" t="s">
        <v>351</v>
      </c>
      <c r="D28" t="s">
        <v>352</v>
      </c>
      <c r="F28">
        <v>201707</v>
      </c>
      <c r="I28" t="s">
        <v>353</v>
      </c>
      <c r="J28">
        <v>9230.9359999999997</v>
      </c>
      <c r="M28">
        <v>1</v>
      </c>
      <c r="N28">
        <v>100</v>
      </c>
    </row>
    <row r="29" spans="1:14">
      <c r="A29" s="31">
        <v>42940</v>
      </c>
      <c r="B29" t="s">
        <v>100</v>
      </c>
      <c r="C29" t="s">
        <v>351</v>
      </c>
      <c r="D29" t="s">
        <v>352</v>
      </c>
      <c r="F29">
        <v>201707</v>
      </c>
      <c r="I29" t="s">
        <v>353</v>
      </c>
      <c r="J29">
        <v>240.73500000000001</v>
      </c>
      <c r="M29">
        <v>1</v>
      </c>
      <c r="N29">
        <v>100</v>
      </c>
    </row>
    <row r="30" spans="1:14">
      <c r="A30" s="31">
        <v>42940</v>
      </c>
      <c r="B30" t="s">
        <v>77</v>
      </c>
      <c r="C30" t="s">
        <v>351</v>
      </c>
      <c r="D30" t="s">
        <v>352</v>
      </c>
      <c r="F30">
        <v>201707</v>
      </c>
      <c r="I30" t="s">
        <v>353</v>
      </c>
      <c r="J30">
        <v>5938.8959999999997</v>
      </c>
      <c r="M30">
        <v>1</v>
      </c>
      <c r="N30">
        <v>100</v>
      </c>
    </row>
    <row r="31" spans="1:14">
      <c r="A31" s="31">
        <v>42940</v>
      </c>
      <c r="B31" t="s">
        <v>84</v>
      </c>
      <c r="C31" t="s">
        <v>351</v>
      </c>
      <c r="D31" t="s">
        <v>352</v>
      </c>
      <c r="F31">
        <v>201707</v>
      </c>
      <c r="I31" t="s">
        <v>353</v>
      </c>
      <c r="J31">
        <v>550.88699999999994</v>
      </c>
      <c r="M31">
        <v>1</v>
      </c>
      <c r="N31">
        <v>100</v>
      </c>
    </row>
    <row r="32" spans="1:14">
      <c r="A32" s="31">
        <v>42940</v>
      </c>
      <c r="B32" t="s">
        <v>375</v>
      </c>
      <c r="C32" t="s">
        <v>351</v>
      </c>
      <c r="D32" t="s">
        <v>352</v>
      </c>
      <c r="F32">
        <v>201707</v>
      </c>
      <c r="I32" t="s">
        <v>353</v>
      </c>
      <c r="J32">
        <v>190.45099999999999</v>
      </c>
      <c r="M32">
        <v>1</v>
      </c>
      <c r="N32">
        <v>100</v>
      </c>
    </row>
    <row r="33" spans="1:14">
      <c r="A33" s="31">
        <v>42940</v>
      </c>
      <c r="B33" t="s">
        <v>81</v>
      </c>
      <c r="C33" t="s">
        <v>351</v>
      </c>
      <c r="D33" t="s">
        <v>352</v>
      </c>
      <c r="F33">
        <v>201707</v>
      </c>
      <c r="I33" t="s">
        <v>353</v>
      </c>
      <c r="J33">
        <v>443.68200000000002</v>
      </c>
      <c r="M33">
        <v>1</v>
      </c>
      <c r="N33">
        <v>100</v>
      </c>
    </row>
    <row r="34" spans="1:14">
      <c r="A34" s="31">
        <v>42940</v>
      </c>
      <c r="B34" t="s">
        <v>393</v>
      </c>
      <c r="C34" t="s">
        <v>351</v>
      </c>
      <c r="D34" t="s">
        <v>352</v>
      </c>
      <c r="F34">
        <v>201707</v>
      </c>
      <c r="I34" t="s">
        <v>353</v>
      </c>
      <c r="J34">
        <v>2561.79</v>
      </c>
      <c r="M34">
        <v>1</v>
      </c>
      <c r="N34">
        <v>100</v>
      </c>
    </row>
    <row r="35" spans="1:14">
      <c r="A35" s="31">
        <v>42940</v>
      </c>
      <c r="B35" t="s">
        <v>43</v>
      </c>
      <c r="C35" t="s">
        <v>351</v>
      </c>
      <c r="D35" t="s">
        <v>352</v>
      </c>
      <c r="F35">
        <v>201707</v>
      </c>
      <c r="I35" t="s">
        <v>353</v>
      </c>
      <c r="J35">
        <v>381.60300000000001</v>
      </c>
      <c r="M35">
        <v>1</v>
      </c>
      <c r="N35">
        <v>100</v>
      </c>
    </row>
    <row r="36" spans="1:14">
      <c r="A36" s="31">
        <v>42940</v>
      </c>
      <c r="B36" t="s">
        <v>388</v>
      </c>
      <c r="C36" t="s">
        <v>351</v>
      </c>
      <c r="D36" t="s">
        <v>352</v>
      </c>
      <c r="F36">
        <v>201707</v>
      </c>
      <c r="I36" t="s">
        <v>353</v>
      </c>
      <c r="J36">
        <v>265.89600000000002</v>
      </c>
      <c r="M36">
        <v>1</v>
      </c>
      <c r="N36">
        <v>100</v>
      </c>
    </row>
    <row r="37" spans="1:14">
      <c r="A37" s="31">
        <v>42940</v>
      </c>
      <c r="B37" t="s">
        <v>381</v>
      </c>
      <c r="C37" t="s">
        <v>351</v>
      </c>
      <c r="D37" t="s">
        <v>352</v>
      </c>
      <c r="F37">
        <v>201707</v>
      </c>
      <c r="I37" t="s">
        <v>353</v>
      </c>
      <c r="J37">
        <v>202.398</v>
      </c>
      <c r="M37">
        <v>1</v>
      </c>
      <c r="N37">
        <v>100</v>
      </c>
    </row>
    <row r="38" spans="1:14">
      <c r="A38" s="31">
        <v>42940</v>
      </c>
      <c r="B38" t="s">
        <v>87</v>
      </c>
      <c r="C38" t="s">
        <v>351</v>
      </c>
      <c r="D38" t="s">
        <v>352</v>
      </c>
      <c r="F38">
        <v>201707</v>
      </c>
      <c r="I38" t="s">
        <v>353</v>
      </c>
      <c r="J38">
        <v>187.566</v>
      </c>
      <c r="M38">
        <v>1</v>
      </c>
      <c r="N38">
        <v>100</v>
      </c>
    </row>
    <row r="39" spans="1:14">
      <c r="A39" s="31">
        <v>42940</v>
      </c>
      <c r="B39" t="s">
        <v>15</v>
      </c>
      <c r="C39" t="s">
        <v>351</v>
      </c>
      <c r="D39" t="s">
        <v>352</v>
      </c>
      <c r="F39">
        <v>201707</v>
      </c>
      <c r="I39" t="s">
        <v>353</v>
      </c>
      <c r="J39">
        <v>190.43700000000001</v>
      </c>
      <c r="M39">
        <v>1</v>
      </c>
      <c r="N39">
        <v>100</v>
      </c>
    </row>
    <row r="40" spans="1:14">
      <c r="A40" s="31">
        <v>42940</v>
      </c>
      <c r="B40" t="s">
        <v>357</v>
      </c>
      <c r="C40" t="s">
        <v>351</v>
      </c>
      <c r="D40" t="s">
        <v>352</v>
      </c>
      <c r="F40">
        <v>201707</v>
      </c>
      <c r="I40" t="s">
        <v>353</v>
      </c>
      <c r="J40">
        <v>223.994</v>
      </c>
      <c r="M40">
        <v>1</v>
      </c>
      <c r="N40">
        <v>100</v>
      </c>
    </row>
    <row r="41" spans="1:14">
      <c r="A41" s="31">
        <v>42940</v>
      </c>
      <c r="B41" t="s">
        <v>443</v>
      </c>
      <c r="C41" t="s">
        <v>351</v>
      </c>
      <c r="D41" t="s">
        <v>352</v>
      </c>
      <c r="F41">
        <v>201707</v>
      </c>
      <c r="I41" t="s">
        <v>353</v>
      </c>
      <c r="J41">
        <v>296.09699999999998</v>
      </c>
      <c r="M41">
        <v>1</v>
      </c>
      <c r="N41">
        <v>100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sqref="A1:N1048576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42723</v>
      </c>
      <c r="B2" t="s">
        <v>175</v>
      </c>
      <c r="C2" t="s">
        <v>351</v>
      </c>
      <c r="D2" t="s">
        <v>352</v>
      </c>
      <c r="F2">
        <v>201612</v>
      </c>
      <c r="I2" t="s">
        <v>353</v>
      </c>
      <c r="J2">
        <v>3038.8440000000001</v>
      </c>
      <c r="M2">
        <v>1</v>
      </c>
      <c r="N2">
        <v>100</v>
      </c>
    </row>
    <row r="3" spans="1:14">
      <c r="A3" s="31">
        <v>42723</v>
      </c>
      <c r="B3" t="s">
        <v>178</v>
      </c>
      <c r="C3" t="s">
        <v>351</v>
      </c>
      <c r="D3" t="s">
        <v>352</v>
      </c>
      <c r="F3">
        <v>201612</v>
      </c>
      <c r="I3" t="s">
        <v>353</v>
      </c>
      <c r="J3">
        <v>6152.7489999999998</v>
      </c>
      <c r="M3">
        <v>1</v>
      </c>
      <c r="N3">
        <v>100</v>
      </c>
    </row>
    <row r="4" spans="1:14">
      <c r="A4" s="31">
        <v>42723</v>
      </c>
      <c r="B4" t="s">
        <v>181</v>
      </c>
      <c r="C4" t="s">
        <v>351</v>
      </c>
      <c r="D4" t="s">
        <v>352</v>
      </c>
      <c r="F4">
        <v>201612</v>
      </c>
      <c r="I4" t="s">
        <v>353</v>
      </c>
      <c r="J4">
        <v>3965.6350000000002</v>
      </c>
      <c r="M4">
        <v>1</v>
      </c>
      <c r="N4">
        <v>100</v>
      </c>
    </row>
    <row r="5" spans="1:14">
      <c r="A5" s="31">
        <v>42723</v>
      </c>
      <c r="B5" t="s">
        <v>184</v>
      </c>
      <c r="C5" t="s">
        <v>351</v>
      </c>
      <c r="D5" t="s">
        <v>352</v>
      </c>
      <c r="F5">
        <v>201612</v>
      </c>
      <c r="I5" t="s">
        <v>353</v>
      </c>
      <c r="J5">
        <v>3836.502</v>
      </c>
      <c r="M5">
        <v>1</v>
      </c>
      <c r="N5">
        <v>100</v>
      </c>
    </row>
    <row r="6" spans="1:14">
      <c r="A6" s="31">
        <v>42723</v>
      </c>
      <c r="B6" t="s">
        <v>9</v>
      </c>
      <c r="C6" t="s">
        <v>351</v>
      </c>
      <c r="D6" t="s">
        <v>352</v>
      </c>
      <c r="F6">
        <v>201612</v>
      </c>
      <c r="I6" t="s">
        <v>353</v>
      </c>
      <c r="J6">
        <v>445.88900000000001</v>
      </c>
      <c r="M6">
        <v>1</v>
      </c>
      <c r="N6">
        <v>100</v>
      </c>
    </row>
    <row r="7" spans="1:14">
      <c r="A7" s="31">
        <v>42723</v>
      </c>
      <c r="B7" t="s">
        <v>12</v>
      </c>
      <c r="C7" t="s">
        <v>351</v>
      </c>
      <c r="D7" t="s">
        <v>352</v>
      </c>
      <c r="F7">
        <v>201612</v>
      </c>
      <c r="I7" t="s">
        <v>353</v>
      </c>
      <c r="J7">
        <v>423.86799999999999</v>
      </c>
      <c r="M7">
        <v>1</v>
      </c>
      <c r="N7">
        <v>100</v>
      </c>
    </row>
    <row r="8" spans="1:14">
      <c r="A8" s="31">
        <v>42723</v>
      </c>
      <c r="B8" t="s">
        <v>31</v>
      </c>
      <c r="C8" t="s">
        <v>351</v>
      </c>
      <c r="D8" t="s">
        <v>352</v>
      </c>
      <c r="F8">
        <v>201612</v>
      </c>
      <c r="I8" t="s">
        <v>353</v>
      </c>
      <c r="J8">
        <v>497.541</v>
      </c>
      <c r="M8">
        <v>1</v>
      </c>
      <c r="N8">
        <v>100</v>
      </c>
    </row>
    <row r="9" spans="1:14">
      <c r="A9" s="31">
        <v>42723</v>
      </c>
      <c r="B9" t="s">
        <v>20</v>
      </c>
      <c r="C9" t="s">
        <v>351</v>
      </c>
      <c r="D9" t="s">
        <v>352</v>
      </c>
      <c r="F9">
        <v>201612</v>
      </c>
      <c r="I9" t="s">
        <v>353</v>
      </c>
      <c r="J9">
        <v>478.46699999999998</v>
      </c>
      <c r="M9">
        <v>1</v>
      </c>
      <c r="N9">
        <v>100</v>
      </c>
    </row>
    <row r="10" spans="1:14">
      <c r="A10" s="31">
        <v>42723</v>
      </c>
      <c r="B10" t="s">
        <v>37</v>
      </c>
      <c r="C10" t="s">
        <v>351</v>
      </c>
      <c r="D10" t="s">
        <v>352</v>
      </c>
      <c r="F10">
        <v>201612</v>
      </c>
      <c r="I10" t="s">
        <v>353</v>
      </c>
      <c r="J10">
        <v>450.09800000000001</v>
      </c>
      <c r="M10">
        <v>1</v>
      </c>
      <c r="N10">
        <v>100</v>
      </c>
    </row>
    <row r="11" spans="1:14">
      <c r="A11" s="31">
        <v>42723</v>
      </c>
      <c r="B11" t="s">
        <v>17</v>
      </c>
      <c r="C11" t="s">
        <v>351</v>
      </c>
      <c r="D11" t="s">
        <v>352</v>
      </c>
      <c r="F11">
        <v>201612</v>
      </c>
      <c r="I11" t="s">
        <v>353</v>
      </c>
      <c r="J11">
        <v>407.43700000000001</v>
      </c>
      <c r="M11">
        <v>1</v>
      </c>
      <c r="N11">
        <v>100</v>
      </c>
    </row>
    <row r="12" spans="1:14">
      <c r="A12" s="31">
        <v>42723</v>
      </c>
      <c r="B12" t="s">
        <v>73</v>
      </c>
      <c r="C12" t="s">
        <v>351</v>
      </c>
      <c r="D12" t="s">
        <v>352</v>
      </c>
      <c r="F12">
        <v>201612</v>
      </c>
      <c r="I12" t="s">
        <v>353</v>
      </c>
      <c r="J12">
        <v>539.721</v>
      </c>
      <c r="M12">
        <v>1</v>
      </c>
      <c r="N12">
        <v>100</v>
      </c>
    </row>
    <row r="13" spans="1:14">
      <c r="A13" s="31">
        <v>42723</v>
      </c>
      <c r="B13" t="s">
        <v>28</v>
      </c>
      <c r="C13" t="s">
        <v>351</v>
      </c>
      <c r="D13" t="s">
        <v>352</v>
      </c>
      <c r="F13">
        <v>201612</v>
      </c>
      <c r="I13" t="s">
        <v>353</v>
      </c>
      <c r="J13">
        <v>5575.6220000000003</v>
      </c>
      <c r="M13">
        <v>1</v>
      </c>
      <c r="N13">
        <v>100</v>
      </c>
    </row>
    <row r="14" spans="1:14">
      <c r="A14" s="31">
        <v>42723</v>
      </c>
      <c r="B14" t="s">
        <v>48</v>
      </c>
      <c r="C14" t="s">
        <v>351</v>
      </c>
      <c r="D14" t="s">
        <v>352</v>
      </c>
      <c r="F14">
        <v>201612</v>
      </c>
      <c r="I14" t="s">
        <v>353</v>
      </c>
      <c r="J14">
        <v>6294.933</v>
      </c>
      <c r="M14">
        <v>1</v>
      </c>
      <c r="N14">
        <v>100</v>
      </c>
    </row>
    <row r="15" spans="1:14">
      <c r="A15" s="31">
        <v>42723</v>
      </c>
      <c r="B15" t="s">
        <v>67</v>
      </c>
      <c r="C15" t="s">
        <v>351</v>
      </c>
      <c r="D15" t="s">
        <v>352</v>
      </c>
      <c r="F15">
        <v>201612</v>
      </c>
      <c r="I15" t="s">
        <v>353</v>
      </c>
      <c r="J15">
        <v>6042.9629999999997</v>
      </c>
      <c r="M15">
        <v>1</v>
      </c>
      <c r="N15">
        <v>100</v>
      </c>
    </row>
    <row r="16" spans="1:14">
      <c r="A16" s="31">
        <v>42723</v>
      </c>
      <c r="B16" t="s">
        <v>55</v>
      </c>
      <c r="C16" t="s">
        <v>351</v>
      </c>
      <c r="D16" t="s">
        <v>352</v>
      </c>
      <c r="F16">
        <v>201612</v>
      </c>
      <c r="I16" t="s">
        <v>353</v>
      </c>
      <c r="J16">
        <v>59881.94</v>
      </c>
      <c r="M16">
        <v>1</v>
      </c>
      <c r="N16">
        <v>100</v>
      </c>
    </row>
    <row r="17" spans="1:14">
      <c r="A17" s="31">
        <v>42723</v>
      </c>
      <c r="B17" t="s">
        <v>97</v>
      </c>
      <c r="C17" t="s">
        <v>351</v>
      </c>
      <c r="D17" t="s">
        <v>352</v>
      </c>
      <c r="F17">
        <v>201612</v>
      </c>
      <c r="I17" t="s">
        <v>353</v>
      </c>
      <c r="J17">
        <v>5376.1149999999998</v>
      </c>
      <c r="M17">
        <v>1</v>
      </c>
      <c r="N17">
        <v>100</v>
      </c>
    </row>
    <row r="18" spans="1:14">
      <c r="A18" s="31">
        <v>42723</v>
      </c>
      <c r="B18" t="s">
        <v>61</v>
      </c>
      <c r="C18" t="s">
        <v>351</v>
      </c>
      <c r="D18" t="s">
        <v>352</v>
      </c>
      <c r="F18">
        <v>201612</v>
      </c>
      <c r="I18" t="s">
        <v>353</v>
      </c>
      <c r="J18">
        <v>5823.5020000000004</v>
      </c>
      <c r="M18">
        <v>1</v>
      </c>
      <c r="N18">
        <v>100</v>
      </c>
    </row>
    <row r="19" spans="1:14">
      <c r="A19" s="31">
        <v>42723</v>
      </c>
      <c r="B19" t="s">
        <v>40</v>
      </c>
      <c r="C19" t="s">
        <v>351</v>
      </c>
      <c r="D19" t="s">
        <v>352</v>
      </c>
      <c r="F19">
        <v>201612</v>
      </c>
      <c r="I19" t="s">
        <v>353</v>
      </c>
      <c r="J19">
        <v>445.08100000000002</v>
      </c>
      <c r="M19">
        <v>1</v>
      </c>
      <c r="N19">
        <v>100</v>
      </c>
    </row>
    <row r="20" spans="1:14">
      <c r="A20" s="31">
        <v>42723</v>
      </c>
      <c r="B20" t="s">
        <v>6</v>
      </c>
      <c r="C20" t="s">
        <v>351</v>
      </c>
      <c r="D20" t="s">
        <v>352</v>
      </c>
      <c r="F20">
        <v>201612</v>
      </c>
      <c r="I20" t="s">
        <v>353</v>
      </c>
      <c r="J20">
        <v>431.22300000000001</v>
      </c>
      <c r="M20">
        <v>1</v>
      </c>
      <c r="N20">
        <v>100</v>
      </c>
    </row>
    <row r="21" spans="1:14">
      <c r="A21" s="31">
        <v>42723</v>
      </c>
      <c r="B21" t="s">
        <v>94</v>
      </c>
      <c r="C21" t="s">
        <v>351</v>
      </c>
      <c r="D21" t="s">
        <v>352</v>
      </c>
      <c r="F21">
        <v>201612</v>
      </c>
      <c r="I21" t="s">
        <v>353</v>
      </c>
      <c r="J21">
        <v>259.41800000000001</v>
      </c>
      <c r="M21">
        <v>1</v>
      </c>
      <c r="N21">
        <v>100</v>
      </c>
    </row>
    <row r="22" spans="1:14">
      <c r="A22" s="31">
        <v>42723</v>
      </c>
      <c r="B22" t="s">
        <v>90</v>
      </c>
      <c r="C22" t="s">
        <v>351</v>
      </c>
      <c r="D22" t="s">
        <v>352</v>
      </c>
      <c r="F22">
        <v>201612</v>
      </c>
      <c r="I22" t="s">
        <v>353</v>
      </c>
      <c r="J22">
        <v>6341.04</v>
      </c>
      <c r="M22">
        <v>1</v>
      </c>
      <c r="N22">
        <v>100</v>
      </c>
    </row>
    <row r="23" spans="1:14">
      <c r="A23" s="31">
        <v>42723</v>
      </c>
      <c r="B23" t="s">
        <v>34</v>
      </c>
      <c r="C23" t="s">
        <v>351</v>
      </c>
      <c r="D23" t="s">
        <v>352</v>
      </c>
      <c r="F23">
        <v>201612</v>
      </c>
      <c r="I23" t="s">
        <v>353</v>
      </c>
      <c r="J23">
        <v>299.66399999999999</v>
      </c>
      <c r="M23">
        <v>1</v>
      </c>
      <c r="N23">
        <v>100</v>
      </c>
    </row>
    <row r="24" spans="1:14">
      <c r="A24" s="31">
        <v>42723</v>
      </c>
      <c r="B24" t="s">
        <v>23</v>
      </c>
      <c r="C24" t="s">
        <v>351</v>
      </c>
      <c r="D24" t="s">
        <v>352</v>
      </c>
      <c r="F24">
        <v>201612</v>
      </c>
      <c r="I24" t="s">
        <v>353</v>
      </c>
      <c r="J24">
        <v>4825.3770000000004</v>
      </c>
      <c r="M24">
        <v>1</v>
      </c>
      <c r="N24">
        <v>100</v>
      </c>
    </row>
    <row r="25" spans="1:14">
      <c r="A25" s="31">
        <v>42723</v>
      </c>
      <c r="B25" t="s">
        <v>26</v>
      </c>
      <c r="C25" t="s">
        <v>351</v>
      </c>
      <c r="D25" t="s">
        <v>352</v>
      </c>
      <c r="F25">
        <v>201612</v>
      </c>
      <c r="I25" t="s">
        <v>353</v>
      </c>
      <c r="J25">
        <v>434.07100000000003</v>
      </c>
      <c r="M25">
        <v>1</v>
      </c>
      <c r="N25">
        <v>100</v>
      </c>
    </row>
    <row r="26" spans="1:14">
      <c r="A26" s="31">
        <v>42723</v>
      </c>
      <c r="B26" t="s">
        <v>135</v>
      </c>
      <c r="C26" t="s">
        <v>351</v>
      </c>
      <c r="D26" t="s">
        <v>352</v>
      </c>
      <c r="F26">
        <v>201612</v>
      </c>
      <c r="I26" t="s">
        <v>353</v>
      </c>
      <c r="J26">
        <v>246.03700000000001</v>
      </c>
      <c r="M26">
        <v>1</v>
      </c>
      <c r="N26">
        <v>100</v>
      </c>
    </row>
    <row r="27" spans="1:14">
      <c r="A27" s="31">
        <v>42723</v>
      </c>
      <c r="B27" t="s">
        <v>138</v>
      </c>
      <c r="C27" t="s">
        <v>351</v>
      </c>
      <c r="D27" t="s">
        <v>352</v>
      </c>
      <c r="F27">
        <v>201612</v>
      </c>
      <c r="I27" t="s">
        <v>353</v>
      </c>
      <c r="J27">
        <v>415.41699999999997</v>
      </c>
      <c r="M27">
        <v>1</v>
      </c>
      <c r="N27">
        <v>100</v>
      </c>
    </row>
    <row r="28" spans="1:14">
      <c r="A28" s="31">
        <v>42723</v>
      </c>
      <c r="B28" t="s">
        <v>141</v>
      </c>
      <c r="C28" t="s">
        <v>351</v>
      </c>
      <c r="D28" t="s">
        <v>352</v>
      </c>
      <c r="F28">
        <v>201612</v>
      </c>
      <c r="I28" t="s">
        <v>353</v>
      </c>
      <c r="J28">
        <v>253.04300000000001</v>
      </c>
      <c r="M28">
        <v>1</v>
      </c>
      <c r="N28">
        <v>100</v>
      </c>
    </row>
    <row r="29" spans="1:14">
      <c r="A29" s="31">
        <v>42723</v>
      </c>
      <c r="B29" t="s">
        <v>144</v>
      </c>
      <c r="C29" t="s">
        <v>351</v>
      </c>
      <c r="D29" t="s">
        <v>352</v>
      </c>
      <c r="F29">
        <v>201612</v>
      </c>
      <c r="I29" t="s">
        <v>353</v>
      </c>
      <c r="J29">
        <v>120.054</v>
      </c>
      <c r="M29">
        <v>1</v>
      </c>
      <c r="N29">
        <v>100</v>
      </c>
    </row>
    <row r="30" spans="1:14">
      <c r="A30" s="31">
        <v>42723</v>
      </c>
      <c r="B30" t="s">
        <v>147</v>
      </c>
      <c r="C30" t="s">
        <v>351</v>
      </c>
      <c r="D30" t="s">
        <v>352</v>
      </c>
      <c r="F30">
        <v>201612</v>
      </c>
      <c r="I30" t="s">
        <v>353</v>
      </c>
      <c r="J30">
        <v>288.077</v>
      </c>
      <c r="M30">
        <v>1</v>
      </c>
      <c r="N30">
        <v>100</v>
      </c>
    </row>
    <row r="31" spans="1:14">
      <c r="A31" s="31">
        <v>42723</v>
      </c>
      <c r="B31" t="s">
        <v>150</v>
      </c>
      <c r="C31" t="s">
        <v>351</v>
      </c>
      <c r="D31" t="s">
        <v>352</v>
      </c>
      <c r="F31">
        <v>201612</v>
      </c>
      <c r="I31" t="s">
        <v>353</v>
      </c>
      <c r="J31">
        <v>361.26100000000002</v>
      </c>
      <c r="M31">
        <v>1</v>
      </c>
      <c r="N31">
        <v>100</v>
      </c>
    </row>
    <row r="32" spans="1:14">
      <c r="A32" s="31">
        <v>42723</v>
      </c>
      <c r="B32" t="s">
        <v>153</v>
      </c>
      <c r="C32" t="s">
        <v>351</v>
      </c>
      <c r="D32" t="s">
        <v>352</v>
      </c>
      <c r="F32">
        <v>201612</v>
      </c>
      <c r="I32" t="s">
        <v>353</v>
      </c>
      <c r="J32">
        <v>124</v>
      </c>
      <c r="M32">
        <v>1</v>
      </c>
      <c r="N32">
        <v>100</v>
      </c>
    </row>
    <row r="33" spans="1:14">
      <c r="A33" s="31">
        <v>42723</v>
      </c>
      <c r="B33" t="s">
        <v>156</v>
      </c>
      <c r="C33" t="s">
        <v>351</v>
      </c>
      <c r="D33" t="s">
        <v>352</v>
      </c>
      <c r="F33">
        <v>201612</v>
      </c>
      <c r="I33" t="s">
        <v>353</v>
      </c>
      <c r="J33">
        <v>381.29399999999998</v>
      </c>
      <c r="M33">
        <v>1</v>
      </c>
      <c r="N33">
        <v>100</v>
      </c>
    </row>
    <row r="34" spans="1:14">
      <c r="A34" s="31">
        <v>42723</v>
      </c>
      <c r="B34" t="s">
        <v>159</v>
      </c>
      <c r="C34" t="s">
        <v>351</v>
      </c>
      <c r="D34" t="s">
        <v>352</v>
      </c>
      <c r="F34">
        <v>201612</v>
      </c>
      <c r="I34" t="s">
        <v>353</v>
      </c>
      <c r="J34">
        <v>135.899</v>
      </c>
      <c r="M34">
        <v>1</v>
      </c>
      <c r="N34">
        <v>100</v>
      </c>
    </row>
    <row r="35" spans="1:14">
      <c r="A35" s="31">
        <v>42723</v>
      </c>
      <c r="B35" t="s">
        <v>162</v>
      </c>
      <c r="C35" t="s">
        <v>351</v>
      </c>
      <c r="D35" t="s">
        <v>352</v>
      </c>
      <c r="F35">
        <v>201612</v>
      </c>
      <c r="I35" t="s">
        <v>353</v>
      </c>
      <c r="J35">
        <v>218.67099999999999</v>
      </c>
      <c r="M35">
        <v>1</v>
      </c>
      <c r="N35">
        <v>100</v>
      </c>
    </row>
    <row r="36" spans="1:14">
      <c r="A36" s="31">
        <v>42723</v>
      </c>
      <c r="B36" t="s">
        <v>53</v>
      </c>
      <c r="C36" t="s">
        <v>351</v>
      </c>
      <c r="D36" t="s">
        <v>352</v>
      </c>
      <c r="F36">
        <v>201612</v>
      </c>
      <c r="I36" t="s">
        <v>353</v>
      </c>
      <c r="J36">
        <v>224.57599999999999</v>
      </c>
      <c r="M36">
        <v>1</v>
      </c>
      <c r="N36">
        <v>100</v>
      </c>
    </row>
    <row r="37" spans="1:14">
      <c r="A37" s="31">
        <v>42723</v>
      </c>
      <c r="B37" t="s">
        <v>372</v>
      </c>
      <c r="C37" t="s">
        <v>351</v>
      </c>
      <c r="D37" t="s">
        <v>352</v>
      </c>
      <c r="F37">
        <v>201612</v>
      </c>
      <c r="I37" t="s">
        <v>353</v>
      </c>
      <c r="J37">
        <v>398.83800000000002</v>
      </c>
      <c r="M37">
        <v>1</v>
      </c>
      <c r="N37">
        <v>100</v>
      </c>
    </row>
    <row r="38" spans="1:14">
      <c r="A38" s="31">
        <v>42723</v>
      </c>
      <c r="B38" t="s">
        <v>373</v>
      </c>
      <c r="C38" t="s">
        <v>351</v>
      </c>
      <c r="D38" t="s">
        <v>352</v>
      </c>
      <c r="F38">
        <v>201612</v>
      </c>
      <c r="I38" t="s">
        <v>353</v>
      </c>
      <c r="J38">
        <v>198.37799999999999</v>
      </c>
      <c r="M38">
        <v>1</v>
      </c>
      <c r="N38">
        <v>100</v>
      </c>
    </row>
    <row r="39" spans="1:14">
      <c r="A39" s="31">
        <v>42723</v>
      </c>
      <c r="B39" t="s">
        <v>374</v>
      </c>
      <c r="C39" t="s">
        <v>351</v>
      </c>
      <c r="D39" t="s">
        <v>352</v>
      </c>
      <c r="F39">
        <v>201612</v>
      </c>
      <c r="I39" t="s">
        <v>353</v>
      </c>
      <c r="J39">
        <v>207.60599999999999</v>
      </c>
      <c r="M39">
        <v>1</v>
      </c>
      <c r="N39">
        <v>100</v>
      </c>
    </row>
    <row r="40" spans="1:14">
      <c r="A40" s="31">
        <v>42723</v>
      </c>
      <c r="B40" t="s">
        <v>413</v>
      </c>
      <c r="C40" t="s">
        <v>351</v>
      </c>
      <c r="D40" t="s">
        <v>352</v>
      </c>
      <c r="F40">
        <v>201612</v>
      </c>
      <c r="I40" t="s">
        <v>353</v>
      </c>
      <c r="J40">
        <v>415.84100000000001</v>
      </c>
      <c r="M40">
        <v>1</v>
      </c>
      <c r="N40">
        <v>100</v>
      </c>
    </row>
    <row r="41" spans="1:14">
      <c r="A41" s="31">
        <v>42723</v>
      </c>
      <c r="B41" t="s">
        <v>58</v>
      </c>
      <c r="C41" t="s">
        <v>351</v>
      </c>
      <c r="D41" t="s">
        <v>352</v>
      </c>
      <c r="F41">
        <v>201612</v>
      </c>
      <c r="I41" t="s">
        <v>353</v>
      </c>
      <c r="J41">
        <v>609.13800000000003</v>
      </c>
      <c r="M41">
        <v>1</v>
      </c>
      <c r="N41">
        <v>100</v>
      </c>
    </row>
    <row r="42" spans="1:14">
      <c r="A42" s="31">
        <v>42723</v>
      </c>
      <c r="B42" t="s">
        <v>45</v>
      </c>
      <c r="C42" t="s">
        <v>351</v>
      </c>
      <c r="D42" t="s">
        <v>352</v>
      </c>
      <c r="F42">
        <v>201612</v>
      </c>
      <c r="I42" t="s">
        <v>353</v>
      </c>
      <c r="J42">
        <v>6255.1880000000001</v>
      </c>
      <c r="M42">
        <v>1</v>
      </c>
      <c r="N42">
        <v>100</v>
      </c>
    </row>
    <row r="43" spans="1:14">
      <c r="A43" s="31">
        <v>42723</v>
      </c>
      <c r="B43" t="s">
        <v>64</v>
      </c>
      <c r="C43" t="s">
        <v>351</v>
      </c>
      <c r="D43" t="s">
        <v>352</v>
      </c>
      <c r="F43">
        <v>201612</v>
      </c>
      <c r="I43" t="s">
        <v>353</v>
      </c>
      <c r="J43">
        <v>1857.875</v>
      </c>
      <c r="M43">
        <v>1</v>
      </c>
      <c r="N43">
        <v>100</v>
      </c>
    </row>
    <row r="44" spans="1:14">
      <c r="A44" s="31">
        <v>42723</v>
      </c>
      <c r="B44" t="s">
        <v>70</v>
      </c>
      <c r="C44" t="s">
        <v>351</v>
      </c>
      <c r="D44" t="s">
        <v>352</v>
      </c>
      <c r="F44">
        <v>201612</v>
      </c>
      <c r="I44" t="s">
        <v>353</v>
      </c>
      <c r="J44">
        <v>9047.9050000000007</v>
      </c>
      <c r="M44">
        <v>1</v>
      </c>
      <c r="N44">
        <v>100</v>
      </c>
    </row>
    <row r="45" spans="1:14">
      <c r="A45" s="31">
        <v>42723</v>
      </c>
      <c r="B45" t="s">
        <v>100</v>
      </c>
      <c r="C45" t="s">
        <v>351</v>
      </c>
      <c r="D45" t="s">
        <v>352</v>
      </c>
      <c r="F45">
        <v>201612</v>
      </c>
      <c r="I45" t="s">
        <v>353</v>
      </c>
      <c r="J45">
        <v>245.809</v>
      </c>
      <c r="M45">
        <v>1</v>
      </c>
      <c r="N45">
        <v>100</v>
      </c>
    </row>
    <row r="46" spans="1:14">
      <c r="A46" s="31">
        <v>42723</v>
      </c>
      <c r="B46" t="s">
        <v>51</v>
      </c>
      <c r="C46" t="s">
        <v>351</v>
      </c>
      <c r="D46" t="s">
        <v>352</v>
      </c>
      <c r="F46">
        <v>201612</v>
      </c>
      <c r="I46" t="s">
        <v>353</v>
      </c>
      <c r="J46">
        <v>214.518</v>
      </c>
      <c r="M46">
        <v>1</v>
      </c>
      <c r="N46">
        <v>100</v>
      </c>
    </row>
    <row r="47" spans="1:14">
      <c r="A47" s="31">
        <v>42723</v>
      </c>
      <c r="B47" t="s">
        <v>77</v>
      </c>
      <c r="C47" t="s">
        <v>351</v>
      </c>
      <c r="D47" t="s">
        <v>352</v>
      </c>
      <c r="F47">
        <v>201612</v>
      </c>
      <c r="I47" t="s">
        <v>353</v>
      </c>
      <c r="J47">
        <v>5751.424</v>
      </c>
      <c r="M47">
        <v>1</v>
      </c>
      <c r="N47">
        <v>100</v>
      </c>
    </row>
    <row r="48" spans="1:14">
      <c r="A48" s="31">
        <v>42723</v>
      </c>
      <c r="B48" t="s">
        <v>84</v>
      </c>
      <c r="C48" t="s">
        <v>351</v>
      </c>
      <c r="D48" t="s">
        <v>352</v>
      </c>
      <c r="F48">
        <v>201612</v>
      </c>
      <c r="I48" t="s">
        <v>353</v>
      </c>
      <c r="J48">
        <v>516.24900000000002</v>
      </c>
      <c r="M48">
        <v>1</v>
      </c>
      <c r="N48">
        <v>100</v>
      </c>
    </row>
    <row r="49" spans="1:14">
      <c r="A49" s="31">
        <v>42723</v>
      </c>
      <c r="B49" t="s">
        <v>375</v>
      </c>
      <c r="C49" t="s">
        <v>351</v>
      </c>
      <c r="D49" t="s">
        <v>352</v>
      </c>
      <c r="F49">
        <v>201612</v>
      </c>
      <c r="I49" t="s">
        <v>353</v>
      </c>
      <c r="J49">
        <v>195.107</v>
      </c>
      <c r="M49">
        <v>1</v>
      </c>
      <c r="N49">
        <v>100</v>
      </c>
    </row>
    <row r="50" spans="1:14">
      <c r="A50" s="31">
        <v>42723</v>
      </c>
      <c r="B50" t="s">
        <v>81</v>
      </c>
      <c r="C50" t="s">
        <v>351</v>
      </c>
      <c r="D50" t="s">
        <v>352</v>
      </c>
      <c r="F50">
        <v>201612</v>
      </c>
      <c r="I50" t="s">
        <v>353</v>
      </c>
      <c r="J50">
        <v>432.80799999999999</v>
      </c>
      <c r="M50">
        <v>1</v>
      </c>
      <c r="N50">
        <v>100</v>
      </c>
    </row>
    <row r="51" spans="1:14">
      <c r="A51" s="31">
        <v>42723</v>
      </c>
      <c r="B51" t="s">
        <v>393</v>
      </c>
      <c r="C51" t="s">
        <v>351</v>
      </c>
      <c r="D51" t="s">
        <v>352</v>
      </c>
      <c r="F51">
        <v>201612</v>
      </c>
      <c r="I51" t="s">
        <v>353</v>
      </c>
      <c r="J51">
        <v>2575.2179999999998</v>
      </c>
      <c r="M51">
        <v>1</v>
      </c>
      <c r="N51">
        <v>100</v>
      </c>
    </row>
    <row r="52" spans="1:14">
      <c r="A52" s="31">
        <v>42723</v>
      </c>
      <c r="B52" t="s">
        <v>43</v>
      </c>
      <c r="C52" t="s">
        <v>351</v>
      </c>
      <c r="D52" t="s">
        <v>352</v>
      </c>
      <c r="F52">
        <v>201612</v>
      </c>
      <c r="I52" t="s">
        <v>353</v>
      </c>
      <c r="J52">
        <v>373.14299999999997</v>
      </c>
      <c r="M52">
        <v>1</v>
      </c>
      <c r="N52">
        <v>100</v>
      </c>
    </row>
    <row r="53" spans="1:14">
      <c r="A53" s="31">
        <v>42723</v>
      </c>
      <c r="B53" t="s">
        <v>388</v>
      </c>
      <c r="C53" t="s">
        <v>351</v>
      </c>
      <c r="D53" t="s">
        <v>352</v>
      </c>
      <c r="F53">
        <v>201612</v>
      </c>
      <c r="I53" t="s">
        <v>353</v>
      </c>
      <c r="J53">
        <v>270.91300000000001</v>
      </c>
      <c r="M53">
        <v>1</v>
      </c>
      <c r="N53">
        <v>100</v>
      </c>
    </row>
    <row r="54" spans="1:14">
      <c r="A54" s="31">
        <v>42723</v>
      </c>
      <c r="B54" t="s">
        <v>414</v>
      </c>
      <c r="C54" t="s">
        <v>351</v>
      </c>
      <c r="D54" t="s">
        <v>352</v>
      </c>
      <c r="F54">
        <v>201612</v>
      </c>
      <c r="I54" t="s">
        <v>353</v>
      </c>
      <c r="J54">
        <v>5885.527</v>
      </c>
      <c r="M54">
        <v>1</v>
      </c>
      <c r="N54">
        <v>100</v>
      </c>
    </row>
    <row r="55" spans="1:14">
      <c r="A55" s="31">
        <v>42723</v>
      </c>
      <c r="B55" t="s">
        <v>381</v>
      </c>
      <c r="C55" t="s">
        <v>351</v>
      </c>
      <c r="D55" t="s">
        <v>352</v>
      </c>
      <c r="F55">
        <v>201612</v>
      </c>
      <c r="I55" t="s">
        <v>353</v>
      </c>
      <c r="J55">
        <v>207.04900000000001</v>
      </c>
      <c r="M55">
        <v>1</v>
      </c>
      <c r="N55">
        <v>100</v>
      </c>
    </row>
    <row r="56" spans="1:14">
      <c r="A56" s="31">
        <v>42723</v>
      </c>
      <c r="B56" t="s">
        <v>87</v>
      </c>
      <c r="C56" t="s">
        <v>351</v>
      </c>
      <c r="D56" t="s">
        <v>352</v>
      </c>
      <c r="F56">
        <v>201612</v>
      </c>
      <c r="I56" t="s">
        <v>353</v>
      </c>
      <c r="J56">
        <v>192.25200000000001</v>
      </c>
      <c r="M56">
        <v>1</v>
      </c>
      <c r="N56">
        <v>100</v>
      </c>
    </row>
    <row r="57" spans="1:14">
      <c r="A57" s="31">
        <v>42723</v>
      </c>
      <c r="B57" t="s">
        <v>166</v>
      </c>
      <c r="C57" t="s">
        <v>351</v>
      </c>
      <c r="D57" t="s">
        <v>352</v>
      </c>
      <c r="F57">
        <v>201612</v>
      </c>
      <c r="I57" t="s">
        <v>353</v>
      </c>
      <c r="J57">
        <v>2952.0419999999999</v>
      </c>
      <c r="M57">
        <v>1</v>
      </c>
      <c r="N57">
        <v>100</v>
      </c>
    </row>
    <row r="58" spans="1:14">
      <c r="A58" s="31">
        <v>42723</v>
      </c>
      <c r="B58" t="s">
        <v>169</v>
      </c>
      <c r="C58" t="s">
        <v>351</v>
      </c>
      <c r="D58" t="s">
        <v>352</v>
      </c>
      <c r="F58">
        <v>201612</v>
      </c>
      <c r="I58" t="s">
        <v>353</v>
      </c>
      <c r="J58">
        <v>1598.787</v>
      </c>
      <c r="M58">
        <v>1</v>
      </c>
      <c r="N58">
        <v>100</v>
      </c>
    </row>
    <row r="59" spans="1:14">
      <c r="A59" s="31">
        <v>42723</v>
      </c>
      <c r="B59" t="s">
        <v>172</v>
      </c>
      <c r="C59" t="s">
        <v>351</v>
      </c>
      <c r="D59" t="s">
        <v>352</v>
      </c>
      <c r="F59">
        <v>201612</v>
      </c>
      <c r="I59" t="s">
        <v>353</v>
      </c>
      <c r="J59">
        <v>3152.4520000000002</v>
      </c>
      <c r="M59">
        <v>1</v>
      </c>
      <c r="N59">
        <v>100</v>
      </c>
    </row>
    <row r="60" spans="1:14">
      <c r="A60" s="31">
        <v>42723</v>
      </c>
      <c r="B60" t="s">
        <v>107</v>
      </c>
      <c r="C60" t="s">
        <v>351</v>
      </c>
      <c r="D60" t="s">
        <v>352</v>
      </c>
      <c r="F60">
        <v>201612</v>
      </c>
      <c r="I60" t="s">
        <v>353</v>
      </c>
      <c r="J60">
        <v>333.87099999999998</v>
      </c>
      <c r="M60">
        <v>1</v>
      </c>
      <c r="N60">
        <v>100</v>
      </c>
    </row>
    <row r="61" spans="1:14">
      <c r="A61" s="31">
        <v>42723</v>
      </c>
      <c r="B61" t="s">
        <v>110</v>
      </c>
      <c r="C61" t="s">
        <v>351</v>
      </c>
      <c r="D61" t="s">
        <v>352</v>
      </c>
      <c r="F61">
        <v>201612</v>
      </c>
      <c r="I61" t="s">
        <v>353</v>
      </c>
      <c r="J61">
        <v>299.04899999999998</v>
      </c>
      <c r="M61">
        <v>1</v>
      </c>
      <c r="N61">
        <v>100</v>
      </c>
    </row>
    <row r="62" spans="1:14">
      <c r="A62" s="31">
        <v>42723</v>
      </c>
      <c r="B62" t="s">
        <v>104</v>
      </c>
      <c r="C62" t="s">
        <v>351</v>
      </c>
      <c r="D62" t="s">
        <v>352</v>
      </c>
      <c r="F62">
        <v>201612</v>
      </c>
      <c r="I62" t="s">
        <v>353</v>
      </c>
      <c r="J62">
        <v>278.54000000000002</v>
      </c>
      <c r="M62">
        <v>1</v>
      </c>
      <c r="N62">
        <v>100</v>
      </c>
    </row>
    <row r="63" spans="1:14">
      <c r="A63" s="31">
        <v>42723</v>
      </c>
      <c r="B63" t="s">
        <v>119</v>
      </c>
      <c r="C63" t="s">
        <v>351</v>
      </c>
      <c r="D63" t="s">
        <v>352</v>
      </c>
      <c r="F63">
        <v>201612</v>
      </c>
      <c r="I63" t="s">
        <v>353</v>
      </c>
      <c r="J63">
        <v>326.05</v>
      </c>
      <c r="M63">
        <v>1</v>
      </c>
      <c r="N63">
        <v>100</v>
      </c>
    </row>
    <row r="64" spans="1:14">
      <c r="A64" s="31">
        <v>42723</v>
      </c>
      <c r="B64" t="s">
        <v>15</v>
      </c>
      <c r="C64" t="s">
        <v>351</v>
      </c>
      <c r="D64" t="s">
        <v>352</v>
      </c>
      <c r="F64">
        <v>201612</v>
      </c>
      <c r="I64" t="s">
        <v>353</v>
      </c>
      <c r="J64">
        <v>193.17699999999999</v>
      </c>
      <c r="M64">
        <v>1</v>
      </c>
      <c r="N64">
        <v>100</v>
      </c>
    </row>
    <row r="65" spans="1:14">
      <c r="A65" s="31">
        <v>42723</v>
      </c>
      <c r="B65" t="s">
        <v>125</v>
      </c>
      <c r="C65" t="s">
        <v>351</v>
      </c>
      <c r="D65" t="s">
        <v>352</v>
      </c>
      <c r="F65">
        <v>201612</v>
      </c>
      <c r="I65" t="s">
        <v>353</v>
      </c>
      <c r="J65">
        <v>339.03</v>
      </c>
      <c r="M65">
        <v>1</v>
      </c>
      <c r="N65">
        <v>100</v>
      </c>
    </row>
    <row r="66" spans="1:14">
      <c r="A66" s="31">
        <v>42723</v>
      </c>
      <c r="B66" t="s">
        <v>113</v>
      </c>
      <c r="C66" t="s">
        <v>351</v>
      </c>
      <c r="D66" t="s">
        <v>352</v>
      </c>
      <c r="F66">
        <v>201612</v>
      </c>
      <c r="I66" t="s">
        <v>353</v>
      </c>
      <c r="J66">
        <v>175.411</v>
      </c>
      <c r="M66">
        <v>1</v>
      </c>
      <c r="N66">
        <v>100</v>
      </c>
    </row>
    <row r="67" spans="1:14">
      <c r="A67" s="31">
        <v>42723</v>
      </c>
      <c r="B67" t="s">
        <v>116</v>
      </c>
      <c r="C67" t="s">
        <v>351</v>
      </c>
      <c r="D67" t="s">
        <v>352</v>
      </c>
      <c r="F67">
        <v>201612</v>
      </c>
      <c r="I67" t="s">
        <v>353</v>
      </c>
      <c r="J67">
        <v>288.66199999999998</v>
      </c>
      <c r="M67">
        <v>1</v>
      </c>
      <c r="N67">
        <v>100</v>
      </c>
    </row>
    <row r="68" spans="1:14">
      <c r="A68" s="31">
        <v>42723</v>
      </c>
      <c r="B68" t="s">
        <v>128</v>
      </c>
      <c r="C68" t="s">
        <v>351</v>
      </c>
      <c r="D68" t="s">
        <v>352</v>
      </c>
      <c r="F68">
        <v>201612</v>
      </c>
      <c r="I68" t="s">
        <v>353</v>
      </c>
      <c r="J68">
        <v>123.104</v>
      </c>
      <c r="M68">
        <v>1</v>
      </c>
      <c r="N68">
        <v>100</v>
      </c>
    </row>
    <row r="69" spans="1:14">
      <c r="A69" s="31">
        <v>42723</v>
      </c>
      <c r="B69" t="s">
        <v>122</v>
      </c>
      <c r="C69" t="s">
        <v>351</v>
      </c>
      <c r="D69" t="s">
        <v>352</v>
      </c>
      <c r="F69">
        <v>201612</v>
      </c>
      <c r="I69" t="s">
        <v>353</v>
      </c>
      <c r="J69">
        <v>217.68700000000001</v>
      </c>
      <c r="M69">
        <v>1</v>
      </c>
      <c r="N69">
        <v>100</v>
      </c>
    </row>
    <row r="70" spans="1:14">
      <c r="A70" s="31">
        <v>42723</v>
      </c>
      <c r="B70" t="s">
        <v>131</v>
      </c>
      <c r="C70" t="s">
        <v>351</v>
      </c>
      <c r="D70" t="s">
        <v>352</v>
      </c>
      <c r="F70">
        <v>201612</v>
      </c>
      <c r="I70" t="s">
        <v>353</v>
      </c>
      <c r="J70">
        <v>229.79499999999999</v>
      </c>
      <c r="M70">
        <v>1</v>
      </c>
      <c r="N70">
        <v>100</v>
      </c>
    </row>
    <row r="71" spans="1:14">
      <c r="A71" s="31">
        <v>42723</v>
      </c>
      <c r="B71" t="s">
        <v>357</v>
      </c>
      <c r="C71" t="s">
        <v>351</v>
      </c>
      <c r="D71" t="s">
        <v>352</v>
      </c>
      <c r="F71">
        <v>201612</v>
      </c>
      <c r="I71" t="s">
        <v>353</v>
      </c>
      <c r="J71">
        <v>218.69499999999999</v>
      </c>
      <c r="M71">
        <v>1</v>
      </c>
      <c r="N71">
        <v>100</v>
      </c>
    </row>
    <row r="72" spans="1:14">
      <c r="A72" s="31">
        <v>42723</v>
      </c>
      <c r="B72" t="s">
        <v>415</v>
      </c>
      <c r="C72" t="s">
        <v>351</v>
      </c>
      <c r="D72" t="s">
        <v>352</v>
      </c>
      <c r="F72">
        <v>201612</v>
      </c>
      <c r="I72" t="s">
        <v>353</v>
      </c>
      <c r="J72">
        <v>221.69399999999999</v>
      </c>
      <c r="M72">
        <v>1</v>
      </c>
      <c r="N72">
        <v>100</v>
      </c>
    </row>
    <row r="73" spans="1:14">
      <c r="A73" s="31">
        <v>42723</v>
      </c>
      <c r="B73" t="s">
        <v>435</v>
      </c>
      <c r="C73" t="s">
        <v>351</v>
      </c>
      <c r="D73" t="s">
        <v>352</v>
      </c>
      <c r="F73">
        <v>201612</v>
      </c>
      <c r="I73" t="s">
        <v>353</v>
      </c>
      <c r="J73">
        <v>299.21100000000001</v>
      </c>
      <c r="M73">
        <v>1</v>
      </c>
      <c r="N73">
        <v>100</v>
      </c>
    </row>
    <row r="74" spans="1:14">
      <c r="A74" s="31">
        <v>42723</v>
      </c>
      <c r="B74" t="s">
        <v>436</v>
      </c>
      <c r="C74" t="s">
        <v>351</v>
      </c>
      <c r="D74" t="s">
        <v>352</v>
      </c>
      <c r="F74">
        <v>201612</v>
      </c>
      <c r="I74" t="s">
        <v>353</v>
      </c>
      <c r="J74">
        <v>351.59199999999998</v>
      </c>
      <c r="M74">
        <v>1</v>
      </c>
      <c r="N74">
        <v>100</v>
      </c>
    </row>
    <row r="75" spans="1:14">
      <c r="A75" s="31">
        <v>42723</v>
      </c>
      <c r="B75" t="s">
        <v>443</v>
      </c>
      <c r="C75" t="s">
        <v>351</v>
      </c>
      <c r="D75" t="s">
        <v>352</v>
      </c>
      <c r="F75">
        <v>201613</v>
      </c>
      <c r="I75" t="s">
        <v>353</v>
      </c>
      <c r="J75">
        <v>281.14299999999997</v>
      </c>
      <c r="M75">
        <v>1</v>
      </c>
      <c r="N75">
        <v>100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C19" sqref="C19"/>
    </sheetView>
  </sheetViews>
  <sheetFormatPr defaultRowHeight="15"/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42877</v>
      </c>
      <c r="B2" t="s">
        <v>9</v>
      </c>
      <c r="C2" t="s">
        <v>351</v>
      </c>
      <c r="D2" t="s">
        <v>352</v>
      </c>
      <c r="F2">
        <v>201705</v>
      </c>
      <c r="I2" t="s">
        <v>353</v>
      </c>
      <c r="J2">
        <v>436.33499999999998</v>
      </c>
      <c r="M2">
        <v>1</v>
      </c>
      <c r="N2">
        <v>100</v>
      </c>
    </row>
    <row r="3" spans="1:14">
      <c r="A3" s="31">
        <v>42877</v>
      </c>
      <c r="B3" t="s">
        <v>12</v>
      </c>
      <c r="C3" t="s">
        <v>351</v>
      </c>
      <c r="D3" t="s">
        <v>352</v>
      </c>
      <c r="F3">
        <v>201705</v>
      </c>
      <c r="I3" t="s">
        <v>353</v>
      </c>
      <c r="J3">
        <v>415.51299999999998</v>
      </c>
      <c r="M3">
        <v>1</v>
      </c>
      <c r="N3">
        <v>100</v>
      </c>
    </row>
    <row r="4" spans="1:14">
      <c r="A4" s="31">
        <v>42877</v>
      </c>
      <c r="B4" t="s">
        <v>31</v>
      </c>
      <c r="C4" t="s">
        <v>351</v>
      </c>
      <c r="D4" t="s">
        <v>352</v>
      </c>
      <c r="F4">
        <v>201705</v>
      </c>
      <c r="I4" t="s">
        <v>353</v>
      </c>
      <c r="J4">
        <v>487.86700000000002</v>
      </c>
      <c r="M4">
        <v>1</v>
      </c>
      <c r="N4">
        <v>100</v>
      </c>
    </row>
    <row r="5" spans="1:14">
      <c r="A5" s="31">
        <v>42877</v>
      </c>
      <c r="B5" t="s">
        <v>20</v>
      </c>
      <c r="C5" t="s">
        <v>351</v>
      </c>
      <c r="D5" t="s">
        <v>352</v>
      </c>
      <c r="F5">
        <v>201705</v>
      </c>
      <c r="I5" t="s">
        <v>353</v>
      </c>
      <c r="J5">
        <v>474.83499999999998</v>
      </c>
      <c r="M5">
        <v>1</v>
      </c>
      <c r="N5">
        <v>100</v>
      </c>
    </row>
    <row r="6" spans="1:14">
      <c r="A6" s="31">
        <v>42877</v>
      </c>
      <c r="B6" t="s">
        <v>37</v>
      </c>
      <c r="C6" t="s">
        <v>351</v>
      </c>
      <c r="D6" t="s">
        <v>352</v>
      </c>
      <c r="F6">
        <v>201705</v>
      </c>
      <c r="I6" t="s">
        <v>353</v>
      </c>
      <c r="J6">
        <v>446.68</v>
      </c>
      <c r="M6">
        <v>1</v>
      </c>
      <c r="N6">
        <v>100</v>
      </c>
    </row>
    <row r="7" spans="1:14">
      <c r="A7" s="31">
        <v>42877</v>
      </c>
      <c r="B7" t="s">
        <v>17</v>
      </c>
      <c r="C7" t="s">
        <v>351</v>
      </c>
      <c r="D7" t="s">
        <v>352</v>
      </c>
      <c r="F7">
        <v>201705</v>
      </c>
      <c r="I7" t="s">
        <v>353</v>
      </c>
      <c r="J7">
        <v>412.697</v>
      </c>
      <c r="M7">
        <v>1</v>
      </c>
      <c r="N7">
        <v>100</v>
      </c>
    </row>
    <row r="8" spans="1:14">
      <c r="A8" s="31">
        <v>42877</v>
      </c>
      <c r="B8" t="s">
        <v>73</v>
      </c>
      <c r="C8" t="s">
        <v>351</v>
      </c>
      <c r="D8" t="s">
        <v>352</v>
      </c>
      <c r="F8">
        <v>201705</v>
      </c>
      <c r="I8" t="s">
        <v>353</v>
      </c>
      <c r="J8">
        <v>517.78800000000001</v>
      </c>
      <c r="M8">
        <v>1</v>
      </c>
      <c r="N8">
        <v>100</v>
      </c>
    </row>
    <row r="9" spans="1:14">
      <c r="A9" s="31">
        <v>42877</v>
      </c>
      <c r="B9" t="s">
        <v>28</v>
      </c>
      <c r="C9" t="s">
        <v>351</v>
      </c>
      <c r="D9" t="s">
        <v>352</v>
      </c>
      <c r="F9">
        <v>201705</v>
      </c>
      <c r="I9" t="s">
        <v>353</v>
      </c>
      <c r="J9">
        <v>5533.5550000000003</v>
      </c>
      <c r="M9">
        <v>1</v>
      </c>
      <c r="N9">
        <v>100</v>
      </c>
    </row>
    <row r="10" spans="1:14">
      <c r="A10" s="31">
        <v>42877</v>
      </c>
      <c r="B10" t="s">
        <v>48</v>
      </c>
      <c r="C10" t="s">
        <v>351</v>
      </c>
      <c r="D10" t="s">
        <v>352</v>
      </c>
      <c r="F10">
        <v>201705</v>
      </c>
      <c r="I10" t="s">
        <v>353</v>
      </c>
      <c r="J10">
        <v>6317.598</v>
      </c>
      <c r="M10">
        <v>1</v>
      </c>
      <c r="N10">
        <v>100</v>
      </c>
    </row>
    <row r="11" spans="1:14">
      <c r="A11" s="31">
        <v>42877</v>
      </c>
      <c r="B11" t="s">
        <v>67</v>
      </c>
      <c r="C11" t="s">
        <v>351</v>
      </c>
      <c r="D11" t="s">
        <v>352</v>
      </c>
      <c r="F11">
        <v>201705</v>
      </c>
      <c r="I11" t="s">
        <v>353</v>
      </c>
      <c r="J11">
        <v>5951.0050000000001</v>
      </c>
      <c r="M11">
        <v>1</v>
      </c>
      <c r="N11">
        <v>100</v>
      </c>
    </row>
    <row r="12" spans="1:14">
      <c r="A12" s="31">
        <v>42877</v>
      </c>
      <c r="B12" t="s">
        <v>55</v>
      </c>
      <c r="C12" t="s">
        <v>351</v>
      </c>
      <c r="D12" t="s">
        <v>352</v>
      </c>
      <c r="F12">
        <v>201705</v>
      </c>
      <c r="I12" t="s">
        <v>353</v>
      </c>
      <c r="J12">
        <v>58430.19</v>
      </c>
      <c r="M12">
        <v>1</v>
      </c>
      <c r="N12">
        <v>100</v>
      </c>
    </row>
    <row r="13" spans="1:14">
      <c r="A13" s="31">
        <v>42877</v>
      </c>
      <c r="B13" t="s">
        <v>61</v>
      </c>
      <c r="C13" t="s">
        <v>351</v>
      </c>
      <c r="D13" t="s">
        <v>352</v>
      </c>
      <c r="F13">
        <v>201705</v>
      </c>
      <c r="I13" t="s">
        <v>353</v>
      </c>
      <c r="J13">
        <v>5659.5860000000002</v>
      </c>
      <c r="M13">
        <v>1</v>
      </c>
      <c r="N13">
        <v>100</v>
      </c>
    </row>
    <row r="14" spans="1:14">
      <c r="A14" s="31">
        <v>42877</v>
      </c>
      <c r="B14" t="s">
        <v>40</v>
      </c>
      <c r="C14" t="s">
        <v>351</v>
      </c>
      <c r="D14" t="s">
        <v>352</v>
      </c>
      <c r="F14">
        <v>201705</v>
      </c>
      <c r="I14" t="s">
        <v>353</v>
      </c>
      <c r="J14">
        <v>440.85199999999998</v>
      </c>
      <c r="M14">
        <v>1</v>
      </c>
      <c r="N14">
        <v>100</v>
      </c>
    </row>
    <row r="15" spans="1:14">
      <c r="A15" s="31">
        <v>42877</v>
      </c>
      <c r="B15" t="s">
        <v>6</v>
      </c>
      <c r="C15" t="s">
        <v>351</v>
      </c>
      <c r="D15" t="s">
        <v>352</v>
      </c>
      <c r="F15">
        <v>201705</v>
      </c>
      <c r="I15" t="s">
        <v>353</v>
      </c>
      <c r="J15">
        <v>422.82100000000003</v>
      </c>
      <c r="M15">
        <v>1</v>
      </c>
      <c r="N15">
        <v>100</v>
      </c>
    </row>
    <row r="16" spans="1:14">
      <c r="A16" s="31">
        <v>42877</v>
      </c>
      <c r="B16" t="s">
        <v>94</v>
      </c>
      <c r="C16" t="s">
        <v>351</v>
      </c>
      <c r="D16" t="s">
        <v>352</v>
      </c>
      <c r="F16">
        <v>201705</v>
      </c>
      <c r="I16" t="s">
        <v>353</v>
      </c>
      <c r="J16">
        <v>253.68700000000001</v>
      </c>
      <c r="M16">
        <v>1</v>
      </c>
      <c r="N16">
        <v>100</v>
      </c>
    </row>
    <row r="17" spans="1:14">
      <c r="A17" s="31">
        <v>42877</v>
      </c>
      <c r="B17" t="s">
        <v>90</v>
      </c>
      <c r="C17" t="s">
        <v>351</v>
      </c>
      <c r="D17" t="s">
        <v>352</v>
      </c>
      <c r="F17">
        <v>201705</v>
      </c>
      <c r="I17" t="s">
        <v>353</v>
      </c>
      <c r="J17">
        <v>6199.009</v>
      </c>
      <c r="M17">
        <v>1</v>
      </c>
      <c r="N17">
        <v>100</v>
      </c>
    </row>
    <row r="18" spans="1:14">
      <c r="A18" s="31">
        <v>42877</v>
      </c>
      <c r="B18" t="s">
        <v>34</v>
      </c>
      <c r="C18" t="s">
        <v>351</v>
      </c>
      <c r="D18" t="s">
        <v>352</v>
      </c>
      <c r="F18">
        <v>201705</v>
      </c>
      <c r="I18" t="s">
        <v>353</v>
      </c>
      <c r="J18">
        <v>311.09100000000001</v>
      </c>
      <c r="M18">
        <v>1</v>
      </c>
      <c r="N18">
        <v>100</v>
      </c>
    </row>
    <row r="19" spans="1:14">
      <c r="A19" s="31">
        <v>42877</v>
      </c>
      <c r="B19" t="s">
        <v>23</v>
      </c>
      <c r="C19" t="s">
        <v>351</v>
      </c>
      <c r="D19" t="s">
        <v>352</v>
      </c>
      <c r="F19">
        <v>201705</v>
      </c>
      <c r="I19" t="s">
        <v>353</v>
      </c>
      <c r="J19">
        <v>4790.9960000000001</v>
      </c>
      <c r="M19">
        <v>1</v>
      </c>
      <c r="N19">
        <v>100</v>
      </c>
    </row>
    <row r="20" spans="1:14">
      <c r="A20" s="31">
        <v>42877</v>
      </c>
      <c r="B20" t="s">
        <v>26</v>
      </c>
      <c r="C20" t="s">
        <v>351</v>
      </c>
      <c r="D20" t="s">
        <v>352</v>
      </c>
      <c r="F20">
        <v>201705</v>
      </c>
      <c r="I20" t="s">
        <v>353</v>
      </c>
      <c r="J20">
        <v>431.113</v>
      </c>
      <c r="M20">
        <v>1</v>
      </c>
      <c r="N20">
        <v>100</v>
      </c>
    </row>
    <row r="21" spans="1:14">
      <c r="A21" s="31">
        <v>42877</v>
      </c>
      <c r="B21" t="s">
        <v>53</v>
      </c>
      <c r="C21" t="s">
        <v>351</v>
      </c>
      <c r="D21" t="s">
        <v>352</v>
      </c>
      <c r="F21">
        <v>201705</v>
      </c>
      <c r="I21" t="s">
        <v>353</v>
      </c>
      <c r="J21">
        <v>224.989</v>
      </c>
      <c r="M21">
        <v>1</v>
      </c>
      <c r="N21">
        <v>100</v>
      </c>
    </row>
    <row r="22" spans="1:14">
      <c r="A22" s="31">
        <v>42877</v>
      </c>
      <c r="B22" t="s">
        <v>372</v>
      </c>
      <c r="C22" t="s">
        <v>351</v>
      </c>
      <c r="D22" t="s">
        <v>352</v>
      </c>
      <c r="F22">
        <v>201705</v>
      </c>
      <c r="I22" t="s">
        <v>353</v>
      </c>
      <c r="J22">
        <v>398.06</v>
      </c>
      <c r="M22">
        <v>1</v>
      </c>
      <c r="N22">
        <v>100</v>
      </c>
    </row>
    <row r="23" spans="1:14">
      <c r="A23" s="31">
        <v>42877</v>
      </c>
      <c r="B23" t="s">
        <v>373</v>
      </c>
      <c r="C23" t="s">
        <v>351</v>
      </c>
      <c r="D23" t="s">
        <v>352</v>
      </c>
      <c r="F23">
        <v>201705</v>
      </c>
      <c r="I23" t="s">
        <v>353</v>
      </c>
      <c r="J23">
        <v>194.345</v>
      </c>
      <c r="M23">
        <v>1</v>
      </c>
      <c r="N23">
        <v>100</v>
      </c>
    </row>
    <row r="24" spans="1:14">
      <c r="A24" s="31">
        <v>42877</v>
      </c>
      <c r="B24" t="s">
        <v>374</v>
      </c>
      <c r="C24" t="s">
        <v>351</v>
      </c>
      <c r="D24" t="s">
        <v>352</v>
      </c>
      <c r="F24">
        <v>201705</v>
      </c>
      <c r="I24" t="s">
        <v>353</v>
      </c>
      <c r="J24">
        <v>204.672</v>
      </c>
      <c r="M24">
        <v>1</v>
      </c>
      <c r="N24">
        <v>100</v>
      </c>
    </row>
    <row r="25" spans="1:14">
      <c r="A25" s="31">
        <v>42877</v>
      </c>
      <c r="B25" t="s">
        <v>58</v>
      </c>
      <c r="C25" t="s">
        <v>351</v>
      </c>
      <c r="D25" t="s">
        <v>352</v>
      </c>
      <c r="F25">
        <v>201705</v>
      </c>
      <c r="I25" t="s">
        <v>353</v>
      </c>
      <c r="J25">
        <v>597.66999999999996</v>
      </c>
      <c r="M25">
        <v>1</v>
      </c>
      <c r="N25">
        <v>100</v>
      </c>
    </row>
    <row r="26" spans="1:14">
      <c r="A26" s="31">
        <v>42877</v>
      </c>
      <c r="B26" t="s">
        <v>45</v>
      </c>
      <c r="C26" t="s">
        <v>351</v>
      </c>
      <c r="D26" t="s">
        <v>352</v>
      </c>
      <c r="F26">
        <v>201705</v>
      </c>
      <c r="I26" t="s">
        <v>353</v>
      </c>
      <c r="J26">
        <v>6246.1440000000002</v>
      </c>
      <c r="M26">
        <v>1</v>
      </c>
      <c r="N26">
        <v>100</v>
      </c>
    </row>
    <row r="27" spans="1:14">
      <c r="A27" s="31">
        <v>42877</v>
      </c>
      <c r="B27" t="s">
        <v>64</v>
      </c>
      <c r="C27" t="s">
        <v>351</v>
      </c>
      <c r="D27" t="s">
        <v>352</v>
      </c>
      <c r="F27">
        <v>201705</v>
      </c>
      <c r="I27" t="s">
        <v>353</v>
      </c>
      <c r="J27">
        <v>1843.82</v>
      </c>
      <c r="M27">
        <v>1</v>
      </c>
      <c r="N27">
        <v>100</v>
      </c>
    </row>
    <row r="28" spans="1:14">
      <c r="A28" s="31">
        <v>42877</v>
      </c>
      <c r="B28" t="s">
        <v>70</v>
      </c>
      <c r="C28" t="s">
        <v>351</v>
      </c>
      <c r="D28" t="s">
        <v>352</v>
      </c>
      <c r="F28">
        <v>201705</v>
      </c>
      <c r="I28" t="s">
        <v>353</v>
      </c>
      <c r="J28">
        <v>8905.5779999999995</v>
      </c>
      <c r="M28">
        <v>1</v>
      </c>
      <c r="N28">
        <v>100</v>
      </c>
    </row>
    <row r="29" spans="1:14">
      <c r="A29" s="31">
        <v>42877</v>
      </c>
      <c r="B29" t="s">
        <v>100</v>
      </c>
      <c r="C29" t="s">
        <v>351</v>
      </c>
      <c r="D29" t="s">
        <v>352</v>
      </c>
      <c r="F29">
        <v>201705</v>
      </c>
      <c r="I29" t="s">
        <v>353</v>
      </c>
      <c r="J29">
        <v>241.86799999999999</v>
      </c>
      <c r="M29">
        <v>1</v>
      </c>
      <c r="N29">
        <v>100</v>
      </c>
    </row>
    <row r="30" spans="1:14">
      <c r="A30" s="31">
        <v>42877</v>
      </c>
      <c r="B30" t="s">
        <v>77</v>
      </c>
      <c r="C30" t="s">
        <v>351</v>
      </c>
      <c r="D30" t="s">
        <v>352</v>
      </c>
      <c r="F30">
        <v>201705</v>
      </c>
      <c r="I30" t="s">
        <v>353</v>
      </c>
      <c r="J30">
        <v>5604.3140000000003</v>
      </c>
      <c r="M30">
        <v>1</v>
      </c>
      <c r="N30">
        <v>100</v>
      </c>
    </row>
    <row r="31" spans="1:14">
      <c r="A31" s="31">
        <v>42877</v>
      </c>
      <c r="B31" t="s">
        <v>84</v>
      </c>
      <c r="C31" t="s">
        <v>351</v>
      </c>
      <c r="D31" t="s">
        <v>352</v>
      </c>
      <c r="F31">
        <v>201705</v>
      </c>
      <c r="I31" t="s">
        <v>353</v>
      </c>
      <c r="J31">
        <v>538.20600000000002</v>
      </c>
      <c r="M31">
        <v>1</v>
      </c>
      <c r="N31">
        <v>100</v>
      </c>
    </row>
    <row r="32" spans="1:14">
      <c r="A32" s="31">
        <v>42877</v>
      </c>
      <c r="B32" t="s">
        <v>375</v>
      </c>
      <c r="C32" t="s">
        <v>351</v>
      </c>
      <c r="D32" t="s">
        <v>352</v>
      </c>
      <c r="F32">
        <v>201705</v>
      </c>
      <c r="I32" t="s">
        <v>353</v>
      </c>
      <c r="J32">
        <v>195.006</v>
      </c>
      <c r="M32">
        <v>1</v>
      </c>
      <c r="N32">
        <v>100</v>
      </c>
    </row>
    <row r="33" spans="1:14">
      <c r="A33" s="31">
        <v>42877</v>
      </c>
      <c r="B33" t="s">
        <v>81</v>
      </c>
      <c r="C33" t="s">
        <v>351</v>
      </c>
      <c r="D33" t="s">
        <v>352</v>
      </c>
      <c r="F33">
        <v>201705</v>
      </c>
      <c r="I33" t="s">
        <v>353</v>
      </c>
      <c r="J33">
        <v>451.358</v>
      </c>
      <c r="M33">
        <v>1</v>
      </c>
      <c r="N33">
        <v>100</v>
      </c>
    </row>
    <row r="34" spans="1:14">
      <c r="A34" s="31">
        <v>42877</v>
      </c>
      <c r="B34" t="s">
        <v>393</v>
      </c>
      <c r="C34" t="s">
        <v>351</v>
      </c>
      <c r="D34" t="s">
        <v>352</v>
      </c>
      <c r="F34">
        <v>201705</v>
      </c>
      <c r="I34" t="s">
        <v>353</v>
      </c>
      <c r="J34">
        <v>2586.768</v>
      </c>
      <c r="M34">
        <v>1</v>
      </c>
      <c r="N34">
        <v>100</v>
      </c>
    </row>
    <row r="35" spans="1:14">
      <c r="A35" s="31">
        <v>42877</v>
      </c>
      <c r="B35" t="s">
        <v>43</v>
      </c>
      <c r="C35" t="s">
        <v>351</v>
      </c>
      <c r="D35" t="s">
        <v>352</v>
      </c>
      <c r="F35">
        <v>201705</v>
      </c>
      <c r="I35" t="s">
        <v>353</v>
      </c>
      <c r="J35">
        <v>369.71300000000002</v>
      </c>
      <c r="M35">
        <v>1</v>
      </c>
      <c r="N35">
        <v>100</v>
      </c>
    </row>
    <row r="36" spans="1:14">
      <c r="A36" s="31">
        <v>42877</v>
      </c>
      <c r="B36" t="s">
        <v>388</v>
      </c>
      <c r="C36" t="s">
        <v>351</v>
      </c>
      <c r="D36" t="s">
        <v>352</v>
      </c>
      <c r="F36">
        <v>201705</v>
      </c>
      <c r="I36" t="s">
        <v>353</v>
      </c>
      <c r="J36">
        <v>271.80799999999999</v>
      </c>
      <c r="M36">
        <v>1</v>
      </c>
      <c r="N36">
        <v>100</v>
      </c>
    </row>
    <row r="37" spans="1:14">
      <c r="A37" s="31">
        <v>42877</v>
      </c>
      <c r="B37" t="s">
        <v>381</v>
      </c>
      <c r="C37" t="s">
        <v>351</v>
      </c>
      <c r="D37" t="s">
        <v>352</v>
      </c>
      <c r="F37">
        <v>201705</v>
      </c>
      <c r="I37" t="s">
        <v>353</v>
      </c>
      <c r="J37">
        <v>207.88399999999999</v>
      </c>
      <c r="M37">
        <v>1</v>
      </c>
      <c r="N37">
        <v>100</v>
      </c>
    </row>
    <row r="38" spans="1:14">
      <c r="A38" s="31">
        <v>42877</v>
      </c>
      <c r="B38" t="s">
        <v>87</v>
      </c>
      <c r="C38" t="s">
        <v>351</v>
      </c>
      <c r="D38" t="s">
        <v>352</v>
      </c>
      <c r="F38">
        <v>201705</v>
      </c>
      <c r="I38" t="s">
        <v>353</v>
      </c>
      <c r="J38">
        <v>195.55500000000001</v>
      </c>
      <c r="M38">
        <v>1</v>
      </c>
      <c r="N38">
        <v>100</v>
      </c>
    </row>
    <row r="39" spans="1:14">
      <c r="A39" s="31">
        <v>42877</v>
      </c>
      <c r="B39" t="s">
        <v>15</v>
      </c>
      <c r="C39" t="s">
        <v>351</v>
      </c>
      <c r="D39" t="s">
        <v>352</v>
      </c>
      <c r="F39">
        <v>201705</v>
      </c>
      <c r="I39" t="s">
        <v>353</v>
      </c>
      <c r="J39">
        <v>189.23</v>
      </c>
      <c r="M39">
        <v>1</v>
      </c>
      <c r="N39">
        <v>100</v>
      </c>
    </row>
    <row r="40" spans="1:14">
      <c r="A40" s="31">
        <v>42877</v>
      </c>
      <c r="B40" t="s">
        <v>357</v>
      </c>
      <c r="C40" t="s">
        <v>351</v>
      </c>
      <c r="D40" t="s">
        <v>352</v>
      </c>
      <c r="F40">
        <v>201705</v>
      </c>
      <c r="I40" t="s">
        <v>353</v>
      </c>
      <c r="J40">
        <v>215.35599999999999</v>
      </c>
      <c r="M40">
        <v>1</v>
      </c>
      <c r="N40">
        <v>100</v>
      </c>
    </row>
    <row r="41" spans="1:14">
      <c r="A41" s="31">
        <v>42877</v>
      </c>
      <c r="B41" t="s">
        <v>443</v>
      </c>
      <c r="C41" t="s">
        <v>351</v>
      </c>
      <c r="D41" t="s">
        <v>352</v>
      </c>
      <c r="F41">
        <v>201705</v>
      </c>
      <c r="I41" t="s">
        <v>353</v>
      </c>
      <c r="J41">
        <v>276.08800000000002</v>
      </c>
      <c r="M41">
        <v>1</v>
      </c>
      <c r="N41">
        <v>100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E7" sqref="E7"/>
    </sheetView>
  </sheetViews>
  <sheetFormatPr defaultRowHeight="15"/>
  <cols>
    <col min="1" max="1" width="15.14062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42849</v>
      </c>
      <c r="B2" t="s">
        <v>9</v>
      </c>
      <c r="C2" t="s">
        <v>351</v>
      </c>
      <c r="D2" t="s">
        <v>352</v>
      </c>
      <c r="F2">
        <v>201704</v>
      </c>
      <c r="I2" t="s">
        <v>353</v>
      </c>
      <c r="J2">
        <v>423.14600000000002</v>
      </c>
      <c r="M2">
        <v>1</v>
      </c>
      <c r="N2">
        <v>100</v>
      </c>
    </row>
    <row r="3" spans="1:14">
      <c r="A3" s="31">
        <v>42849</v>
      </c>
      <c r="B3" t="s">
        <v>12</v>
      </c>
      <c r="C3" t="s">
        <v>351</v>
      </c>
      <c r="D3" t="s">
        <v>352</v>
      </c>
      <c r="F3">
        <v>201704</v>
      </c>
      <c r="I3" t="s">
        <v>353</v>
      </c>
      <c r="J3">
        <v>395.52600000000001</v>
      </c>
      <c r="M3">
        <v>1</v>
      </c>
      <c r="N3">
        <v>100</v>
      </c>
    </row>
    <row r="4" spans="1:14">
      <c r="A4" s="31">
        <v>42849</v>
      </c>
      <c r="B4" t="s">
        <v>31</v>
      </c>
      <c r="C4" t="s">
        <v>351</v>
      </c>
      <c r="D4" t="s">
        <v>352</v>
      </c>
      <c r="F4">
        <v>201704</v>
      </c>
      <c r="I4" t="s">
        <v>353</v>
      </c>
      <c r="J4">
        <v>465.37900000000002</v>
      </c>
      <c r="M4">
        <v>1</v>
      </c>
      <c r="N4">
        <v>100</v>
      </c>
    </row>
    <row r="5" spans="1:14">
      <c r="A5" s="31">
        <v>42849</v>
      </c>
      <c r="B5" t="s">
        <v>20</v>
      </c>
      <c r="C5" t="s">
        <v>351</v>
      </c>
      <c r="D5" t="s">
        <v>352</v>
      </c>
      <c r="F5">
        <v>201704</v>
      </c>
      <c r="I5" t="s">
        <v>353</v>
      </c>
      <c r="J5">
        <v>463.23200000000003</v>
      </c>
      <c r="M5">
        <v>1</v>
      </c>
      <c r="N5">
        <v>100</v>
      </c>
    </row>
    <row r="6" spans="1:14">
      <c r="A6" s="31">
        <v>42849</v>
      </c>
      <c r="B6" t="s">
        <v>37</v>
      </c>
      <c r="C6" t="s">
        <v>351</v>
      </c>
      <c r="D6" t="s">
        <v>352</v>
      </c>
      <c r="F6">
        <v>201704</v>
      </c>
      <c r="I6" t="s">
        <v>353</v>
      </c>
      <c r="J6">
        <v>459.94099999999997</v>
      </c>
      <c r="M6">
        <v>1</v>
      </c>
      <c r="N6">
        <v>100</v>
      </c>
    </row>
    <row r="7" spans="1:14">
      <c r="A7" s="31">
        <v>42849</v>
      </c>
      <c r="B7" t="s">
        <v>17</v>
      </c>
      <c r="C7" t="s">
        <v>351</v>
      </c>
      <c r="D7" t="s">
        <v>352</v>
      </c>
      <c r="F7">
        <v>201704</v>
      </c>
      <c r="I7" t="s">
        <v>353</v>
      </c>
      <c r="J7">
        <v>437.58600000000001</v>
      </c>
      <c r="M7">
        <v>1</v>
      </c>
      <c r="N7">
        <v>100</v>
      </c>
    </row>
    <row r="8" spans="1:14">
      <c r="A8" s="31">
        <v>42849</v>
      </c>
      <c r="B8" t="s">
        <v>73</v>
      </c>
      <c r="C8" t="s">
        <v>351</v>
      </c>
      <c r="D8" t="s">
        <v>352</v>
      </c>
      <c r="F8">
        <v>201704</v>
      </c>
      <c r="I8" t="s">
        <v>353</v>
      </c>
      <c r="J8">
        <v>511.733</v>
      </c>
      <c r="M8">
        <v>1</v>
      </c>
      <c r="N8">
        <v>100</v>
      </c>
    </row>
    <row r="9" spans="1:14">
      <c r="A9" s="31">
        <v>42849</v>
      </c>
      <c r="B9" t="s">
        <v>28</v>
      </c>
      <c r="C9" t="s">
        <v>351</v>
      </c>
      <c r="D9" t="s">
        <v>352</v>
      </c>
      <c r="F9">
        <v>201704</v>
      </c>
      <c r="I9" t="s">
        <v>353</v>
      </c>
      <c r="J9">
        <v>5203.4129999999996</v>
      </c>
      <c r="M9">
        <v>1</v>
      </c>
      <c r="N9">
        <v>100</v>
      </c>
    </row>
    <row r="10" spans="1:14">
      <c r="A10" s="31">
        <v>42849</v>
      </c>
      <c r="B10" t="s">
        <v>48</v>
      </c>
      <c r="C10" t="s">
        <v>351</v>
      </c>
      <c r="D10" t="s">
        <v>352</v>
      </c>
      <c r="F10">
        <v>201704</v>
      </c>
      <c r="I10" t="s">
        <v>353</v>
      </c>
      <c r="J10">
        <v>5782.3630000000003</v>
      </c>
      <c r="M10">
        <v>1</v>
      </c>
      <c r="N10">
        <v>100</v>
      </c>
    </row>
    <row r="11" spans="1:14">
      <c r="A11" s="31">
        <v>42849</v>
      </c>
      <c r="B11" t="s">
        <v>67</v>
      </c>
      <c r="C11" t="s">
        <v>351</v>
      </c>
      <c r="D11" t="s">
        <v>352</v>
      </c>
      <c r="F11">
        <v>201704</v>
      </c>
      <c r="I11" t="s">
        <v>353</v>
      </c>
      <c r="J11">
        <v>5762.549</v>
      </c>
      <c r="M11">
        <v>1</v>
      </c>
      <c r="N11">
        <v>100</v>
      </c>
    </row>
    <row r="12" spans="1:14">
      <c r="A12" s="31">
        <v>42849</v>
      </c>
      <c r="B12" t="s">
        <v>55</v>
      </c>
      <c r="C12" t="s">
        <v>351</v>
      </c>
      <c r="D12" t="s">
        <v>352</v>
      </c>
      <c r="F12">
        <v>201704</v>
      </c>
      <c r="I12" t="s">
        <v>353</v>
      </c>
      <c r="J12">
        <v>56097.15</v>
      </c>
      <c r="M12">
        <v>1</v>
      </c>
      <c r="N12">
        <v>100</v>
      </c>
    </row>
    <row r="13" spans="1:14">
      <c r="A13" s="31">
        <v>42849</v>
      </c>
      <c r="B13" t="s">
        <v>61</v>
      </c>
      <c r="C13" t="s">
        <v>351</v>
      </c>
      <c r="D13" t="s">
        <v>352</v>
      </c>
      <c r="F13">
        <v>201704</v>
      </c>
      <c r="I13" t="s">
        <v>353</v>
      </c>
      <c r="J13">
        <v>5537.5550000000003</v>
      </c>
      <c r="M13">
        <v>1</v>
      </c>
      <c r="N13">
        <v>100</v>
      </c>
    </row>
    <row r="14" spans="1:14">
      <c r="A14" s="31">
        <v>42849</v>
      </c>
      <c r="B14" t="s">
        <v>40</v>
      </c>
      <c r="C14" t="s">
        <v>351</v>
      </c>
      <c r="D14" t="s">
        <v>352</v>
      </c>
      <c r="F14">
        <v>201704</v>
      </c>
      <c r="I14" t="s">
        <v>353</v>
      </c>
      <c r="J14">
        <v>425.22300000000001</v>
      </c>
      <c r="M14">
        <v>1</v>
      </c>
      <c r="N14">
        <v>100</v>
      </c>
    </row>
    <row r="15" spans="1:14">
      <c r="A15" s="31">
        <v>42849</v>
      </c>
      <c r="B15" t="s">
        <v>6</v>
      </c>
      <c r="C15" t="s">
        <v>351</v>
      </c>
      <c r="D15" t="s">
        <v>352</v>
      </c>
      <c r="F15">
        <v>201704</v>
      </c>
      <c r="I15" t="s">
        <v>353</v>
      </c>
      <c r="J15">
        <v>403.56400000000002</v>
      </c>
      <c r="M15">
        <v>1</v>
      </c>
      <c r="N15">
        <v>100</v>
      </c>
    </row>
    <row r="16" spans="1:14">
      <c r="A16" s="31">
        <v>42849</v>
      </c>
      <c r="B16" t="s">
        <v>94</v>
      </c>
      <c r="C16" t="s">
        <v>351</v>
      </c>
      <c r="D16" t="s">
        <v>352</v>
      </c>
      <c r="F16">
        <v>201704</v>
      </c>
      <c r="I16" t="s">
        <v>353</v>
      </c>
      <c r="J16">
        <v>261.791</v>
      </c>
      <c r="M16">
        <v>1</v>
      </c>
      <c r="N16">
        <v>100</v>
      </c>
    </row>
    <row r="17" spans="1:14">
      <c r="A17" s="31">
        <v>42849</v>
      </c>
      <c r="B17" t="s">
        <v>90</v>
      </c>
      <c r="C17" t="s">
        <v>351</v>
      </c>
      <c r="D17" t="s">
        <v>352</v>
      </c>
      <c r="F17">
        <v>201704</v>
      </c>
      <c r="I17" t="s">
        <v>353</v>
      </c>
      <c r="J17">
        <v>6107.326</v>
      </c>
      <c r="M17">
        <v>1</v>
      </c>
      <c r="N17">
        <v>100</v>
      </c>
    </row>
    <row r="18" spans="1:14">
      <c r="A18" s="31">
        <v>42849</v>
      </c>
      <c r="B18" t="s">
        <v>34</v>
      </c>
      <c r="C18" t="s">
        <v>351</v>
      </c>
      <c r="D18" t="s">
        <v>352</v>
      </c>
      <c r="F18">
        <v>201704</v>
      </c>
      <c r="I18" t="s">
        <v>353</v>
      </c>
      <c r="J18">
        <v>299.27100000000002</v>
      </c>
      <c r="M18">
        <v>1</v>
      </c>
      <c r="N18">
        <v>100</v>
      </c>
    </row>
    <row r="19" spans="1:14">
      <c r="A19" s="31">
        <v>42849</v>
      </c>
      <c r="B19" t="s">
        <v>23</v>
      </c>
      <c r="C19" t="s">
        <v>351</v>
      </c>
      <c r="D19" t="s">
        <v>352</v>
      </c>
      <c r="F19">
        <v>201704</v>
      </c>
      <c r="I19" t="s">
        <v>353</v>
      </c>
      <c r="J19">
        <v>4845.1220000000003</v>
      </c>
      <c r="M19">
        <v>1</v>
      </c>
      <c r="N19">
        <v>100</v>
      </c>
    </row>
    <row r="20" spans="1:14">
      <c r="A20" s="31">
        <v>42849</v>
      </c>
      <c r="B20" t="s">
        <v>26</v>
      </c>
      <c r="C20" t="s">
        <v>351</v>
      </c>
      <c r="D20" t="s">
        <v>352</v>
      </c>
      <c r="F20">
        <v>201704</v>
      </c>
      <c r="I20" t="s">
        <v>353</v>
      </c>
      <c r="J20">
        <v>456.66500000000002</v>
      </c>
      <c r="M20">
        <v>1</v>
      </c>
      <c r="N20">
        <v>100</v>
      </c>
    </row>
    <row r="21" spans="1:14">
      <c r="A21" s="31">
        <v>42849</v>
      </c>
      <c r="B21" t="s">
        <v>53</v>
      </c>
      <c r="C21" t="s">
        <v>351</v>
      </c>
      <c r="D21" t="s">
        <v>352</v>
      </c>
      <c r="F21">
        <v>201704</v>
      </c>
      <c r="I21" t="s">
        <v>353</v>
      </c>
      <c r="J21">
        <v>211.83199999999999</v>
      </c>
      <c r="M21">
        <v>1</v>
      </c>
      <c r="N21">
        <v>100</v>
      </c>
    </row>
    <row r="22" spans="1:14">
      <c r="A22" s="31">
        <v>42849</v>
      </c>
      <c r="B22" t="s">
        <v>372</v>
      </c>
      <c r="C22" t="s">
        <v>351</v>
      </c>
      <c r="D22" t="s">
        <v>352</v>
      </c>
      <c r="F22">
        <v>201704</v>
      </c>
      <c r="I22" t="s">
        <v>353</v>
      </c>
      <c r="J22">
        <v>376.38799999999998</v>
      </c>
      <c r="M22">
        <v>1</v>
      </c>
      <c r="N22">
        <v>100</v>
      </c>
    </row>
    <row r="23" spans="1:14">
      <c r="A23" s="31">
        <v>42849</v>
      </c>
      <c r="B23" t="s">
        <v>373</v>
      </c>
      <c r="C23" t="s">
        <v>351</v>
      </c>
      <c r="D23" t="s">
        <v>352</v>
      </c>
      <c r="F23">
        <v>201704</v>
      </c>
      <c r="I23" t="s">
        <v>353</v>
      </c>
      <c r="J23">
        <v>186.01499999999999</v>
      </c>
      <c r="M23">
        <v>1</v>
      </c>
      <c r="N23">
        <v>100</v>
      </c>
    </row>
    <row r="24" spans="1:14">
      <c r="A24" s="31">
        <v>42849</v>
      </c>
      <c r="B24" t="s">
        <v>374</v>
      </c>
      <c r="C24" t="s">
        <v>351</v>
      </c>
      <c r="D24" t="s">
        <v>352</v>
      </c>
      <c r="F24">
        <v>201704</v>
      </c>
      <c r="I24" t="s">
        <v>353</v>
      </c>
      <c r="J24">
        <v>199.785</v>
      </c>
      <c r="M24">
        <v>1</v>
      </c>
      <c r="N24">
        <v>100</v>
      </c>
    </row>
    <row r="25" spans="1:14">
      <c r="A25" s="31">
        <v>42849</v>
      </c>
      <c r="B25" t="s">
        <v>58</v>
      </c>
      <c r="C25" t="s">
        <v>351</v>
      </c>
      <c r="D25" t="s">
        <v>352</v>
      </c>
      <c r="F25">
        <v>201704</v>
      </c>
      <c r="I25" t="s">
        <v>353</v>
      </c>
      <c r="J25">
        <v>584.15200000000004</v>
      </c>
      <c r="M25">
        <v>1</v>
      </c>
      <c r="N25">
        <v>100</v>
      </c>
    </row>
    <row r="26" spans="1:14">
      <c r="A26" s="31">
        <v>42849</v>
      </c>
      <c r="B26" t="s">
        <v>45</v>
      </c>
      <c r="C26" t="s">
        <v>351</v>
      </c>
      <c r="D26" t="s">
        <v>352</v>
      </c>
      <c r="F26">
        <v>201704</v>
      </c>
      <c r="I26" t="s">
        <v>353</v>
      </c>
      <c r="J26">
        <v>5681.6469999999999</v>
      </c>
      <c r="M26">
        <v>1</v>
      </c>
      <c r="N26">
        <v>100</v>
      </c>
    </row>
    <row r="27" spans="1:14">
      <c r="A27" s="31">
        <v>42849</v>
      </c>
      <c r="B27" t="s">
        <v>64</v>
      </c>
      <c r="C27" t="s">
        <v>351</v>
      </c>
      <c r="D27" t="s">
        <v>352</v>
      </c>
      <c r="F27">
        <v>201704</v>
      </c>
      <c r="I27" t="s">
        <v>353</v>
      </c>
      <c r="J27">
        <v>1746.213</v>
      </c>
      <c r="M27">
        <v>1</v>
      </c>
      <c r="N27">
        <v>100</v>
      </c>
    </row>
    <row r="28" spans="1:14">
      <c r="A28" s="31">
        <v>42849</v>
      </c>
      <c r="B28" t="s">
        <v>70</v>
      </c>
      <c r="C28" t="s">
        <v>351</v>
      </c>
      <c r="D28" t="s">
        <v>352</v>
      </c>
      <c r="F28">
        <v>201704</v>
      </c>
      <c r="I28" t="s">
        <v>353</v>
      </c>
      <c r="J28">
        <v>8615.6730000000007</v>
      </c>
      <c r="M28">
        <v>1</v>
      </c>
      <c r="N28">
        <v>100</v>
      </c>
    </row>
    <row r="29" spans="1:14">
      <c r="A29" s="31">
        <v>42849</v>
      </c>
      <c r="B29" t="s">
        <v>100</v>
      </c>
      <c r="C29" t="s">
        <v>351</v>
      </c>
      <c r="D29" t="s">
        <v>352</v>
      </c>
      <c r="F29">
        <v>201704</v>
      </c>
      <c r="I29" t="s">
        <v>353</v>
      </c>
      <c r="J29">
        <v>245.53800000000001</v>
      </c>
      <c r="M29">
        <v>1</v>
      </c>
      <c r="N29">
        <v>100</v>
      </c>
    </row>
    <row r="30" spans="1:14">
      <c r="A30" s="31">
        <v>42849</v>
      </c>
      <c r="B30" t="s">
        <v>77</v>
      </c>
      <c r="C30" t="s">
        <v>351</v>
      </c>
      <c r="D30" t="s">
        <v>352</v>
      </c>
      <c r="F30">
        <v>201704</v>
      </c>
      <c r="I30" t="s">
        <v>353</v>
      </c>
      <c r="J30">
        <v>5616.2820000000002</v>
      </c>
      <c r="M30">
        <v>1</v>
      </c>
      <c r="N30">
        <v>100</v>
      </c>
    </row>
    <row r="31" spans="1:14">
      <c r="A31" s="31">
        <v>42849</v>
      </c>
      <c r="B31" t="s">
        <v>84</v>
      </c>
      <c r="C31" t="s">
        <v>351</v>
      </c>
      <c r="D31" t="s">
        <v>352</v>
      </c>
      <c r="F31">
        <v>201704</v>
      </c>
      <c r="I31" t="s">
        <v>353</v>
      </c>
      <c r="J31">
        <v>517.02</v>
      </c>
      <c r="M31">
        <v>1</v>
      </c>
      <c r="N31">
        <v>100</v>
      </c>
    </row>
    <row r="32" spans="1:14">
      <c r="A32" s="31">
        <v>42849</v>
      </c>
      <c r="B32" t="s">
        <v>375</v>
      </c>
      <c r="C32" t="s">
        <v>351</v>
      </c>
      <c r="D32" t="s">
        <v>352</v>
      </c>
      <c r="F32">
        <v>201704</v>
      </c>
      <c r="I32" t="s">
        <v>353</v>
      </c>
      <c r="J32">
        <v>184.88300000000001</v>
      </c>
      <c r="M32">
        <v>1</v>
      </c>
      <c r="N32">
        <v>100</v>
      </c>
    </row>
    <row r="33" spans="1:14">
      <c r="A33" s="31">
        <v>42849</v>
      </c>
      <c r="B33" t="s">
        <v>81</v>
      </c>
      <c r="C33" t="s">
        <v>351</v>
      </c>
      <c r="D33" t="s">
        <v>352</v>
      </c>
      <c r="F33">
        <v>201704</v>
      </c>
      <c r="I33" t="s">
        <v>353</v>
      </c>
      <c r="J33">
        <v>454.15800000000002</v>
      </c>
      <c r="M33">
        <v>1</v>
      </c>
      <c r="N33">
        <v>100</v>
      </c>
    </row>
    <row r="34" spans="1:14">
      <c r="A34" s="31">
        <v>42849</v>
      </c>
      <c r="B34" t="s">
        <v>393</v>
      </c>
      <c r="C34" t="s">
        <v>351</v>
      </c>
      <c r="D34" t="s">
        <v>352</v>
      </c>
      <c r="F34">
        <v>201704</v>
      </c>
      <c r="I34" t="s">
        <v>353</v>
      </c>
      <c r="J34">
        <v>2440.797</v>
      </c>
      <c r="M34">
        <v>1</v>
      </c>
      <c r="N34">
        <v>100</v>
      </c>
    </row>
    <row r="35" spans="1:14">
      <c r="A35" s="31">
        <v>42849</v>
      </c>
      <c r="B35" t="s">
        <v>43</v>
      </c>
      <c r="C35" t="s">
        <v>351</v>
      </c>
      <c r="D35" t="s">
        <v>352</v>
      </c>
      <c r="F35">
        <v>201704</v>
      </c>
      <c r="I35" t="s">
        <v>353</v>
      </c>
      <c r="J35">
        <v>373.52199999999999</v>
      </c>
      <c r="M35">
        <v>1</v>
      </c>
      <c r="N35">
        <v>100</v>
      </c>
    </row>
    <row r="36" spans="1:14">
      <c r="A36" s="31">
        <v>42849</v>
      </c>
      <c r="B36" t="s">
        <v>388</v>
      </c>
      <c r="C36" t="s">
        <v>351</v>
      </c>
      <c r="D36" t="s">
        <v>352</v>
      </c>
      <c r="F36">
        <v>201704</v>
      </c>
      <c r="I36" t="s">
        <v>353</v>
      </c>
      <c r="J36">
        <v>262.113</v>
      </c>
      <c r="M36">
        <v>1</v>
      </c>
      <c r="N36">
        <v>100</v>
      </c>
    </row>
    <row r="37" spans="1:14">
      <c r="A37" s="31">
        <v>42849</v>
      </c>
      <c r="B37" t="s">
        <v>381</v>
      </c>
      <c r="C37" t="s">
        <v>351</v>
      </c>
      <c r="D37" t="s">
        <v>352</v>
      </c>
      <c r="F37">
        <v>201704</v>
      </c>
      <c r="I37" t="s">
        <v>353</v>
      </c>
      <c r="J37">
        <v>199.11099999999999</v>
      </c>
      <c r="M37">
        <v>1</v>
      </c>
      <c r="N37">
        <v>100</v>
      </c>
    </row>
    <row r="38" spans="1:14">
      <c r="A38" s="31">
        <v>42849</v>
      </c>
      <c r="B38" t="s">
        <v>87</v>
      </c>
      <c r="C38" t="s">
        <v>351</v>
      </c>
      <c r="D38" t="s">
        <v>352</v>
      </c>
      <c r="F38">
        <v>201704</v>
      </c>
      <c r="I38" t="s">
        <v>353</v>
      </c>
      <c r="J38">
        <v>190.48500000000001</v>
      </c>
      <c r="M38">
        <v>1</v>
      </c>
      <c r="N38">
        <v>100</v>
      </c>
    </row>
    <row r="39" spans="1:14">
      <c r="A39" s="31">
        <v>42849</v>
      </c>
      <c r="B39" t="s">
        <v>15</v>
      </c>
      <c r="C39" t="s">
        <v>351</v>
      </c>
      <c r="D39" t="s">
        <v>352</v>
      </c>
      <c r="F39">
        <v>201704</v>
      </c>
      <c r="I39" t="s">
        <v>353</v>
      </c>
      <c r="J39">
        <v>194.934</v>
      </c>
      <c r="M39">
        <v>1</v>
      </c>
      <c r="N39">
        <v>100</v>
      </c>
    </row>
    <row r="40" spans="1:14">
      <c r="A40" s="31">
        <v>42849</v>
      </c>
      <c r="B40" t="s">
        <v>357</v>
      </c>
      <c r="C40" t="s">
        <v>351</v>
      </c>
      <c r="D40" t="s">
        <v>352</v>
      </c>
      <c r="F40">
        <v>201704</v>
      </c>
      <c r="I40" t="s">
        <v>353</v>
      </c>
      <c r="J40">
        <v>208.28399999999999</v>
      </c>
      <c r="M40">
        <v>1</v>
      </c>
      <c r="N40">
        <v>100</v>
      </c>
    </row>
    <row r="41" spans="1:14">
      <c r="A41" s="31">
        <v>42849</v>
      </c>
      <c r="B41" t="s">
        <v>443</v>
      </c>
      <c r="C41" t="s">
        <v>351</v>
      </c>
      <c r="D41" t="s">
        <v>352</v>
      </c>
      <c r="F41">
        <v>201704</v>
      </c>
      <c r="I41" t="s">
        <v>353</v>
      </c>
      <c r="J41">
        <v>266.20499999999998</v>
      </c>
      <c r="M41">
        <v>1</v>
      </c>
      <c r="N41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35" workbookViewId="0">
      <selection activeCell="D2" sqref="D2:D74"/>
    </sheetView>
  </sheetViews>
  <sheetFormatPr defaultRowHeight="15"/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42814</v>
      </c>
      <c r="B2" t="s">
        <v>175</v>
      </c>
      <c r="C2" t="s">
        <v>351</v>
      </c>
      <c r="D2" t="s">
        <v>352</v>
      </c>
      <c r="F2">
        <v>201703</v>
      </c>
      <c r="I2" t="s">
        <v>353</v>
      </c>
      <c r="J2">
        <v>2877.047</v>
      </c>
      <c r="M2">
        <v>1</v>
      </c>
      <c r="N2">
        <v>100</v>
      </c>
    </row>
    <row r="3" spans="1:14">
      <c r="A3" s="31">
        <v>42814</v>
      </c>
      <c r="B3" t="s">
        <v>178</v>
      </c>
      <c r="C3" t="s">
        <v>351</v>
      </c>
      <c r="D3" t="s">
        <v>352</v>
      </c>
      <c r="F3">
        <v>201703</v>
      </c>
      <c r="I3" t="s">
        <v>353</v>
      </c>
      <c r="J3">
        <v>5951.6859999999997</v>
      </c>
      <c r="M3">
        <v>1</v>
      </c>
      <c r="N3">
        <v>100</v>
      </c>
    </row>
    <row r="4" spans="1:14">
      <c r="A4" s="31">
        <v>42814</v>
      </c>
      <c r="B4" t="s">
        <v>181</v>
      </c>
      <c r="C4" t="s">
        <v>351</v>
      </c>
      <c r="D4" t="s">
        <v>352</v>
      </c>
      <c r="F4">
        <v>201703</v>
      </c>
      <c r="I4" t="s">
        <v>353</v>
      </c>
      <c r="J4">
        <v>3874.5610000000001</v>
      </c>
      <c r="M4">
        <v>1</v>
      </c>
      <c r="N4">
        <v>100</v>
      </c>
    </row>
    <row r="5" spans="1:14">
      <c r="A5" s="31">
        <v>42814</v>
      </c>
      <c r="B5" t="s">
        <v>184</v>
      </c>
      <c r="C5" t="s">
        <v>351</v>
      </c>
      <c r="D5" t="s">
        <v>352</v>
      </c>
      <c r="F5">
        <v>201703</v>
      </c>
      <c r="I5" t="s">
        <v>353</v>
      </c>
      <c r="J5">
        <v>3650.21</v>
      </c>
      <c r="M5">
        <v>1</v>
      </c>
      <c r="N5">
        <v>100</v>
      </c>
    </row>
    <row r="6" spans="1:14">
      <c r="A6" s="31">
        <v>42814</v>
      </c>
      <c r="B6" t="s">
        <v>9</v>
      </c>
      <c r="C6" t="s">
        <v>351</v>
      </c>
      <c r="D6" t="s">
        <v>352</v>
      </c>
      <c r="F6">
        <v>201703</v>
      </c>
      <c r="I6" t="s">
        <v>353</v>
      </c>
      <c r="J6">
        <v>423.74400000000003</v>
      </c>
      <c r="M6">
        <v>1</v>
      </c>
      <c r="N6">
        <v>100</v>
      </c>
    </row>
    <row r="7" spans="1:14">
      <c r="A7" s="31">
        <v>42814</v>
      </c>
      <c r="B7" t="s">
        <v>12</v>
      </c>
      <c r="C7" t="s">
        <v>351</v>
      </c>
      <c r="D7" t="s">
        <v>352</v>
      </c>
      <c r="F7">
        <v>201703</v>
      </c>
      <c r="I7" t="s">
        <v>353</v>
      </c>
      <c r="J7">
        <v>395.50299999999999</v>
      </c>
      <c r="M7">
        <v>1</v>
      </c>
      <c r="N7">
        <v>100</v>
      </c>
    </row>
    <row r="8" spans="1:14">
      <c r="A8" s="31">
        <v>42814</v>
      </c>
      <c r="B8" t="s">
        <v>31</v>
      </c>
      <c r="C8" t="s">
        <v>351</v>
      </c>
      <c r="D8" t="s">
        <v>352</v>
      </c>
      <c r="F8">
        <v>201703</v>
      </c>
      <c r="I8" t="s">
        <v>353</v>
      </c>
      <c r="J8">
        <v>465.09500000000003</v>
      </c>
      <c r="M8">
        <v>1</v>
      </c>
      <c r="N8">
        <v>100</v>
      </c>
    </row>
    <row r="9" spans="1:14">
      <c r="A9" s="31">
        <v>42814</v>
      </c>
      <c r="B9" t="s">
        <v>20</v>
      </c>
      <c r="C9" t="s">
        <v>351</v>
      </c>
      <c r="D9" t="s">
        <v>352</v>
      </c>
      <c r="F9">
        <v>201703</v>
      </c>
      <c r="I9" t="s">
        <v>353</v>
      </c>
      <c r="J9">
        <v>465.16500000000002</v>
      </c>
      <c r="M9">
        <v>1</v>
      </c>
      <c r="N9">
        <v>100</v>
      </c>
    </row>
    <row r="10" spans="1:14">
      <c r="A10" s="31">
        <v>42814</v>
      </c>
      <c r="B10" t="s">
        <v>37</v>
      </c>
      <c r="C10" t="s">
        <v>351</v>
      </c>
      <c r="D10" t="s">
        <v>352</v>
      </c>
      <c r="F10">
        <v>201703</v>
      </c>
      <c r="I10" t="s">
        <v>353</v>
      </c>
      <c r="J10">
        <v>459.7</v>
      </c>
      <c r="M10">
        <v>1</v>
      </c>
      <c r="N10">
        <v>100</v>
      </c>
    </row>
    <row r="11" spans="1:14">
      <c r="A11" s="31">
        <v>42814</v>
      </c>
      <c r="B11" t="s">
        <v>17</v>
      </c>
      <c r="C11" t="s">
        <v>351</v>
      </c>
      <c r="D11" t="s">
        <v>352</v>
      </c>
      <c r="F11">
        <v>201703</v>
      </c>
      <c r="I11" t="s">
        <v>353</v>
      </c>
      <c r="J11">
        <v>445.76799999999997</v>
      </c>
      <c r="M11">
        <v>1</v>
      </c>
      <c r="N11">
        <v>100</v>
      </c>
    </row>
    <row r="12" spans="1:14">
      <c r="A12" s="31">
        <v>42814</v>
      </c>
      <c r="B12" t="s">
        <v>73</v>
      </c>
      <c r="C12" t="s">
        <v>351</v>
      </c>
      <c r="D12" t="s">
        <v>352</v>
      </c>
      <c r="F12">
        <v>201703</v>
      </c>
      <c r="I12" t="s">
        <v>353</v>
      </c>
      <c r="J12">
        <v>500.202</v>
      </c>
      <c r="M12">
        <v>1</v>
      </c>
      <c r="N12">
        <v>100</v>
      </c>
    </row>
    <row r="13" spans="1:14">
      <c r="A13" s="31">
        <v>42814</v>
      </c>
      <c r="B13" t="s">
        <v>28</v>
      </c>
      <c r="C13" t="s">
        <v>351</v>
      </c>
      <c r="D13" t="s">
        <v>352</v>
      </c>
      <c r="F13">
        <v>201703</v>
      </c>
      <c r="I13" t="s">
        <v>353</v>
      </c>
      <c r="J13">
        <v>5233.3440000000001</v>
      </c>
      <c r="M13">
        <v>1</v>
      </c>
      <c r="N13">
        <v>100</v>
      </c>
    </row>
    <row r="14" spans="1:14">
      <c r="A14" s="31">
        <v>42814</v>
      </c>
      <c r="B14" t="s">
        <v>48</v>
      </c>
      <c r="C14" t="s">
        <v>351</v>
      </c>
      <c r="D14" t="s">
        <v>352</v>
      </c>
      <c r="F14">
        <v>201703</v>
      </c>
      <c r="I14" t="s">
        <v>353</v>
      </c>
      <c r="J14">
        <v>5804.1419999999998</v>
      </c>
      <c r="M14">
        <v>1</v>
      </c>
      <c r="N14">
        <v>100</v>
      </c>
    </row>
    <row r="15" spans="1:14">
      <c r="A15" s="31">
        <v>42814</v>
      </c>
      <c r="B15" t="s">
        <v>67</v>
      </c>
      <c r="C15" t="s">
        <v>351</v>
      </c>
      <c r="D15" t="s">
        <v>352</v>
      </c>
      <c r="F15">
        <v>201703</v>
      </c>
      <c r="I15" t="s">
        <v>353</v>
      </c>
      <c r="J15">
        <v>5813.8670000000002</v>
      </c>
      <c r="M15">
        <v>1</v>
      </c>
      <c r="N15">
        <v>100</v>
      </c>
    </row>
    <row r="16" spans="1:14">
      <c r="A16" s="31">
        <v>42814</v>
      </c>
      <c r="B16" t="s">
        <v>55</v>
      </c>
      <c r="C16" t="s">
        <v>351</v>
      </c>
      <c r="D16" t="s">
        <v>352</v>
      </c>
      <c r="F16">
        <v>201703</v>
      </c>
      <c r="I16" t="s">
        <v>353</v>
      </c>
      <c r="J16">
        <v>55792.4</v>
      </c>
      <c r="M16">
        <v>1</v>
      </c>
      <c r="N16">
        <v>100</v>
      </c>
    </row>
    <row r="17" spans="1:14">
      <c r="A17" s="31">
        <v>42814</v>
      </c>
      <c r="B17" t="s">
        <v>97</v>
      </c>
      <c r="C17" t="s">
        <v>351</v>
      </c>
      <c r="D17" t="s">
        <v>352</v>
      </c>
      <c r="F17">
        <v>201703</v>
      </c>
      <c r="I17" t="s">
        <v>353</v>
      </c>
      <c r="J17">
        <v>5171.7939999999999</v>
      </c>
      <c r="M17">
        <v>1</v>
      </c>
      <c r="N17">
        <v>100</v>
      </c>
    </row>
    <row r="18" spans="1:14">
      <c r="A18" s="31">
        <v>42814</v>
      </c>
      <c r="B18" t="s">
        <v>61</v>
      </c>
      <c r="C18" t="s">
        <v>351</v>
      </c>
      <c r="D18" t="s">
        <v>352</v>
      </c>
      <c r="F18">
        <v>201703</v>
      </c>
      <c r="I18" t="s">
        <v>353</v>
      </c>
      <c r="J18">
        <v>5596.96</v>
      </c>
      <c r="M18">
        <v>1</v>
      </c>
      <c r="N18">
        <v>100</v>
      </c>
    </row>
    <row r="19" spans="1:14">
      <c r="A19" s="31">
        <v>42814</v>
      </c>
      <c r="B19" t="s">
        <v>40</v>
      </c>
      <c r="C19" t="s">
        <v>351</v>
      </c>
      <c r="D19" t="s">
        <v>352</v>
      </c>
      <c r="F19">
        <v>201703</v>
      </c>
      <c r="I19" t="s">
        <v>353</v>
      </c>
      <c r="J19">
        <v>426.11500000000001</v>
      </c>
      <c r="M19">
        <v>1</v>
      </c>
      <c r="N19">
        <v>100</v>
      </c>
    </row>
    <row r="20" spans="1:14">
      <c r="A20" s="31">
        <v>42814</v>
      </c>
      <c r="B20" t="s">
        <v>6</v>
      </c>
      <c r="C20" t="s">
        <v>351</v>
      </c>
      <c r="D20" t="s">
        <v>352</v>
      </c>
      <c r="F20">
        <v>201703</v>
      </c>
      <c r="I20" t="s">
        <v>353</v>
      </c>
      <c r="J20">
        <v>403.29</v>
      </c>
      <c r="M20">
        <v>1</v>
      </c>
      <c r="N20">
        <v>100</v>
      </c>
    </row>
    <row r="21" spans="1:14">
      <c r="A21" s="31">
        <v>42814</v>
      </c>
      <c r="B21" t="s">
        <v>94</v>
      </c>
      <c r="C21" t="s">
        <v>351</v>
      </c>
      <c r="D21" t="s">
        <v>352</v>
      </c>
      <c r="F21">
        <v>201703</v>
      </c>
      <c r="I21" t="s">
        <v>353</v>
      </c>
      <c r="J21">
        <v>263.45400000000001</v>
      </c>
      <c r="M21">
        <v>1</v>
      </c>
      <c r="N21">
        <v>100</v>
      </c>
    </row>
    <row r="22" spans="1:14">
      <c r="A22" s="31">
        <v>42814</v>
      </c>
      <c r="B22" t="s">
        <v>90</v>
      </c>
      <c r="C22" t="s">
        <v>351</v>
      </c>
      <c r="D22" t="s">
        <v>352</v>
      </c>
      <c r="F22">
        <v>201703</v>
      </c>
      <c r="I22" t="s">
        <v>353</v>
      </c>
      <c r="J22">
        <v>6176.884</v>
      </c>
      <c r="M22">
        <v>1</v>
      </c>
      <c r="N22">
        <v>100</v>
      </c>
    </row>
    <row r="23" spans="1:14">
      <c r="A23" s="31">
        <v>42814</v>
      </c>
      <c r="B23" t="s">
        <v>34</v>
      </c>
      <c r="C23" t="s">
        <v>351</v>
      </c>
      <c r="D23" t="s">
        <v>352</v>
      </c>
      <c r="F23">
        <v>201703</v>
      </c>
      <c r="I23" t="s">
        <v>353</v>
      </c>
      <c r="J23">
        <v>304.34199999999998</v>
      </c>
      <c r="M23">
        <v>1</v>
      </c>
      <c r="N23">
        <v>100</v>
      </c>
    </row>
    <row r="24" spans="1:14">
      <c r="A24" s="31">
        <v>42814</v>
      </c>
      <c r="B24" t="s">
        <v>23</v>
      </c>
      <c r="C24" t="s">
        <v>351</v>
      </c>
      <c r="D24" t="s">
        <v>352</v>
      </c>
      <c r="F24">
        <v>201703</v>
      </c>
      <c r="I24" t="s">
        <v>353</v>
      </c>
      <c r="J24">
        <v>4864.1390000000001</v>
      </c>
      <c r="M24">
        <v>1</v>
      </c>
      <c r="N24">
        <v>100</v>
      </c>
    </row>
    <row r="25" spans="1:14">
      <c r="A25" s="31">
        <v>42814</v>
      </c>
      <c r="B25" t="s">
        <v>26</v>
      </c>
      <c r="C25" t="s">
        <v>351</v>
      </c>
      <c r="D25" t="s">
        <v>352</v>
      </c>
      <c r="F25">
        <v>201703</v>
      </c>
      <c r="I25" t="s">
        <v>353</v>
      </c>
      <c r="J25">
        <v>456.17399999999998</v>
      </c>
      <c r="M25">
        <v>1</v>
      </c>
      <c r="N25">
        <v>100</v>
      </c>
    </row>
    <row r="26" spans="1:14">
      <c r="A26" s="31">
        <v>42814</v>
      </c>
      <c r="B26" t="s">
        <v>135</v>
      </c>
      <c r="C26" t="s">
        <v>351</v>
      </c>
      <c r="D26" t="s">
        <v>352</v>
      </c>
      <c r="F26">
        <v>201703</v>
      </c>
      <c r="I26" t="s">
        <v>353</v>
      </c>
      <c r="J26">
        <v>236.292</v>
      </c>
      <c r="M26">
        <v>1</v>
      </c>
      <c r="N26">
        <v>100</v>
      </c>
    </row>
    <row r="27" spans="1:14">
      <c r="A27" s="31">
        <v>42814</v>
      </c>
      <c r="B27" t="s">
        <v>138</v>
      </c>
      <c r="C27" t="s">
        <v>351</v>
      </c>
      <c r="D27" t="s">
        <v>352</v>
      </c>
      <c r="F27">
        <v>201703</v>
      </c>
      <c r="I27" t="s">
        <v>353</v>
      </c>
      <c r="J27">
        <v>396.26400000000001</v>
      </c>
      <c r="M27">
        <v>1</v>
      </c>
      <c r="N27">
        <v>100</v>
      </c>
    </row>
    <row r="28" spans="1:14">
      <c r="A28" s="31">
        <v>42814</v>
      </c>
      <c r="B28" t="s">
        <v>141</v>
      </c>
      <c r="C28" t="s">
        <v>351</v>
      </c>
      <c r="D28" t="s">
        <v>352</v>
      </c>
      <c r="F28">
        <v>201703</v>
      </c>
      <c r="I28" t="s">
        <v>353</v>
      </c>
      <c r="J28">
        <v>256.11500000000001</v>
      </c>
      <c r="M28">
        <v>1</v>
      </c>
      <c r="N28">
        <v>100</v>
      </c>
    </row>
    <row r="29" spans="1:14">
      <c r="A29" s="31">
        <v>42814</v>
      </c>
      <c r="B29" t="s">
        <v>144</v>
      </c>
      <c r="C29" t="s">
        <v>351</v>
      </c>
      <c r="D29" t="s">
        <v>352</v>
      </c>
      <c r="F29">
        <v>201703</v>
      </c>
      <c r="I29" t="s">
        <v>353</v>
      </c>
      <c r="J29">
        <v>115.776</v>
      </c>
      <c r="M29">
        <v>1</v>
      </c>
      <c r="N29">
        <v>100</v>
      </c>
    </row>
    <row r="30" spans="1:14">
      <c r="A30" s="31">
        <v>42814</v>
      </c>
      <c r="B30" t="s">
        <v>147</v>
      </c>
      <c r="C30" t="s">
        <v>351</v>
      </c>
      <c r="D30" t="s">
        <v>352</v>
      </c>
      <c r="F30">
        <v>201703</v>
      </c>
      <c r="I30" t="s">
        <v>353</v>
      </c>
      <c r="J30">
        <v>274.66899999999998</v>
      </c>
      <c r="M30">
        <v>1</v>
      </c>
      <c r="N30">
        <v>100</v>
      </c>
    </row>
    <row r="31" spans="1:14">
      <c r="A31" s="31">
        <v>42814</v>
      </c>
      <c r="B31" t="s">
        <v>150</v>
      </c>
      <c r="C31" t="s">
        <v>351</v>
      </c>
      <c r="D31" t="s">
        <v>352</v>
      </c>
      <c r="F31">
        <v>201703</v>
      </c>
      <c r="I31" t="s">
        <v>353</v>
      </c>
      <c r="J31">
        <v>336.25599999999997</v>
      </c>
      <c r="M31">
        <v>1</v>
      </c>
      <c r="N31">
        <v>100</v>
      </c>
    </row>
    <row r="32" spans="1:14">
      <c r="A32" s="31">
        <v>42814</v>
      </c>
      <c r="B32" t="s">
        <v>153</v>
      </c>
      <c r="C32" t="s">
        <v>351</v>
      </c>
      <c r="D32" t="s">
        <v>352</v>
      </c>
      <c r="F32">
        <v>201703</v>
      </c>
      <c r="I32" t="s">
        <v>353</v>
      </c>
      <c r="J32">
        <v>116.875</v>
      </c>
      <c r="M32">
        <v>1</v>
      </c>
      <c r="N32">
        <v>100</v>
      </c>
    </row>
    <row r="33" spans="1:14">
      <c r="A33" s="31">
        <v>42814</v>
      </c>
      <c r="B33" t="s">
        <v>156</v>
      </c>
      <c r="C33" t="s">
        <v>351</v>
      </c>
      <c r="D33" t="s">
        <v>352</v>
      </c>
      <c r="F33">
        <v>201703</v>
      </c>
      <c r="I33" t="s">
        <v>353</v>
      </c>
      <c r="J33">
        <v>391.42399999999998</v>
      </c>
      <c r="M33">
        <v>1</v>
      </c>
      <c r="N33">
        <v>100</v>
      </c>
    </row>
    <row r="34" spans="1:14">
      <c r="A34" s="31">
        <v>42814</v>
      </c>
      <c r="B34" t="s">
        <v>159</v>
      </c>
      <c r="C34" t="s">
        <v>351</v>
      </c>
      <c r="D34" t="s">
        <v>352</v>
      </c>
      <c r="F34">
        <v>201703</v>
      </c>
      <c r="I34" t="s">
        <v>353</v>
      </c>
      <c r="J34">
        <v>133.75200000000001</v>
      </c>
      <c r="M34">
        <v>1</v>
      </c>
      <c r="N34">
        <v>100</v>
      </c>
    </row>
    <row r="35" spans="1:14">
      <c r="A35" s="31">
        <v>42814</v>
      </c>
      <c r="B35" t="s">
        <v>162</v>
      </c>
      <c r="C35" t="s">
        <v>351</v>
      </c>
      <c r="D35" t="s">
        <v>352</v>
      </c>
      <c r="F35">
        <v>201703</v>
      </c>
      <c r="I35" t="s">
        <v>353</v>
      </c>
      <c r="J35">
        <v>195.77799999999999</v>
      </c>
      <c r="M35">
        <v>1</v>
      </c>
      <c r="N35">
        <v>100</v>
      </c>
    </row>
    <row r="36" spans="1:14">
      <c r="A36" s="31">
        <v>42814</v>
      </c>
      <c r="B36" t="s">
        <v>53</v>
      </c>
      <c r="C36" t="s">
        <v>351</v>
      </c>
      <c r="D36" t="s">
        <v>352</v>
      </c>
      <c r="F36">
        <v>201703</v>
      </c>
      <c r="I36" t="s">
        <v>353</v>
      </c>
      <c r="J36">
        <v>209.12899999999999</v>
      </c>
      <c r="M36">
        <v>1</v>
      </c>
      <c r="N36">
        <v>100</v>
      </c>
    </row>
    <row r="37" spans="1:14">
      <c r="A37" s="31">
        <v>42814</v>
      </c>
      <c r="B37" t="s">
        <v>372</v>
      </c>
      <c r="C37" t="s">
        <v>351</v>
      </c>
      <c r="D37" t="s">
        <v>352</v>
      </c>
      <c r="F37">
        <v>201703</v>
      </c>
      <c r="I37" t="s">
        <v>353</v>
      </c>
      <c r="J37">
        <v>374.35199999999998</v>
      </c>
      <c r="M37">
        <v>1</v>
      </c>
      <c r="N37">
        <v>100</v>
      </c>
    </row>
    <row r="38" spans="1:14">
      <c r="A38" s="31">
        <v>42814</v>
      </c>
      <c r="B38" t="s">
        <v>373</v>
      </c>
      <c r="C38" t="s">
        <v>351</v>
      </c>
      <c r="D38" t="s">
        <v>352</v>
      </c>
      <c r="F38">
        <v>201703</v>
      </c>
      <c r="I38" t="s">
        <v>353</v>
      </c>
      <c r="J38">
        <v>194.244</v>
      </c>
      <c r="M38">
        <v>1</v>
      </c>
      <c r="N38">
        <v>100</v>
      </c>
    </row>
    <row r="39" spans="1:14">
      <c r="A39" s="31">
        <v>42814</v>
      </c>
      <c r="B39" t="s">
        <v>374</v>
      </c>
      <c r="C39" t="s">
        <v>351</v>
      </c>
      <c r="D39" t="s">
        <v>352</v>
      </c>
      <c r="F39">
        <v>201703</v>
      </c>
      <c r="I39" t="s">
        <v>353</v>
      </c>
      <c r="J39">
        <v>202.44</v>
      </c>
      <c r="M39">
        <v>1</v>
      </c>
      <c r="N39">
        <v>100</v>
      </c>
    </row>
    <row r="40" spans="1:14">
      <c r="A40" s="31">
        <v>42814</v>
      </c>
      <c r="B40" t="s">
        <v>413</v>
      </c>
      <c r="C40" t="s">
        <v>351</v>
      </c>
      <c r="D40" t="s">
        <v>352</v>
      </c>
      <c r="F40">
        <v>201703</v>
      </c>
      <c r="I40" t="s">
        <v>353</v>
      </c>
      <c r="J40">
        <v>364.74700000000001</v>
      </c>
      <c r="M40">
        <v>1</v>
      </c>
      <c r="N40">
        <v>100</v>
      </c>
    </row>
    <row r="41" spans="1:14">
      <c r="A41" s="31">
        <v>42814</v>
      </c>
      <c r="B41" t="s">
        <v>58</v>
      </c>
      <c r="C41" t="s">
        <v>351</v>
      </c>
      <c r="D41" t="s">
        <v>352</v>
      </c>
      <c r="F41">
        <v>201703</v>
      </c>
      <c r="I41" t="s">
        <v>353</v>
      </c>
      <c r="J41">
        <v>580.57500000000005</v>
      </c>
      <c r="M41">
        <v>1</v>
      </c>
      <c r="N41">
        <v>100</v>
      </c>
    </row>
    <row r="42" spans="1:14">
      <c r="A42" s="31">
        <v>42814</v>
      </c>
      <c r="B42" t="s">
        <v>45</v>
      </c>
      <c r="C42" t="s">
        <v>351</v>
      </c>
      <c r="D42" t="s">
        <v>352</v>
      </c>
      <c r="F42">
        <v>201703</v>
      </c>
      <c r="I42" t="s">
        <v>353</v>
      </c>
      <c r="J42">
        <v>5697.5709999999999</v>
      </c>
      <c r="M42">
        <v>1</v>
      </c>
      <c r="N42">
        <v>100</v>
      </c>
    </row>
    <row r="43" spans="1:14">
      <c r="A43" s="31">
        <v>42814</v>
      </c>
      <c r="B43" t="s">
        <v>64</v>
      </c>
      <c r="C43" t="s">
        <v>351</v>
      </c>
      <c r="D43" t="s">
        <v>352</v>
      </c>
      <c r="F43">
        <v>201703</v>
      </c>
      <c r="I43" t="s">
        <v>353</v>
      </c>
      <c r="J43">
        <v>1819.579</v>
      </c>
      <c r="M43">
        <v>1</v>
      </c>
      <c r="N43">
        <v>100</v>
      </c>
    </row>
    <row r="44" spans="1:14">
      <c r="A44" s="31">
        <v>42814</v>
      </c>
      <c r="B44" t="s">
        <v>70</v>
      </c>
      <c r="C44" t="s">
        <v>351</v>
      </c>
      <c r="D44" t="s">
        <v>352</v>
      </c>
      <c r="F44">
        <v>201703</v>
      </c>
      <c r="I44" t="s">
        <v>353</v>
      </c>
      <c r="J44">
        <v>8687.0370000000003</v>
      </c>
      <c r="M44">
        <v>1</v>
      </c>
      <c r="N44">
        <v>100</v>
      </c>
    </row>
    <row r="45" spans="1:14">
      <c r="A45" s="31">
        <v>42814</v>
      </c>
      <c r="B45" t="s">
        <v>100</v>
      </c>
      <c r="C45" t="s">
        <v>351</v>
      </c>
      <c r="D45" t="s">
        <v>352</v>
      </c>
      <c r="F45">
        <v>201703</v>
      </c>
      <c r="I45" t="s">
        <v>353</v>
      </c>
      <c r="J45">
        <v>246.52799999999999</v>
      </c>
      <c r="M45">
        <v>1</v>
      </c>
      <c r="N45">
        <v>100</v>
      </c>
    </row>
    <row r="46" spans="1:14">
      <c r="A46" s="31">
        <v>42814</v>
      </c>
      <c r="B46" t="s">
        <v>51</v>
      </c>
      <c r="C46" t="s">
        <v>351</v>
      </c>
      <c r="D46" t="s">
        <v>352</v>
      </c>
      <c r="F46">
        <v>201703</v>
      </c>
      <c r="I46" t="s">
        <v>353</v>
      </c>
      <c r="J46">
        <v>206.208</v>
      </c>
      <c r="M46">
        <v>1</v>
      </c>
      <c r="N46">
        <v>100</v>
      </c>
    </row>
    <row r="47" spans="1:14">
      <c r="A47" s="31">
        <v>42814</v>
      </c>
      <c r="B47" t="s">
        <v>77</v>
      </c>
      <c r="C47" t="s">
        <v>351</v>
      </c>
      <c r="D47" t="s">
        <v>352</v>
      </c>
      <c r="F47">
        <v>201703</v>
      </c>
      <c r="I47" t="s">
        <v>353</v>
      </c>
      <c r="J47">
        <v>5646.1549999999997</v>
      </c>
      <c r="M47">
        <v>1</v>
      </c>
      <c r="N47">
        <v>100</v>
      </c>
    </row>
    <row r="48" spans="1:14">
      <c r="A48" s="31">
        <v>42814</v>
      </c>
      <c r="B48" t="s">
        <v>84</v>
      </c>
      <c r="C48" t="s">
        <v>351</v>
      </c>
      <c r="D48" t="s">
        <v>352</v>
      </c>
      <c r="F48">
        <v>201703</v>
      </c>
      <c r="I48" t="s">
        <v>353</v>
      </c>
      <c r="J48">
        <v>530.524</v>
      </c>
      <c r="M48">
        <v>1</v>
      </c>
      <c r="N48">
        <v>100</v>
      </c>
    </row>
    <row r="49" spans="1:14">
      <c r="A49" s="31">
        <v>42814</v>
      </c>
      <c r="B49" t="s">
        <v>375</v>
      </c>
      <c r="C49" t="s">
        <v>351</v>
      </c>
      <c r="D49" t="s">
        <v>352</v>
      </c>
      <c r="F49">
        <v>201703</v>
      </c>
      <c r="I49" t="s">
        <v>353</v>
      </c>
      <c r="J49">
        <v>184.17599999999999</v>
      </c>
      <c r="M49">
        <v>1</v>
      </c>
      <c r="N49">
        <v>100</v>
      </c>
    </row>
    <row r="50" spans="1:14">
      <c r="A50" s="31">
        <v>42814</v>
      </c>
      <c r="B50" t="s">
        <v>81</v>
      </c>
      <c r="C50" t="s">
        <v>351</v>
      </c>
      <c r="D50" t="s">
        <v>352</v>
      </c>
      <c r="F50">
        <v>201703</v>
      </c>
      <c r="I50" t="s">
        <v>353</v>
      </c>
      <c r="J50">
        <v>463.69900000000001</v>
      </c>
      <c r="M50">
        <v>1</v>
      </c>
      <c r="N50">
        <v>100</v>
      </c>
    </row>
    <row r="51" spans="1:14">
      <c r="A51" s="31">
        <v>42814</v>
      </c>
      <c r="B51" t="s">
        <v>393</v>
      </c>
      <c r="C51" t="s">
        <v>351</v>
      </c>
      <c r="D51" t="s">
        <v>352</v>
      </c>
      <c r="F51">
        <v>201703</v>
      </c>
      <c r="I51" t="s">
        <v>353</v>
      </c>
      <c r="J51">
        <v>2450.7399999999998</v>
      </c>
      <c r="M51">
        <v>1</v>
      </c>
      <c r="N51">
        <v>100</v>
      </c>
    </row>
    <row r="52" spans="1:14">
      <c r="A52" s="31">
        <v>42814</v>
      </c>
      <c r="B52" t="s">
        <v>43</v>
      </c>
      <c r="C52" t="s">
        <v>351</v>
      </c>
      <c r="D52" t="s">
        <v>352</v>
      </c>
      <c r="F52">
        <v>201703</v>
      </c>
      <c r="I52" t="s">
        <v>353</v>
      </c>
      <c r="J52">
        <v>372.44099999999997</v>
      </c>
      <c r="M52">
        <v>1</v>
      </c>
      <c r="N52">
        <v>100</v>
      </c>
    </row>
    <row r="53" spans="1:14">
      <c r="A53" s="31">
        <v>42814</v>
      </c>
      <c r="B53" t="s">
        <v>388</v>
      </c>
      <c r="C53" t="s">
        <v>351</v>
      </c>
      <c r="D53" t="s">
        <v>352</v>
      </c>
      <c r="F53">
        <v>201703</v>
      </c>
      <c r="I53" t="s">
        <v>353</v>
      </c>
      <c r="J53">
        <v>262.08</v>
      </c>
      <c r="M53">
        <v>1</v>
      </c>
      <c r="N53">
        <v>100</v>
      </c>
    </row>
    <row r="54" spans="1:14">
      <c r="A54" s="31">
        <v>42814</v>
      </c>
      <c r="B54" t="s">
        <v>414</v>
      </c>
      <c r="C54" t="s">
        <v>351</v>
      </c>
      <c r="D54" t="s">
        <v>352</v>
      </c>
      <c r="F54">
        <v>201703</v>
      </c>
      <c r="I54" t="s">
        <v>353</v>
      </c>
      <c r="J54">
        <v>5421.2120000000004</v>
      </c>
      <c r="M54">
        <v>1</v>
      </c>
      <c r="N54">
        <v>100</v>
      </c>
    </row>
    <row r="55" spans="1:14">
      <c r="A55" s="31">
        <v>42814</v>
      </c>
      <c r="B55" t="s">
        <v>381</v>
      </c>
      <c r="C55" t="s">
        <v>351</v>
      </c>
      <c r="D55" t="s">
        <v>352</v>
      </c>
      <c r="F55">
        <v>201703</v>
      </c>
      <c r="I55" t="s">
        <v>353</v>
      </c>
      <c r="J55">
        <v>198.82900000000001</v>
      </c>
      <c r="M55">
        <v>1</v>
      </c>
      <c r="N55">
        <v>100</v>
      </c>
    </row>
    <row r="56" spans="1:14">
      <c r="A56" s="31">
        <v>42814</v>
      </c>
      <c r="B56" t="s">
        <v>87</v>
      </c>
      <c r="C56" t="s">
        <v>351</v>
      </c>
      <c r="D56" t="s">
        <v>352</v>
      </c>
      <c r="F56">
        <v>201703</v>
      </c>
      <c r="I56" t="s">
        <v>353</v>
      </c>
      <c r="J56">
        <v>190.714</v>
      </c>
      <c r="M56">
        <v>1</v>
      </c>
      <c r="N56">
        <v>100</v>
      </c>
    </row>
    <row r="57" spans="1:14">
      <c r="A57" s="31">
        <v>42814</v>
      </c>
      <c r="B57" t="s">
        <v>166</v>
      </c>
      <c r="C57" t="s">
        <v>351</v>
      </c>
      <c r="D57" t="s">
        <v>352</v>
      </c>
      <c r="F57">
        <v>201703</v>
      </c>
      <c r="I57" t="s">
        <v>353</v>
      </c>
      <c r="J57">
        <v>2779.8240000000001</v>
      </c>
      <c r="M57">
        <v>1</v>
      </c>
      <c r="N57">
        <v>100</v>
      </c>
    </row>
    <row r="58" spans="1:14">
      <c r="A58" s="31">
        <v>42814</v>
      </c>
      <c r="B58" t="s">
        <v>169</v>
      </c>
      <c r="C58" t="s">
        <v>351</v>
      </c>
      <c r="D58" t="s">
        <v>352</v>
      </c>
      <c r="F58">
        <v>201703</v>
      </c>
      <c r="I58" t="s">
        <v>353</v>
      </c>
      <c r="J58">
        <v>1542.7360000000001</v>
      </c>
      <c r="M58">
        <v>1</v>
      </c>
      <c r="N58">
        <v>100</v>
      </c>
    </row>
    <row r="59" spans="1:14">
      <c r="A59" s="31">
        <v>42814</v>
      </c>
      <c r="B59" t="s">
        <v>172</v>
      </c>
      <c r="C59" t="s">
        <v>351</v>
      </c>
      <c r="D59" t="s">
        <v>352</v>
      </c>
      <c r="F59">
        <v>201703</v>
      </c>
      <c r="I59" t="s">
        <v>353</v>
      </c>
      <c r="J59">
        <v>3027.7559999999999</v>
      </c>
      <c r="M59">
        <v>1</v>
      </c>
      <c r="N59">
        <v>100</v>
      </c>
    </row>
    <row r="60" spans="1:14">
      <c r="A60" s="31">
        <v>42814</v>
      </c>
      <c r="B60" t="s">
        <v>107</v>
      </c>
      <c r="C60" t="s">
        <v>351</v>
      </c>
      <c r="D60" t="s">
        <v>352</v>
      </c>
      <c r="F60">
        <v>201703</v>
      </c>
      <c r="I60" t="s">
        <v>353</v>
      </c>
      <c r="J60">
        <v>317.26299999999998</v>
      </c>
      <c r="M60">
        <v>1</v>
      </c>
      <c r="N60">
        <v>100</v>
      </c>
    </row>
    <row r="61" spans="1:14">
      <c r="A61" s="31">
        <v>42814</v>
      </c>
      <c r="B61" t="s">
        <v>110</v>
      </c>
      <c r="C61" t="s">
        <v>351</v>
      </c>
      <c r="D61" t="s">
        <v>352</v>
      </c>
      <c r="F61">
        <v>201703</v>
      </c>
      <c r="I61" t="s">
        <v>353</v>
      </c>
      <c r="J61">
        <v>307.202</v>
      </c>
      <c r="M61">
        <v>1</v>
      </c>
      <c r="N61">
        <v>100</v>
      </c>
    </row>
    <row r="62" spans="1:14">
      <c r="A62" s="31">
        <v>42814</v>
      </c>
      <c r="B62" t="s">
        <v>104</v>
      </c>
      <c r="C62" t="s">
        <v>351</v>
      </c>
      <c r="D62" t="s">
        <v>352</v>
      </c>
      <c r="F62">
        <v>201703</v>
      </c>
      <c r="I62" t="s">
        <v>353</v>
      </c>
      <c r="J62">
        <v>266.40100000000001</v>
      </c>
      <c r="M62">
        <v>1</v>
      </c>
      <c r="N62">
        <v>100</v>
      </c>
    </row>
    <row r="63" spans="1:14">
      <c r="A63" s="31">
        <v>42814</v>
      </c>
      <c r="B63" t="s">
        <v>119</v>
      </c>
      <c r="C63" t="s">
        <v>351</v>
      </c>
      <c r="D63" t="s">
        <v>352</v>
      </c>
      <c r="F63">
        <v>201703</v>
      </c>
      <c r="I63" t="s">
        <v>353</v>
      </c>
      <c r="J63">
        <v>306.334</v>
      </c>
      <c r="M63">
        <v>1</v>
      </c>
      <c r="N63">
        <v>100</v>
      </c>
    </row>
    <row r="64" spans="1:14">
      <c r="A64" s="31">
        <v>42814</v>
      </c>
      <c r="B64" t="s">
        <v>15</v>
      </c>
      <c r="C64" t="s">
        <v>351</v>
      </c>
      <c r="D64" t="s">
        <v>352</v>
      </c>
      <c r="F64">
        <v>201703</v>
      </c>
      <c r="I64" t="s">
        <v>353</v>
      </c>
      <c r="J64">
        <v>195.798</v>
      </c>
      <c r="M64">
        <v>1</v>
      </c>
      <c r="N64">
        <v>100</v>
      </c>
    </row>
    <row r="65" spans="1:14">
      <c r="A65" s="31">
        <v>42814</v>
      </c>
      <c r="B65" t="s">
        <v>125</v>
      </c>
      <c r="C65" t="s">
        <v>351</v>
      </c>
      <c r="D65" t="s">
        <v>352</v>
      </c>
      <c r="F65">
        <v>201703</v>
      </c>
      <c r="I65" t="s">
        <v>353</v>
      </c>
      <c r="J65">
        <v>336.00400000000002</v>
      </c>
      <c r="M65">
        <v>1</v>
      </c>
      <c r="N65">
        <v>100</v>
      </c>
    </row>
    <row r="66" spans="1:14">
      <c r="A66" s="31">
        <v>42814</v>
      </c>
      <c r="B66" t="s">
        <v>113</v>
      </c>
      <c r="C66" t="s">
        <v>351</v>
      </c>
      <c r="D66" t="s">
        <v>352</v>
      </c>
      <c r="F66">
        <v>201703</v>
      </c>
      <c r="I66" t="s">
        <v>353</v>
      </c>
      <c r="J66">
        <v>172.36</v>
      </c>
      <c r="M66">
        <v>1</v>
      </c>
      <c r="N66">
        <v>100</v>
      </c>
    </row>
    <row r="67" spans="1:14">
      <c r="A67" s="31">
        <v>42814</v>
      </c>
      <c r="B67" t="s">
        <v>116</v>
      </c>
      <c r="C67" t="s">
        <v>351</v>
      </c>
      <c r="D67" t="s">
        <v>352</v>
      </c>
      <c r="F67">
        <v>201703</v>
      </c>
      <c r="I67" t="s">
        <v>353</v>
      </c>
      <c r="J67">
        <v>275.06</v>
      </c>
      <c r="M67">
        <v>1</v>
      </c>
      <c r="N67">
        <v>100</v>
      </c>
    </row>
    <row r="68" spans="1:14">
      <c r="A68" s="31">
        <v>42814</v>
      </c>
      <c r="B68" t="s">
        <v>128</v>
      </c>
      <c r="C68" t="s">
        <v>351</v>
      </c>
      <c r="D68" t="s">
        <v>352</v>
      </c>
      <c r="F68">
        <v>201703</v>
      </c>
      <c r="I68" t="s">
        <v>353</v>
      </c>
      <c r="J68">
        <v>123.062</v>
      </c>
      <c r="M68">
        <v>1</v>
      </c>
      <c r="N68">
        <v>100</v>
      </c>
    </row>
    <row r="69" spans="1:14">
      <c r="A69" s="31">
        <v>42814</v>
      </c>
      <c r="B69" t="s">
        <v>122</v>
      </c>
      <c r="C69" t="s">
        <v>351</v>
      </c>
      <c r="D69" t="s">
        <v>352</v>
      </c>
      <c r="F69">
        <v>201703</v>
      </c>
      <c r="I69" t="s">
        <v>353</v>
      </c>
      <c r="J69">
        <v>206.078</v>
      </c>
      <c r="M69">
        <v>1</v>
      </c>
      <c r="N69">
        <v>100</v>
      </c>
    </row>
    <row r="70" spans="1:14">
      <c r="A70" s="31">
        <v>42814</v>
      </c>
      <c r="B70" t="s">
        <v>131</v>
      </c>
      <c r="C70" t="s">
        <v>351</v>
      </c>
      <c r="D70" t="s">
        <v>352</v>
      </c>
      <c r="F70">
        <v>201703</v>
      </c>
      <c r="I70" t="s">
        <v>353</v>
      </c>
      <c r="J70">
        <v>210.274</v>
      </c>
      <c r="M70">
        <v>1</v>
      </c>
      <c r="N70">
        <v>100</v>
      </c>
    </row>
    <row r="71" spans="1:14">
      <c r="A71" s="31">
        <v>42814</v>
      </c>
      <c r="B71" t="s">
        <v>357</v>
      </c>
      <c r="C71" t="s">
        <v>351</v>
      </c>
      <c r="D71" t="s">
        <v>352</v>
      </c>
      <c r="F71">
        <v>201703</v>
      </c>
      <c r="I71" t="s">
        <v>353</v>
      </c>
      <c r="J71">
        <v>210.005</v>
      </c>
      <c r="M71">
        <v>1</v>
      </c>
      <c r="N71">
        <v>100</v>
      </c>
    </row>
    <row r="72" spans="1:14">
      <c r="A72" s="31">
        <v>42814</v>
      </c>
      <c r="B72" t="s">
        <v>415</v>
      </c>
      <c r="C72" t="s">
        <v>351</v>
      </c>
      <c r="D72" t="s">
        <v>352</v>
      </c>
      <c r="F72">
        <v>201703</v>
      </c>
      <c r="I72" t="s">
        <v>353</v>
      </c>
      <c r="J72">
        <v>213.15799999999999</v>
      </c>
      <c r="M72">
        <v>1</v>
      </c>
      <c r="N72">
        <v>100</v>
      </c>
    </row>
    <row r="73" spans="1:14">
      <c r="A73" s="31">
        <v>42814</v>
      </c>
      <c r="B73" t="s">
        <v>435</v>
      </c>
      <c r="C73" t="s">
        <v>351</v>
      </c>
      <c r="D73" t="s">
        <v>352</v>
      </c>
      <c r="F73">
        <v>201703</v>
      </c>
      <c r="I73" t="s">
        <v>353</v>
      </c>
      <c r="J73">
        <v>276.12200000000001</v>
      </c>
      <c r="M73">
        <v>1</v>
      </c>
      <c r="N73">
        <v>100</v>
      </c>
    </row>
    <row r="74" spans="1:14">
      <c r="A74" s="31">
        <v>42814</v>
      </c>
      <c r="B74" t="s">
        <v>436</v>
      </c>
      <c r="C74" t="s">
        <v>351</v>
      </c>
      <c r="D74" t="s">
        <v>352</v>
      </c>
      <c r="F74">
        <v>201703</v>
      </c>
      <c r="I74" t="s">
        <v>353</v>
      </c>
      <c r="J74">
        <v>330.91399999999999</v>
      </c>
      <c r="M74">
        <v>1</v>
      </c>
      <c r="N74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cols>
    <col min="1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10">
        <v>43605</v>
      </c>
      <c r="B2" s="123" t="s">
        <v>9</v>
      </c>
      <c r="C2" s="123" t="s">
        <v>351</v>
      </c>
      <c r="D2" s="123" t="s">
        <v>352</v>
      </c>
      <c r="F2" s="123">
        <v>201905</v>
      </c>
      <c r="I2" s="123" t="s">
        <v>353</v>
      </c>
      <c r="J2" s="123">
        <v>470.09699999999998</v>
      </c>
      <c r="M2" s="123">
        <v>1</v>
      </c>
      <c r="N2" s="123">
        <v>100</v>
      </c>
    </row>
    <row r="3" spans="1:14">
      <c r="A3" s="110">
        <v>43605</v>
      </c>
      <c r="B3" s="123" t="s">
        <v>12</v>
      </c>
      <c r="C3" s="123" t="s">
        <v>351</v>
      </c>
      <c r="D3" s="123" t="s">
        <v>352</v>
      </c>
      <c r="F3" s="123">
        <v>201905</v>
      </c>
      <c r="I3" s="123" t="s">
        <v>353</v>
      </c>
      <c r="J3" s="123">
        <v>443.78800000000001</v>
      </c>
      <c r="M3" s="123">
        <v>1</v>
      </c>
      <c r="N3" s="123">
        <v>100</v>
      </c>
    </row>
    <row r="4" spans="1:14">
      <c r="A4" s="110">
        <v>43605</v>
      </c>
      <c r="B4" s="123" t="s">
        <v>31</v>
      </c>
      <c r="C4" s="123" t="s">
        <v>351</v>
      </c>
      <c r="D4" s="123" t="s">
        <v>352</v>
      </c>
      <c r="F4" s="123">
        <v>201905</v>
      </c>
      <c r="I4" s="123" t="s">
        <v>353</v>
      </c>
      <c r="J4" s="123">
        <v>514.22199999999998</v>
      </c>
      <c r="M4" s="123">
        <v>1</v>
      </c>
      <c r="N4" s="123">
        <v>100</v>
      </c>
    </row>
    <row r="5" spans="1:14">
      <c r="A5" s="110">
        <v>43605</v>
      </c>
      <c r="B5" s="123" t="s">
        <v>20</v>
      </c>
      <c r="C5" s="123" t="s">
        <v>351</v>
      </c>
      <c r="D5" s="123" t="s">
        <v>352</v>
      </c>
      <c r="F5" s="123">
        <v>201905</v>
      </c>
      <c r="I5" s="123" t="s">
        <v>353</v>
      </c>
      <c r="J5" s="123">
        <v>544.38300000000004</v>
      </c>
      <c r="M5" s="123">
        <v>1</v>
      </c>
      <c r="N5" s="123">
        <v>100</v>
      </c>
    </row>
    <row r="6" spans="1:14">
      <c r="A6" s="110">
        <v>43605</v>
      </c>
      <c r="B6" s="123" t="s">
        <v>37</v>
      </c>
      <c r="C6" s="123" t="s">
        <v>351</v>
      </c>
      <c r="D6" s="123" t="s">
        <v>352</v>
      </c>
      <c r="F6" s="123">
        <v>201905</v>
      </c>
      <c r="I6" s="123" t="s">
        <v>353</v>
      </c>
      <c r="J6" s="123">
        <v>474.31799999999998</v>
      </c>
      <c r="M6" s="123">
        <v>1</v>
      </c>
      <c r="N6" s="123">
        <v>100</v>
      </c>
    </row>
    <row r="7" spans="1:14">
      <c r="A7" s="110">
        <v>43605</v>
      </c>
      <c r="B7" s="123" t="s">
        <v>17</v>
      </c>
      <c r="C7" s="123" t="s">
        <v>351</v>
      </c>
      <c r="D7" s="123" t="s">
        <v>352</v>
      </c>
      <c r="F7" s="123">
        <v>201905</v>
      </c>
      <c r="I7" s="123" t="s">
        <v>353</v>
      </c>
      <c r="J7" s="123">
        <v>480.39400000000001</v>
      </c>
      <c r="M7" s="123">
        <v>1</v>
      </c>
      <c r="N7" s="123">
        <v>100</v>
      </c>
    </row>
    <row r="8" spans="1:14">
      <c r="A8" s="110">
        <v>43605</v>
      </c>
      <c r="B8" s="123" t="s">
        <v>73</v>
      </c>
      <c r="C8" s="123" t="s">
        <v>351</v>
      </c>
      <c r="D8" s="123" t="s">
        <v>352</v>
      </c>
      <c r="F8" s="123">
        <v>201905</v>
      </c>
      <c r="I8" s="123" t="s">
        <v>353</v>
      </c>
      <c r="J8" s="123">
        <v>458.88499999999999</v>
      </c>
      <c r="M8" s="123">
        <v>1</v>
      </c>
      <c r="N8" s="123">
        <v>100</v>
      </c>
    </row>
    <row r="9" spans="1:14">
      <c r="A9" s="110">
        <v>43605</v>
      </c>
      <c r="B9" s="123" t="s">
        <v>28</v>
      </c>
      <c r="C9" s="123" t="s">
        <v>351</v>
      </c>
      <c r="D9" s="123" t="s">
        <v>352</v>
      </c>
      <c r="F9" s="123">
        <v>201905</v>
      </c>
      <c r="I9" s="123" t="s">
        <v>353</v>
      </c>
      <c r="J9" s="123">
        <v>5796.7290000000003</v>
      </c>
      <c r="M9" s="123">
        <v>1</v>
      </c>
      <c r="N9" s="123">
        <v>100</v>
      </c>
    </row>
    <row r="10" spans="1:14">
      <c r="A10" s="110">
        <v>43605</v>
      </c>
      <c r="B10" s="123" t="s">
        <v>48</v>
      </c>
      <c r="C10" s="123" t="s">
        <v>351</v>
      </c>
      <c r="D10" s="123" t="s">
        <v>352</v>
      </c>
      <c r="F10" s="123">
        <v>201905</v>
      </c>
      <c r="I10" s="123" t="s">
        <v>353</v>
      </c>
      <c r="J10" s="123">
        <v>6496.0349999999999</v>
      </c>
      <c r="M10" s="123">
        <v>1</v>
      </c>
      <c r="N10" s="123">
        <v>100</v>
      </c>
    </row>
    <row r="11" spans="1:14">
      <c r="A11" s="110">
        <v>43605</v>
      </c>
      <c r="B11" s="123" t="s">
        <v>67</v>
      </c>
      <c r="C11" s="123" t="s">
        <v>351</v>
      </c>
      <c r="D11" s="123" t="s">
        <v>352</v>
      </c>
      <c r="F11" s="123">
        <v>201905</v>
      </c>
      <c r="I11" s="123" t="s">
        <v>353</v>
      </c>
      <c r="J11" s="123">
        <v>6962.53</v>
      </c>
      <c r="M11" s="123">
        <v>1</v>
      </c>
      <c r="N11" s="123">
        <v>100</v>
      </c>
    </row>
    <row r="12" spans="1:14">
      <c r="A12" s="110">
        <v>43605</v>
      </c>
      <c r="B12" s="123" t="s">
        <v>55</v>
      </c>
      <c r="C12" s="123" t="s">
        <v>351</v>
      </c>
      <c r="D12" s="123" t="s">
        <v>352</v>
      </c>
      <c r="F12" s="123">
        <v>201905</v>
      </c>
      <c r="I12" s="123" t="s">
        <v>353</v>
      </c>
      <c r="J12" s="123">
        <v>69065.740000000005</v>
      </c>
      <c r="M12" s="123">
        <v>1</v>
      </c>
      <c r="N12" s="123">
        <v>100</v>
      </c>
    </row>
    <row r="13" spans="1:14">
      <c r="A13" s="110">
        <v>43605</v>
      </c>
      <c r="B13" s="123" t="s">
        <v>61</v>
      </c>
      <c r="C13" s="123" t="s">
        <v>351</v>
      </c>
      <c r="D13" s="123" t="s">
        <v>352</v>
      </c>
      <c r="F13" s="123">
        <v>201905</v>
      </c>
      <c r="I13" s="123" t="s">
        <v>353</v>
      </c>
      <c r="J13" s="123">
        <v>6003.3419999999996</v>
      </c>
      <c r="M13" s="123">
        <v>1</v>
      </c>
      <c r="N13" s="123">
        <v>100</v>
      </c>
    </row>
    <row r="14" spans="1:14">
      <c r="A14" s="110">
        <v>43605</v>
      </c>
      <c r="B14" s="123" t="s">
        <v>6</v>
      </c>
      <c r="C14" s="123" t="s">
        <v>351</v>
      </c>
      <c r="D14" s="123" t="s">
        <v>352</v>
      </c>
      <c r="F14" s="123">
        <v>201905</v>
      </c>
      <c r="I14" s="123" t="s">
        <v>353</v>
      </c>
      <c r="J14" s="123">
        <v>452.63200000000001</v>
      </c>
      <c r="M14" s="123">
        <v>1</v>
      </c>
      <c r="N14" s="123">
        <v>100</v>
      </c>
    </row>
    <row r="15" spans="1:14">
      <c r="A15" s="110">
        <v>43605</v>
      </c>
      <c r="B15" s="123" t="s">
        <v>94</v>
      </c>
      <c r="C15" s="123" t="s">
        <v>351</v>
      </c>
      <c r="D15" s="123" t="s">
        <v>352</v>
      </c>
      <c r="F15" s="123">
        <v>201905</v>
      </c>
      <c r="I15" s="123" t="s">
        <v>353</v>
      </c>
      <c r="J15" s="123">
        <v>314.26499999999999</v>
      </c>
      <c r="M15" s="123">
        <v>1</v>
      </c>
      <c r="N15" s="123">
        <v>100</v>
      </c>
    </row>
    <row r="16" spans="1:14">
      <c r="A16" s="110">
        <v>43605</v>
      </c>
      <c r="B16" s="123" t="s">
        <v>90</v>
      </c>
      <c r="C16" s="123" t="s">
        <v>351</v>
      </c>
      <c r="D16" s="123" t="s">
        <v>352</v>
      </c>
      <c r="F16" s="123">
        <v>201905</v>
      </c>
      <c r="I16" s="123" t="s">
        <v>353</v>
      </c>
      <c r="J16" s="123">
        <v>7654.9309999999996</v>
      </c>
      <c r="M16" s="123">
        <v>1</v>
      </c>
      <c r="N16" s="123">
        <v>100</v>
      </c>
    </row>
    <row r="17" spans="1:14">
      <c r="A17" s="110">
        <v>43605</v>
      </c>
      <c r="B17" s="123" t="s">
        <v>34</v>
      </c>
      <c r="C17" s="123" t="s">
        <v>351</v>
      </c>
      <c r="D17" s="123" t="s">
        <v>352</v>
      </c>
      <c r="F17" s="123">
        <v>201905</v>
      </c>
      <c r="I17" s="123" t="s">
        <v>353</v>
      </c>
      <c r="J17" s="123">
        <v>315.30599999999998</v>
      </c>
      <c r="M17" s="123">
        <v>1</v>
      </c>
      <c r="N17" s="123">
        <v>100</v>
      </c>
    </row>
    <row r="18" spans="1:14">
      <c r="A18" s="110">
        <v>43605</v>
      </c>
      <c r="B18" s="123" t="s">
        <v>23</v>
      </c>
      <c r="C18" s="123" t="s">
        <v>351</v>
      </c>
      <c r="D18" s="123" t="s">
        <v>352</v>
      </c>
      <c r="F18" s="123">
        <v>201905</v>
      </c>
      <c r="I18" s="123" t="s">
        <v>353</v>
      </c>
      <c r="J18" s="123">
        <v>5374.1610000000001</v>
      </c>
      <c r="M18" s="123">
        <v>1</v>
      </c>
      <c r="N18" s="123">
        <v>100</v>
      </c>
    </row>
    <row r="19" spans="1:14">
      <c r="A19" s="110">
        <v>43605</v>
      </c>
      <c r="B19" s="123" t="s">
        <v>26</v>
      </c>
      <c r="C19" s="123" t="s">
        <v>351</v>
      </c>
      <c r="D19" s="123" t="s">
        <v>352</v>
      </c>
      <c r="F19" s="123">
        <v>201905</v>
      </c>
      <c r="I19" s="123" t="s">
        <v>353</v>
      </c>
      <c r="J19" s="123">
        <v>485.12700000000001</v>
      </c>
      <c r="M19" s="123">
        <v>1</v>
      </c>
      <c r="N19" s="123">
        <v>100</v>
      </c>
    </row>
    <row r="20" spans="1:14">
      <c r="A20" s="110">
        <v>43605</v>
      </c>
      <c r="B20" s="123" t="s">
        <v>53</v>
      </c>
      <c r="C20" s="123" t="s">
        <v>351</v>
      </c>
      <c r="D20" s="123" t="s">
        <v>352</v>
      </c>
      <c r="F20" s="123">
        <v>201905</v>
      </c>
      <c r="I20" s="123" t="s">
        <v>353</v>
      </c>
      <c r="J20" s="123">
        <v>241.79900000000001</v>
      </c>
      <c r="M20" s="123">
        <v>1</v>
      </c>
      <c r="N20" s="123">
        <v>100</v>
      </c>
    </row>
    <row r="21" spans="1:14">
      <c r="A21" s="110">
        <v>43605</v>
      </c>
      <c r="B21" s="123" t="s">
        <v>372</v>
      </c>
      <c r="C21" s="123" t="s">
        <v>351</v>
      </c>
      <c r="D21" s="123" t="s">
        <v>352</v>
      </c>
      <c r="F21" s="123">
        <v>201905</v>
      </c>
      <c r="I21" s="123" t="s">
        <v>353</v>
      </c>
      <c r="J21" s="123">
        <v>423.74400000000003</v>
      </c>
      <c r="M21" s="123">
        <v>1</v>
      </c>
      <c r="N21" s="123">
        <v>100</v>
      </c>
    </row>
    <row r="22" spans="1:14">
      <c r="A22" s="110">
        <v>43605</v>
      </c>
      <c r="B22" s="123" t="s">
        <v>373</v>
      </c>
      <c r="C22" s="123" t="s">
        <v>351</v>
      </c>
      <c r="D22" s="123" t="s">
        <v>352</v>
      </c>
      <c r="F22" s="123">
        <v>201905</v>
      </c>
      <c r="I22" s="123" t="s">
        <v>353</v>
      </c>
      <c r="J22" s="123">
        <v>199.73</v>
      </c>
      <c r="M22" s="123">
        <v>1</v>
      </c>
      <c r="N22" s="123">
        <v>100</v>
      </c>
    </row>
    <row r="23" spans="1:14">
      <c r="A23" s="110">
        <v>43605</v>
      </c>
      <c r="B23" s="123" t="s">
        <v>374</v>
      </c>
      <c r="C23" s="123" t="s">
        <v>351</v>
      </c>
      <c r="D23" s="123" t="s">
        <v>352</v>
      </c>
      <c r="F23" s="123">
        <v>201905</v>
      </c>
      <c r="I23" s="123" t="s">
        <v>353</v>
      </c>
      <c r="J23" s="123">
        <v>229.22800000000001</v>
      </c>
      <c r="M23" s="123">
        <v>1</v>
      </c>
      <c r="N23" s="123">
        <v>100</v>
      </c>
    </row>
    <row r="24" spans="1:14">
      <c r="A24" s="110">
        <v>43605</v>
      </c>
      <c r="B24" s="123" t="s">
        <v>58</v>
      </c>
      <c r="C24" s="123" t="s">
        <v>351</v>
      </c>
      <c r="D24" s="123" t="s">
        <v>352</v>
      </c>
      <c r="F24" s="123">
        <v>201905</v>
      </c>
      <c r="I24" s="123" t="s">
        <v>353</v>
      </c>
      <c r="J24" s="123">
        <v>657.81500000000005</v>
      </c>
      <c r="M24" s="123">
        <v>1</v>
      </c>
      <c r="N24" s="123">
        <v>100</v>
      </c>
    </row>
    <row r="25" spans="1:14">
      <c r="A25" s="110">
        <v>43605</v>
      </c>
      <c r="B25" s="123" t="s">
        <v>45</v>
      </c>
      <c r="C25" s="123" t="s">
        <v>351</v>
      </c>
      <c r="D25" s="123" t="s">
        <v>352</v>
      </c>
      <c r="F25" s="123">
        <v>201905</v>
      </c>
      <c r="I25" s="123" t="s">
        <v>353</v>
      </c>
      <c r="J25" s="123">
        <v>6394.76</v>
      </c>
      <c r="M25" s="123">
        <v>1</v>
      </c>
      <c r="N25" s="123">
        <v>100</v>
      </c>
    </row>
    <row r="26" spans="1:14">
      <c r="A26" s="110">
        <v>43605</v>
      </c>
      <c r="B26" s="123" t="s">
        <v>64</v>
      </c>
      <c r="C26" s="123" t="s">
        <v>351</v>
      </c>
      <c r="D26" s="123" t="s">
        <v>352</v>
      </c>
      <c r="F26" s="123">
        <v>201905</v>
      </c>
      <c r="I26" s="123" t="s">
        <v>353</v>
      </c>
      <c r="J26" s="123">
        <v>2126.9560000000001</v>
      </c>
      <c r="M26" s="123">
        <v>1</v>
      </c>
      <c r="N26" s="123">
        <v>100</v>
      </c>
    </row>
    <row r="27" spans="1:14">
      <c r="A27" s="110">
        <v>43605</v>
      </c>
      <c r="B27" s="123" t="s">
        <v>70</v>
      </c>
      <c r="C27" s="123" t="s">
        <v>351</v>
      </c>
      <c r="D27" s="123" t="s">
        <v>352</v>
      </c>
      <c r="F27" s="123">
        <v>201905</v>
      </c>
      <c r="I27" s="123" t="s">
        <v>353</v>
      </c>
      <c r="J27" s="123">
        <v>10539.164000000001</v>
      </c>
      <c r="M27" s="123">
        <v>1</v>
      </c>
      <c r="N27" s="123">
        <v>100</v>
      </c>
    </row>
    <row r="28" spans="1:14">
      <c r="A28" s="110">
        <v>43605</v>
      </c>
      <c r="B28" s="123" t="s">
        <v>100</v>
      </c>
      <c r="C28" s="123" t="s">
        <v>351</v>
      </c>
      <c r="D28" s="123" t="s">
        <v>352</v>
      </c>
      <c r="F28" s="123">
        <v>201905</v>
      </c>
      <c r="I28" s="123" t="s">
        <v>353</v>
      </c>
      <c r="J28" s="123">
        <v>281.57299999999998</v>
      </c>
      <c r="M28" s="123">
        <v>1</v>
      </c>
      <c r="N28" s="123">
        <v>100</v>
      </c>
    </row>
    <row r="29" spans="1:14">
      <c r="A29" s="110">
        <v>43605</v>
      </c>
      <c r="B29" s="123" t="s">
        <v>77</v>
      </c>
      <c r="C29" s="123" t="s">
        <v>351</v>
      </c>
      <c r="D29" s="123" t="s">
        <v>352</v>
      </c>
      <c r="F29" s="123">
        <v>201905</v>
      </c>
      <c r="I29" s="123" t="s">
        <v>353</v>
      </c>
      <c r="J29" s="123">
        <v>6360.7269999999999</v>
      </c>
      <c r="M29" s="123">
        <v>1</v>
      </c>
      <c r="N29" s="123">
        <v>100</v>
      </c>
    </row>
    <row r="30" spans="1:14">
      <c r="A30" s="110">
        <v>43605</v>
      </c>
      <c r="B30" s="123" t="s">
        <v>84</v>
      </c>
      <c r="C30" s="123" t="s">
        <v>351</v>
      </c>
      <c r="D30" s="123" t="s">
        <v>352</v>
      </c>
      <c r="F30" s="123">
        <v>201905</v>
      </c>
      <c r="I30" s="123" t="s">
        <v>353</v>
      </c>
      <c r="J30" s="123">
        <v>517.61</v>
      </c>
      <c r="M30" s="123">
        <v>1</v>
      </c>
      <c r="N30" s="123">
        <v>100</v>
      </c>
    </row>
    <row r="31" spans="1:14">
      <c r="A31" s="110">
        <v>43605</v>
      </c>
      <c r="B31" s="123" t="s">
        <v>375</v>
      </c>
      <c r="C31" s="123" t="s">
        <v>351</v>
      </c>
      <c r="D31" s="123" t="s">
        <v>352</v>
      </c>
      <c r="F31" s="123">
        <v>201905</v>
      </c>
      <c r="I31" s="123" t="s">
        <v>353</v>
      </c>
      <c r="J31" s="123">
        <v>197.04499999999999</v>
      </c>
      <c r="M31" s="123">
        <v>1</v>
      </c>
      <c r="N31" s="123">
        <v>100</v>
      </c>
    </row>
    <row r="32" spans="1:14">
      <c r="A32" s="110">
        <v>43605</v>
      </c>
      <c r="B32" s="123" t="s">
        <v>81</v>
      </c>
      <c r="C32" s="123" t="s">
        <v>351</v>
      </c>
      <c r="D32" s="123" t="s">
        <v>352</v>
      </c>
      <c r="F32" s="123">
        <v>201905</v>
      </c>
      <c r="I32" s="123" t="s">
        <v>353</v>
      </c>
      <c r="J32" s="123">
        <v>435.46600000000001</v>
      </c>
      <c r="M32" s="123">
        <v>1</v>
      </c>
      <c r="N32" s="123">
        <v>100</v>
      </c>
    </row>
    <row r="33" spans="1:14">
      <c r="A33" s="110">
        <v>43605</v>
      </c>
      <c r="B33" s="123" t="s">
        <v>393</v>
      </c>
      <c r="C33" s="123" t="s">
        <v>351</v>
      </c>
      <c r="D33" s="123" t="s">
        <v>352</v>
      </c>
      <c r="F33" s="123">
        <v>201905</v>
      </c>
      <c r="I33" s="123" t="s">
        <v>353</v>
      </c>
      <c r="J33" s="123">
        <v>2929.895</v>
      </c>
      <c r="M33" s="123">
        <v>1</v>
      </c>
      <c r="N33" s="123">
        <v>100</v>
      </c>
    </row>
    <row r="34" spans="1:14">
      <c r="A34" s="110">
        <v>43605</v>
      </c>
      <c r="B34" s="123" t="s">
        <v>43</v>
      </c>
      <c r="C34" s="123" t="s">
        <v>351</v>
      </c>
      <c r="D34" s="123" t="s">
        <v>352</v>
      </c>
      <c r="F34" s="123">
        <v>201905</v>
      </c>
      <c r="I34" s="123" t="s">
        <v>353</v>
      </c>
      <c r="J34" s="123">
        <v>388.72300000000001</v>
      </c>
      <c r="M34" s="123">
        <v>1</v>
      </c>
      <c r="N34" s="123">
        <v>100</v>
      </c>
    </row>
    <row r="35" spans="1:14">
      <c r="A35" s="110">
        <v>43605</v>
      </c>
      <c r="B35" s="123" t="s">
        <v>388</v>
      </c>
      <c r="C35" s="123" t="s">
        <v>351</v>
      </c>
      <c r="D35" s="123" t="s">
        <v>352</v>
      </c>
      <c r="F35" s="123">
        <v>201905</v>
      </c>
      <c r="I35" s="123" t="s">
        <v>353</v>
      </c>
      <c r="J35" s="123">
        <v>297.55900000000003</v>
      </c>
      <c r="M35" s="123">
        <v>1</v>
      </c>
      <c r="N35" s="123">
        <v>100</v>
      </c>
    </row>
    <row r="36" spans="1:14">
      <c r="A36" s="110">
        <v>43605</v>
      </c>
      <c r="B36" s="123" t="s">
        <v>443</v>
      </c>
      <c r="C36" s="123" t="s">
        <v>351</v>
      </c>
      <c r="D36" s="123" t="s">
        <v>352</v>
      </c>
      <c r="F36" s="123">
        <v>201905</v>
      </c>
      <c r="I36" s="123" t="s">
        <v>353</v>
      </c>
      <c r="J36" s="123">
        <v>291.32499999999999</v>
      </c>
      <c r="M36" s="123">
        <v>1</v>
      </c>
      <c r="N36" s="123">
        <v>100</v>
      </c>
    </row>
    <row r="37" spans="1:14">
      <c r="A37" s="110">
        <v>43605</v>
      </c>
      <c r="B37" s="123" t="s">
        <v>381</v>
      </c>
      <c r="C37" s="123" t="s">
        <v>351</v>
      </c>
      <c r="D37" s="123" t="s">
        <v>352</v>
      </c>
      <c r="F37" s="123">
        <v>201905</v>
      </c>
      <c r="I37" s="123" t="s">
        <v>353</v>
      </c>
      <c r="J37" s="123">
        <v>212.37100000000001</v>
      </c>
      <c r="M37" s="123">
        <v>1</v>
      </c>
      <c r="N37" s="123">
        <v>100</v>
      </c>
    </row>
    <row r="38" spans="1:14">
      <c r="A38" s="110">
        <v>43605</v>
      </c>
      <c r="B38" s="123" t="s">
        <v>87</v>
      </c>
      <c r="C38" s="123" t="s">
        <v>351</v>
      </c>
      <c r="D38" s="123" t="s">
        <v>352</v>
      </c>
      <c r="F38" s="123">
        <v>201905</v>
      </c>
      <c r="I38" s="123" t="s">
        <v>353</v>
      </c>
      <c r="J38" s="123">
        <v>203.94</v>
      </c>
      <c r="M38" s="123">
        <v>1</v>
      </c>
      <c r="N38" s="123">
        <v>100</v>
      </c>
    </row>
    <row r="39" spans="1:14">
      <c r="A39" s="110">
        <v>43605</v>
      </c>
      <c r="B39" s="123" t="s">
        <v>15</v>
      </c>
      <c r="C39" s="123" t="s">
        <v>351</v>
      </c>
      <c r="D39" s="123" t="s">
        <v>352</v>
      </c>
      <c r="F39" s="123">
        <v>201905</v>
      </c>
      <c r="I39" s="123" t="s">
        <v>353</v>
      </c>
      <c r="J39" s="123">
        <v>223.916</v>
      </c>
      <c r="M39" s="123">
        <v>1</v>
      </c>
      <c r="N39" s="123">
        <v>100</v>
      </c>
    </row>
    <row r="40" spans="1:14">
      <c r="A40" s="110">
        <v>43605</v>
      </c>
      <c r="B40" s="123" t="s">
        <v>357</v>
      </c>
      <c r="C40" s="123" t="s">
        <v>351</v>
      </c>
      <c r="D40" s="123" t="s">
        <v>352</v>
      </c>
      <c r="F40" s="123">
        <v>201905</v>
      </c>
      <c r="I40" s="123" t="s">
        <v>353</v>
      </c>
      <c r="J40" s="123">
        <v>247.14599999999999</v>
      </c>
      <c r="M40" s="123">
        <v>1</v>
      </c>
      <c r="N40" s="123">
        <v>100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85" zoomScaleNormal="85" workbookViewId="0">
      <selection activeCell="I29" sqref="I29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42786</v>
      </c>
      <c r="B2" t="s">
        <v>9</v>
      </c>
      <c r="C2" t="s">
        <v>351</v>
      </c>
      <c r="D2" t="s">
        <v>352</v>
      </c>
      <c r="F2">
        <v>201702</v>
      </c>
      <c r="I2" t="s">
        <v>353</v>
      </c>
      <c r="J2">
        <v>410.488</v>
      </c>
      <c r="M2">
        <v>1</v>
      </c>
      <c r="N2">
        <v>100</v>
      </c>
    </row>
    <row r="3" spans="1:14">
      <c r="A3" s="31">
        <v>42786</v>
      </c>
      <c r="B3" t="s">
        <v>12</v>
      </c>
      <c r="C3" t="s">
        <v>351</v>
      </c>
      <c r="D3" t="s">
        <v>352</v>
      </c>
      <c r="F3">
        <v>201702</v>
      </c>
      <c r="I3" t="s">
        <v>353</v>
      </c>
      <c r="J3">
        <v>382.16800000000001</v>
      </c>
      <c r="M3">
        <v>1</v>
      </c>
      <c r="N3">
        <v>100</v>
      </c>
    </row>
    <row r="4" spans="1:14">
      <c r="A4" s="31">
        <v>42786</v>
      </c>
      <c r="B4" t="s">
        <v>31</v>
      </c>
      <c r="C4" t="s">
        <v>351</v>
      </c>
      <c r="D4" t="s">
        <v>352</v>
      </c>
      <c r="F4">
        <v>201702</v>
      </c>
      <c r="I4" t="s">
        <v>353</v>
      </c>
      <c r="J4">
        <v>447.71199999999999</v>
      </c>
      <c r="M4">
        <v>1</v>
      </c>
      <c r="N4">
        <v>100</v>
      </c>
    </row>
    <row r="5" spans="1:14">
      <c r="A5" s="31">
        <v>42786</v>
      </c>
      <c r="B5" t="s">
        <v>20</v>
      </c>
      <c r="C5" t="s">
        <v>351</v>
      </c>
      <c r="D5" t="s">
        <v>352</v>
      </c>
      <c r="F5">
        <v>201702</v>
      </c>
      <c r="I5" t="s">
        <v>353</v>
      </c>
      <c r="J5">
        <v>458.11599999999999</v>
      </c>
      <c r="M5">
        <v>1</v>
      </c>
      <c r="N5">
        <v>100</v>
      </c>
    </row>
    <row r="6" spans="1:14">
      <c r="A6" s="31">
        <v>42786</v>
      </c>
      <c r="B6" t="s">
        <v>37</v>
      </c>
      <c r="C6" t="s">
        <v>351</v>
      </c>
      <c r="D6" t="s">
        <v>352</v>
      </c>
      <c r="F6">
        <v>201702</v>
      </c>
      <c r="I6" t="s">
        <v>353</v>
      </c>
      <c r="J6">
        <v>461.69499999999999</v>
      </c>
      <c r="M6">
        <v>1</v>
      </c>
      <c r="N6">
        <v>100</v>
      </c>
    </row>
    <row r="7" spans="1:14">
      <c r="A7" s="31">
        <v>42786</v>
      </c>
      <c r="B7" t="s">
        <v>17</v>
      </c>
      <c r="C7" t="s">
        <v>351</v>
      </c>
      <c r="D7" t="s">
        <v>352</v>
      </c>
      <c r="F7">
        <v>201702</v>
      </c>
      <c r="I7" t="s">
        <v>353</v>
      </c>
      <c r="J7">
        <v>470.916</v>
      </c>
      <c r="M7">
        <v>1</v>
      </c>
      <c r="N7">
        <v>100</v>
      </c>
    </row>
    <row r="8" spans="1:14">
      <c r="A8" s="31">
        <v>42786</v>
      </c>
      <c r="B8" t="s">
        <v>73</v>
      </c>
      <c r="C8" t="s">
        <v>351</v>
      </c>
      <c r="D8" t="s">
        <v>352</v>
      </c>
      <c r="F8">
        <v>201702</v>
      </c>
      <c r="I8" t="s">
        <v>353</v>
      </c>
      <c r="J8">
        <v>453.786</v>
      </c>
      <c r="M8">
        <v>1</v>
      </c>
      <c r="N8">
        <v>100</v>
      </c>
    </row>
    <row r="9" spans="1:14">
      <c r="A9" s="31">
        <v>42786</v>
      </c>
      <c r="B9" t="s">
        <v>28</v>
      </c>
      <c r="C9" t="s">
        <v>351</v>
      </c>
      <c r="D9" t="s">
        <v>352</v>
      </c>
      <c r="F9">
        <v>201702</v>
      </c>
      <c r="I9" t="s">
        <v>353</v>
      </c>
      <c r="J9">
        <v>5089.9489999999996</v>
      </c>
      <c r="M9">
        <v>1</v>
      </c>
      <c r="N9">
        <v>100</v>
      </c>
    </row>
    <row r="10" spans="1:14">
      <c r="A10" s="31">
        <v>42786</v>
      </c>
      <c r="B10" t="s">
        <v>48</v>
      </c>
      <c r="C10" t="s">
        <v>351</v>
      </c>
      <c r="D10" t="s">
        <v>352</v>
      </c>
      <c r="F10">
        <v>201702</v>
      </c>
      <c r="I10" t="s">
        <v>353</v>
      </c>
      <c r="J10">
        <v>5604.9440000000004</v>
      </c>
      <c r="M10">
        <v>1</v>
      </c>
      <c r="N10">
        <v>100</v>
      </c>
    </row>
    <row r="11" spans="1:14">
      <c r="A11" s="31">
        <v>42786</v>
      </c>
      <c r="B11" t="s">
        <v>67</v>
      </c>
      <c r="C11" t="s">
        <v>351</v>
      </c>
      <c r="D11" t="s">
        <v>352</v>
      </c>
      <c r="F11">
        <v>201702</v>
      </c>
      <c r="I11" t="s">
        <v>353</v>
      </c>
      <c r="J11">
        <v>5718.54</v>
      </c>
      <c r="M11">
        <v>1</v>
      </c>
      <c r="N11">
        <v>100</v>
      </c>
    </row>
    <row r="12" spans="1:14">
      <c r="A12" s="31">
        <v>42786</v>
      </c>
      <c r="B12" t="s">
        <v>55</v>
      </c>
      <c r="C12" t="s">
        <v>351</v>
      </c>
      <c r="D12" t="s">
        <v>352</v>
      </c>
      <c r="F12">
        <v>201702</v>
      </c>
      <c r="I12" t="s">
        <v>353</v>
      </c>
      <c r="J12">
        <v>53964.04</v>
      </c>
      <c r="M12">
        <v>1</v>
      </c>
      <c r="N12">
        <v>100</v>
      </c>
    </row>
    <row r="13" spans="1:14">
      <c r="A13" s="31">
        <v>42786</v>
      </c>
      <c r="B13" t="s">
        <v>61</v>
      </c>
      <c r="C13" t="s">
        <v>351</v>
      </c>
      <c r="D13" t="s">
        <v>352</v>
      </c>
      <c r="F13">
        <v>201702</v>
      </c>
      <c r="I13" t="s">
        <v>353</v>
      </c>
      <c r="J13">
        <v>5522.4470000000001</v>
      </c>
      <c r="M13">
        <v>1</v>
      </c>
      <c r="N13">
        <v>100</v>
      </c>
    </row>
    <row r="14" spans="1:14">
      <c r="A14" s="31">
        <v>42786</v>
      </c>
      <c r="B14" t="s">
        <v>40</v>
      </c>
      <c r="C14" t="s">
        <v>351</v>
      </c>
      <c r="D14" t="s">
        <v>352</v>
      </c>
      <c r="F14">
        <v>201702</v>
      </c>
      <c r="I14" t="s">
        <v>353</v>
      </c>
      <c r="J14">
        <v>413.91199999999998</v>
      </c>
      <c r="M14">
        <v>1</v>
      </c>
      <c r="N14">
        <v>100</v>
      </c>
    </row>
    <row r="15" spans="1:14">
      <c r="A15" s="31">
        <v>42786</v>
      </c>
      <c r="B15" t="s">
        <v>6</v>
      </c>
      <c r="C15" t="s">
        <v>351</v>
      </c>
      <c r="D15" t="s">
        <v>352</v>
      </c>
      <c r="F15">
        <v>201702</v>
      </c>
      <c r="I15" t="s">
        <v>353</v>
      </c>
      <c r="J15">
        <v>388.53500000000003</v>
      </c>
      <c r="M15">
        <v>1</v>
      </c>
      <c r="N15">
        <v>100</v>
      </c>
    </row>
    <row r="16" spans="1:14">
      <c r="A16" s="31">
        <v>42786</v>
      </c>
      <c r="B16" t="s">
        <v>94</v>
      </c>
      <c r="C16" t="s">
        <v>351</v>
      </c>
      <c r="D16" t="s">
        <v>352</v>
      </c>
      <c r="F16">
        <v>201702</v>
      </c>
      <c r="I16" t="s">
        <v>353</v>
      </c>
      <c r="J16">
        <v>262.88600000000002</v>
      </c>
      <c r="M16">
        <v>1</v>
      </c>
      <c r="N16">
        <v>100</v>
      </c>
    </row>
    <row r="17" spans="1:14">
      <c r="A17" s="31">
        <v>42786</v>
      </c>
      <c r="B17" t="s">
        <v>90</v>
      </c>
      <c r="C17" t="s">
        <v>351</v>
      </c>
      <c r="D17" t="s">
        <v>352</v>
      </c>
      <c r="F17">
        <v>201702</v>
      </c>
      <c r="I17" t="s">
        <v>353</v>
      </c>
      <c r="J17">
        <v>6099.299</v>
      </c>
      <c r="M17">
        <v>1</v>
      </c>
      <c r="N17">
        <v>100</v>
      </c>
    </row>
    <row r="18" spans="1:14">
      <c r="A18" s="31">
        <v>42786</v>
      </c>
      <c r="B18" t="s">
        <v>34</v>
      </c>
      <c r="C18" t="s">
        <v>351</v>
      </c>
      <c r="D18" t="s">
        <v>352</v>
      </c>
      <c r="F18">
        <v>201702</v>
      </c>
      <c r="I18" t="s">
        <v>353</v>
      </c>
      <c r="J18">
        <v>299.17700000000002</v>
      </c>
      <c r="M18">
        <v>1</v>
      </c>
      <c r="N18">
        <v>100</v>
      </c>
    </row>
    <row r="19" spans="1:14">
      <c r="A19" s="31">
        <v>42786</v>
      </c>
      <c r="B19" t="s">
        <v>23</v>
      </c>
      <c r="C19" t="s">
        <v>351</v>
      </c>
      <c r="D19" t="s">
        <v>352</v>
      </c>
      <c r="F19">
        <v>201702</v>
      </c>
      <c r="I19" t="s">
        <v>353</v>
      </c>
      <c r="J19">
        <v>5061.8689999999997</v>
      </c>
      <c r="M19">
        <v>1</v>
      </c>
      <c r="N19">
        <v>100</v>
      </c>
    </row>
    <row r="20" spans="1:14">
      <c r="A20" s="31">
        <v>42786</v>
      </c>
      <c r="B20" t="s">
        <v>26</v>
      </c>
      <c r="C20" t="s">
        <v>351</v>
      </c>
      <c r="D20" t="s">
        <v>352</v>
      </c>
      <c r="F20">
        <v>201702</v>
      </c>
      <c r="I20" t="s">
        <v>353</v>
      </c>
      <c r="J20">
        <v>479.71899999999999</v>
      </c>
      <c r="M20">
        <v>1</v>
      </c>
      <c r="N20">
        <v>100</v>
      </c>
    </row>
    <row r="21" spans="1:14">
      <c r="A21" s="31">
        <v>42786</v>
      </c>
      <c r="B21" t="s">
        <v>53</v>
      </c>
      <c r="C21" t="s">
        <v>351</v>
      </c>
      <c r="D21" t="s">
        <v>352</v>
      </c>
      <c r="F21">
        <v>201702</v>
      </c>
      <c r="I21" t="s">
        <v>353</v>
      </c>
      <c r="J21">
        <v>202.69200000000001</v>
      </c>
      <c r="M21">
        <v>1</v>
      </c>
      <c r="N21">
        <v>100</v>
      </c>
    </row>
    <row r="22" spans="1:14">
      <c r="A22" s="31">
        <v>42786</v>
      </c>
      <c r="B22" t="s">
        <v>372</v>
      </c>
      <c r="C22" t="s">
        <v>351</v>
      </c>
      <c r="D22" t="s">
        <v>352</v>
      </c>
      <c r="F22">
        <v>201702</v>
      </c>
      <c r="I22" t="s">
        <v>353</v>
      </c>
      <c r="J22">
        <v>360.16</v>
      </c>
      <c r="M22">
        <v>1</v>
      </c>
      <c r="N22">
        <v>100</v>
      </c>
    </row>
    <row r="23" spans="1:14">
      <c r="A23" s="31">
        <v>42786</v>
      </c>
      <c r="B23" t="s">
        <v>373</v>
      </c>
      <c r="C23" t="s">
        <v>351</v>
      </c>
      <c r="D23" t="s">
        <v>352</v>
      </c>
      <c r="F23">
        <v>201702</v>
      </c>
      <c r="I23" t="s">
        <v>353</v>
      </c>
      <c r="J23">
        <v>192.06399999999999</v>
      </c>
      <c r="M23">
        <v>1</v>
      </c>
      <c r="N23">
        <v>100</v>
      </c>
    </row>
    <row r="24" spans="1:14">
      <c r="A24" s="31">
        <v>42786</v>
      </c>
      <c r="B24" t="s">
        <v>374</v>
      </c>
      <c r="C24" t="s">
        <v>351</v>
      </c>
      <c r="D24" t="s">
        <v>352</v>
      </c>
      <c r="F24">
        <v>201702</v>
      </c>
      <c r="I24" t="s">
        <v>353</v>
      </c>
      <c r="J24">
        <v>199.48699999999999</v>
      </c>
      <c r="M24">
        <v>1</v>
      </c>
      <c r="N24">
        <v>100</v>
      </c>
    </row>
    <row r="25" spans="1:14">
      <c r="A25" s="31">
        <v>42786</v>
      </c>
      <c r="B25" t="s">
        <v>58</v>
      </c>
      <c r="C25" t="s">
        <v>351</v>
      </c>
      <c r="D25" t="s">
        <v>352</v>
      </c>
      <c r="F25">
        <v>201702</v>
      </c>
      <c r="I25" t="s">
        <v>353</v>
      </c>
      <c r="J25">
        <v>544.59699999999998</v>
      </c>
      <c r="M25">
        <v>1</v>
      </c>
      <c r="N25">
        <v>100</v>
      </c>
    </row>
    <row r="26" spans="1:14">
      <c r="A26" s="31">
        <v>42786</v>
      </c>
      <c r="B26" t="s">
        <v>45</v>
      </c>
      <c r="C26" t="s">
        <v>351</v>
      </c>
      <c r="D26" t="s">
        <v>352</v>
      </c>
      <c r="F26">
        <v>201702</v>
      </c>
      <c r="I26" t="s">
        <v>353</v>
      </c>
      <c r="J26">
        <v>5465.317</v>
      </c>
      <c r="M26">
        <v>1</v>
      </c>
      <c r="N26">
        <v>100</v>
      </c>
    </row>
    <row r="27" spans="1:14">
      <c r="A27" s="31">
        <v>42786</v>
      </c>
      <c r="B27" t="s">
        <v>64</v>
      </c>
      <c r="C27" t="s">
        <v>351</v>
      </c>
      <c r="D27" t="s">
        <v>352</v>
      </c>
      <c r="F27">
        <v>201702</v>
      </c>
      <c r="I27" t="s">
        <v>353</v>
      </c>
      <c r="J27">
        <v>1792.2059999999999</v>
      </c>
      <c r="M27">
        <v>1</v>
      </c>
      <c r="N27">
        <v>100</v>
      </c>
    </row>
    <row r="28" spans="1:14">
      <c r="A28" s="31">
        <v>42786</v>
      </c>
      <c r="B28" t="s">
        <v>70</v>
      </c>
      <c r="C28" t="s">
        <v>351</v>
      </c>
      <c r="D28" t="s">
        <v>352</v>
      </c>
      <c r="F28">
        <v>201702</v>
      </c>
      <c r="I28" t="s">
        <v>353</v>
      </c>
      <c r="J28">
        <v>8540.0349999999999</v>
      </c>
      <c r="M28">
        <v>1</v>
      </c>
      <c r="N28">
        <v>100</v>
      </c>
    </row>
    <row r="29" spans="1:14">
      <c r="A29" s="31">
        <v>42786</v>
      </c>
      <c r="B29" t="s">
        <v>100</v>
      </c>
      <c r="C29" t="s">
        <v>351</v>
      </c>
      <c r="D29" t="s">
        <v>352</v>
      </c>
      <c r="F29">
        <v>201702</v>
      </c>
      <c r="I29" t="s">
        <v>353</v>
      </c>
      <c r="J29">
        <v>245.107</v>
      </c>
      <c r="M29">
        <v>1</v>
      </c>
      <c r="N29">
        <v>100</v>
      </c>
    </row>
    <row r="30" spans="1:14">
      <c r="A30" s="31">
        <v>42786</v>
      </c>
      <c r="B30" t="s">
        <v>77</v>
      </c>
      <c r="C30" t="s">
        <v>351</v>
      </c>
      <c r="D30" t="s">
        <v>352</v>
      </c>
      <c r="F30">
        <v>201702</v>
      </c>
      <c r="I30" t="s">
        <v>353</v>
      </c>
      <c r="J30">
        <v>5535.5140000000001</v>
      </c>
      <c r="M30">
        <v>1</v>
      </c>
      <c r="N30">
        <v>100</v>
      </c>
    </row>
    <row r="31" spans="1:14">
      <c r="A31" s="31">
        <v>42786</v>
      </c>
      <c r="B31" t="s">
        <v>84</v>
      </c>
      <c r="C31" t="s">
        <v>351</v>
      </c>
      <c r="D31" t="s">
        <v>352</v>
      </c>
      <c r="F31">
        <v>201702</v>
      </c>
      <c r="I31" t="s">
        <v>353</v>
      </c>
      <c r="J31">
        <v>503.96800000000002</v>
      </c>
      <c r="M31">
        <v>1</v>
      </c>
      <c r="N31">
        <v>100</v>
      </c>
    </row>
    <row r="32" spans="1:14">
      <c r="A32" s="31">
        <v>42786</v>
      </c>
      <c r="B32" t="s">
        <v>375</v>
      </c>
      <c r="C32" t="s">
        <v>351</v>
      </c>
      <c r="D32" t="s">
        <v>352</v>
      </c>
      <c r="F32">
        <v>201702</v>
      </c>
      <c r="I32" t="s">
        <v>353</v>
      </c>
      <c r="J32">
        <v>177.47499999999999</v>
      </c>
      <c r="M32">
        <v>1</v>
      </c>
      <c r="N32">
        <v>100</v>
      </c>
    </row>
    <row r="33" spans="1:14">
      <c r="A33" s="31">
        <v>42786</v>
      </c>
      <c r="B33" t="s">
        <v>81</v>
      </c>
      <c r="C33" t="s">
        <v>351</v>
      </c>
      <c r="D33" t="s">
        <v>352</v>
      </c>
      <c r="F33">
        <v>201702</v>
      </c>
      <c r="I33" t="s">
        <v>353</v>
      </c>
      <c r="J33">
        <v>445.13</v>
      </c>
      <c r="M33">
        <v>1</v>
      </c>
      <c r="N33">
        <v>100</v>
      </c>
    </row>
    <row r="34" spans="1:14">
      <c r="A34" s="31">
        <v>42786</v>
      </c>
      <c r="B34" t="s">
        <v>393</v>
      </c>
      <c r="C34" t="s">
        <v>351</v>
      </c>
      <c r="D34" t="s">
        <v>352</v>
      </c>
      <c r="F34">
        <v>201702</v>
      </c>
      <c r="I34" t="s">
        <v>353</v>
      </c>
      <c r="J34">
        <v>2375.2820000000002</v>
      </c>
      <c r="M34">
        <v>1</v>
      </c>
      <c r="N34">
        <v>100</v>
      </c>
    </row>
    <row r="35" spans="1:14">
      <c r="A35" s="31">
        <v>42786</v>
      </c>
      <c r="B35" t="s">
        <v>43</v>
      </c>
      <c r="C35" t="s">
        <v>351</v>
      </c>
      <c r="D35" t="s">
        <v>352</v>
      </c>
      <c r="F35">
        <v>201702</v>
      </c>
      <c r="I35" t="s">
        <v>353</v>
      </c>
      <c r="J35">
        <v>365.58699999999999</v>
      </c>
      <c r="M35">
        <v>1</v>
      </c>
      <c r="N35">
        <v>100</v>
      </c>
    </row>
    <row r="36" spans="1:14">
      <c r="A36" s="31">
        <v>42786</v>
      </c>
      <c r="B36" t="s">
        <v>388</v>
      </c>
      <c r="C36" t="s">
        <v>351</v>
      </c>
      <c r="D36" t="s">
        <v>352</v>
      </c>
      <c r="F36">
        <v>201702</v>
      </c>
      <c r="I36" t="s">
        <v>353</v>
      </c>
      <c r="J36">
        <v>255.892</v>
      </c>
      <c r="M36">
        <v>1</v>
      </c>
      <c r="N36">
        <v>100</v>
      </c>
    </row>
    <row r="37" spans="1:14">
      <c r="A37" s="31">
        <v>42786</v>
      </c>
      <c r="B37" t="s">
        <v>381</v>
      </c>
      <c r="C37" t="s">
        <v>351</v>
      </c>
      <c r="D37" t="s">
        <v>352</v>
      </c>
      <c r="F37">
        <v>201702</v>
      </c>
      <c r="I37" t="s">
        <v>353</v>
      </c>
      <c r="J37">
        <v>194.012</v>
      </c>
      <c r="M37">
        <v>1</v>
      </c>
      <c r="N37">
        <v>100</v>
      </c>
    </row>
    <row r="38" spans="1:14">
      <c r="A38" s="31">
        <v>42786</v>
      </c>
      <c r="B38" t="s">
        <v>87</v>
      </c>
      <c r="C38" t="s">
        <v>351</v>
      </c>
      <c r="D38" t="s">
        <v>352</v>
      </c>
      <c r="F38">
        <v>201702</v>
      </c>
      <c r="I38" t="s">
        <v>353</v>
      </c>
      <c r="J38">
        <v>189.245</v>
      </c>
      <c r="M38">
        <v>1</v>
      </c>
      <c r="N38">
        <v>100</v>
      </c>
    </row>
    <row r="39" spans="1:14">
      <c r="A39" s="31">
        <v>42786</v>
      </c>
      <c r="B39" t="s">
        <v>15</v>
      </c>
      <c r="C39" t="s">
        <v>351</v>
      </c>
      <c r="D39" t="s">
        <v>352</v>
      </c>
      <c r="F39">
        <v>201702</v>
      </c>
      <c r="I39" t="s">
        <v>353</v>
      </c>
      <c r="J39">
        <v>195.25299999999999</v>
      </c>
      <c r="M39">
        <v>1</v>
      </c>
      <c r="N39">
        <v>100</v>
      </c>
    </row>
    <row r="40" spans="1:14">
      <c r="A40" s="31">
        <v>42786</v>
      </c>
      <c r="B40" t="s">
        <v>357</v>
      </c>
      <c r="C40" t="s">
        <v>351</v>
      </c>
      <c r="D40" t="s">
        <v>352</v>
      </c>
      <c r="F40">
        <v>201702</v>
      </c>
      <c r="I40" t="s">
        <v>353</v>
      </c>
      <c r="J40">
        <v>206.30099999999999</v>
      </c>
      <c r="M40">
        <v>1</v>
      </c>
      <c r="N40">
        <v>100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85" zoomScaleNormal="85" workbookViewId="0">
      <selection activeCell="H29" sqref="H29"/>
    </sheetView>
  </sheetViews>
  <sheetFormatPr defaultRowHeight="15"/>
  <cols>
    <col min="1" max="1" width="15.42578125" bestFit="1" customWidth="1"/>
    <col min="2" max="2" width="18.42578125" bestFit="1" customWidth="1"/>
    <col min="3" max="3" width="16.5703125" bestFit="1" customWidth="1"/>
    <col min="4" max="4" width="14.5703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7" bestFit="1" customWidth="1"/>
    <col min="10" max="10" width="9.28515625" bestFit="1" customWidth="1"/>
    <col min="11" max="11" width="10.85546875" bestFit="1" customWidth="1"/>
    <col min="12" max="12" width="19.140625" bestFit="1" customWidth="1"/>
    <col min="13" max="13" width="9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42758</v>
      </c>
      <c r="B2" t="s">
        <v>9</v>
      </c>
      <c r="C2" t="s">
        <v>351</v>
      </c>
      <c r="D2" t="s">
        <v>352</v>
      </c>
      <c r="F2">
        <v>201701</v>
      </c>
      <c r="I2" t="s">
        <v>353</v>
      </c>
      <c r="J2">
        <v>391.10700000000003</v>
      </c>
      <c r="M2">
        <v>1</v>
      </c>
      <c r="N2">
        <v>100</v>
      </c>
    </row>
    <row r="3" spans="1:14">
      <c r="A3" s="31">
        <v>42758</v>
      </c>
      <c r="B3" t="s">
        <v>12</v>
      </c>
      <c r="C3" t="s">
        <v>351</v>
      </c>
      <c r="D3" t="s">
        <v>352</v>
      </c>
      <c r="F3">
        <v>201701</v>
      </c>
      <c r="I3" t="s">
        <v>353</v>
      </c>
      <c r="J3">
        <v>364.70800000000003</v>
      </c>
      <c r="M3">
        <v>1</v>
      </c>
      <c r="N3">
        <v>100</v>
      </c>
    </row>
    <row r="4" spans="1:14">
      <c r="A4" s="31">
        <v>42758</v>
      </c>
      <c r="B4" t="s">
        <v>31</v>
      </c>
      <c r="C4" t="s">
        <v>351</v>
      </c>
      <c r="D4" t="s">
        <v>352</v>
      </c>
      <c r="F4">
        <v>201701</v>
      </c>
      <c r="I4" t="s">
        <v>353</v>
      </c>
      <c r="J4">
        <v>425.18200000000002</v>
      </c>
      <c r="M4">
        <v>1</v>
      </c>
      <c r="N4">
        <v>100</v>
      </c>
    </row>
    <row r="5" spans="1:14">
      <c r="A5" s="31">
        <v>42758</v>
      </c>
      <c r="B5" t="s">
        <v>20</v>
      </c>
      <c r="C5" t="s">
        <v>351</v>
      </c>
      <c r="D5" t="s">
        <v>352</v>
      </c>
      <c r="F5">
        <v>201701</v>
      </c>
      <c r="I5" t="s">
        <v>353</v>
      </c>
      <c r="J5">
        <v>431.488</v>
      </c>
      <c r="M5">
        <v>1</v>
      </c>
      <c r="N5">
        <v>100</v>
      </c>
    </row>
    <row r="6" spans="1:14">
      <c r="A6" s="31">
        <v>42758</v>
      </c>
      <c r="B6" t="s">
        <v>37</v>
      </c>
      <c r="C6" t="s">
        <v>351</v>
      </c>
      <c r="D6" t="s">
        <v>352</v>
      </c>
      <c r="F6">
        <v>201701</v>
      </c>
      <c r="I6" t="s">
        <v>353</v>
      </c>
      <c r="J6">
        <v>431.334</v>
      </c>
      <c r="M6">
        <v>1</v>
      </c>
      <c r="N6">
        <v>100</v>
      </c>
    </row>
    <row r="7" spans="1:14">
      <c r="A7" s="31">
        <v>42758</v>
      </c>
      <c r="B7" t="s">
        <v>17</v>
      </c>
      <c r="C7" t="s">
        <v>351</v>
      </c>
      <c r="D7" t="s">
        <v>352</v>
      </c>
      <c r="F7">
        <v>201701</v>
      </c>
      <c r="I7" t="s">
        <v>353</v>
      </c>
      <c r="J7">
        <v>436.57900000000001</v>
      </c>
      <c r="M7">
        <v>1</v>
      </c>
      <c r="N7">
        <v>100</v>
      </c>
    </row>
    <row r="8" spans="1:14">
      <c r="A8" s="31">
        <v>42758</v>
      </c>
      <c r="B8" t="s">
        <v>73</v>
      </c>
      <c r="C8" t="s">
        <v>351</v>
      </c>
      <c r="D8" t="s">
        <v>352</v>
      </c>
      <c r="F8">
        <v>201701</v>
      </c>
      <c r="I8" t="s">
        <v>353</v>
      </c>
      <c r="J8">
        <v>421.80099999999999</v>
      </c>
      <c r="M8">
        <v>1</v>
      </c>
      <c r="N8">
        <v>100</v>
      </c>
    </row>
    <row r="9" spans="1:14">
      <c r="A9" s="31">
        <v>42758</v>
      </c>
      <c r="B9" t="s">
        <v>28</v>
      </c>
      <c r="C9" t="s">
        <v>351</v>
      </c>
      <c r="D9" t="s">
        <v>352</v>
      </c>
      <c r="F9">
        <v>201701</v>
      </c>
      <c r="I9" t="s">
        <v>353</v>
      </c>
      <c r="J9">
        <v>4981.2780000000002</v>
      </c>
      <c r="M9">
        <v>1</v>
      </c>
      <c r="N9">
        <v>100</v>
      </c>
    </row>
    <row r="10" spans="1:14">
      <c r="A10" s="31">
        <v>42758</v>
      </c>
      <c r="B10" t="s">
        <v>48</v>
      </c>
      <c r="C10" t="s">
        <v>351</v>
      </c>
      <c r="D10" t="s">
        <v>352</v>
      </c>
      <c r="F10">
        <v>201701</v>
      </c>
      <c r="I10" t="s">
        <v>353</v>
      </c>
      <c r="J10">
        <v>5512.1170000000002</v>
      </c>
      <c r="M10">
        <v>1</v>
      </c>
      <c r="N10">
        <v>100</v>
      </c>
    </row>
    <row r="11" spans="1:14">
      <c r="A11" s="31">
        <v>42758</v>
      </c>
      <c r="B11" t="s">
        <v>67</v>
      </c>
      <c r="C11" t="s">
        <v>351</v>
      </c>
      <c r="D11" t="s">
        <v>352</v>
      </c>
      <c r="F11">
        <v>201701</v>
      </c>
      <c r="I11" t="s">
        <v>353</v>
      </c>
      <c r="J11">
        <v>5539.3540000000003</v>
      </c>
      <c r="M11">
        <v>1</v>
      </c>
      <c r="N11">
        <v>100</v>
      </c>
    </row>
    <row r="12" spans="1:14">
      <c r="A12" s="31">
        <v>42758</v>
      </c>
      <c r="B12" t="s">
        <v>55</v>
      </c>
      <c r="C12" t="s">
        <v>351</v>
      </c>
      <c r="D12" t="s">
        <v>352</v>
      </c>
      <c r="F12">
        <v>201701</v>
      </c>
      <c r="I12" t="s">
        <v>353</v>
      </c>
      <c r="J12">
        <v>52042.720000000001</v>
      </c>
      <c r="M12">
        <v>1</v>
      </c>
      <c r="N12">
        <v>100</v>
      </c>
    </row>
    <row r="13" spans="1:14">
      <c r="A13" s="31">
        <v>42758</v>
      </c>
      <c r="B13" t="s">
        <v>61</v>
      </c>
      <c r="C13" t="s">
        <v>351</v>
      </c>
      <c r="D13" t="s">
        <v>352</v>
      </c>
      <c r="F13">
        <v>201701</v>
      </c>
      <c r="I13" t="s">
        <v>353</v>
      </c>
      <c r="J13">
        <v>5398.5529999999999</v>
      </c>
      <c r="M13">
        <v>1</v>
      </c>
      <c r="N13">
        <v>100</v>
      </c>
    </row>
    <row r="14" spans="1:14">
      <c r="A14" s="31">
        <v>42758</v>
      </c>
      <c r="B14" t="s">
        <v>40</v>
      </c>
      <c r="C14" t="s">
        <v>351</v>
      </c>
      <c r="D14" t="s">
        <v>352</v>
      </c>
      <c r="F14">
        <v>201701</v>
      </c>
      <c r="I14" t="s">
        <v>353</v>
      </c>
      <c r="J14">
        <v>393.55500000000001</v>
      </c>
      <c r="M14">
        <v>1</v>
      </c>
      <c r="N14">
        <v>100</v>
      </c>
    </row>
    <row r="15" spans="1:14">
      <c r="A15" s="31">
        <v>42758</v>
      </c>
      <c r="B15" t="s">
        <v>6</v>
      </c>
      <c r="C15" t="s">
        <v>351</v>
      </c>
      <c r="D15" t="s">
        <v>352</v>
      </c>
      <c r="F15">
        <v>201701</v>
      </c>
      <c r="I15" t="s">
        <v>353</v>
      </c>
      <c r="J15">
        <v>369.96899999999999</v>
      </c>
      <c r="M15">
        <v>1</v>
      </c>
      <c r="N15">
        <v>100</v>
      </c>
    </row>
    <row r="16" spans="1:14">
      <c r="A16" s="31">
        <v>42758</v>
      </c>
      <c r="B16" t="s">
        <v>94</v>
      </c>
      <c r="C16" t="s">
        <v>351</v>
      </c>
      <c r="D16" t="s">
        <v>352</v>
      </c>
      <c r="F16">
        <v>201701</v>
      </c>
      <c r="I16" t="s">
        <v>353</v>
      </c>
      <c r="J16">
        <v>252.297</v>
      </c>
      <c r="M16">
        <v>1</v>
      </c>
      <c r="N16">
        <v>100</v>
      </c>
    </row>
    <row r="17" spans="1:14">
      <c r="A17" s="31">
        <v>42758</v>
      </c>
      <c r="B17" t="s">
        <v>90</v>
      </c>
      <c r="C17" t="s">
        <v>351</v>
      </c>
      <c r="D17" t="s">
        <v>352</v>
      </c>
      <c r="F17">
        <v>201701</v>
      </c>
      <c r="I17" t="s">
        <v>353</v>
      </c>
      <c r="J17">
        <v>5880.6180000000004</v>
      </c>
      <c r="M17">
        <v>1</v>
      </c>
      <c r="N17">
        <v>100</v>
      </c>
    </row>
    <row r="18" spans="1:14">
      <c r="A18" s="31">
        <v>42758</v>
      </c>
      <c r="B18" t="s">
        <v>34</v>
      </c>
      <c r="C18" t="s">
        <v>351</v>
      </c>
      <c r="D18" t="s">
        <v>352</v>
      </c>
      <c r="F18">
        <v>201701</v>
      </c>
      <c r="I18" t="s">
        <v>353</v>
      </c>
      <c r="J18">
        <v>290.24799999999999</v>
      </c>
      <c r="M18">
        <v>1</v>
      </c>
      <c r="N18">
        <v>100</v>
      </c>
    </row>
    <row r="19" spans="1:14">
      <c r="A19" s="31">
        <v>42758</v>
      </c>
      <c r="B19" t="s">
        <v>23</v>
      </c>
      <c r="C19" t="s">
        <v>351</v>
      </c>
      <c r="D19" t="s">
        <v>352</v>
      </c>
      <c r="F19">
        <v>201701</v>
      </c>
      <c r="I19" t="s">
        <v>353</v>
      </c>
      <c r="J19">
        <v>4889.7430000000004</v>
      </c>
      <c r="M19">
        <v>1</v>
      </c>
      <c r="N19">
        <v>100</v>
      </c>
    </row>
    <row r="20" spans="1:14">
      <c r="A20" s="31">
        <v>42758</v>
      </c>
      <c r="B20" t="s">
        <v>26</v>
      </c>
      <c r="C20" t="s">
        <v>351</v>
      </c>
      <c r="D20" t="s">
        <v>352</v>
      </c>
      <c r="F20">
        <v>201701</v>
      </c>
      <c r="I20" t="s">
        <v>353</v>
      </c>
      <c r="J20">
        <v>461.28</v>
      </c>
      <c r="M20">
        <v>1</v>
      </c>
      <c r="N20">
        <v>100</v>
      </c>
    </row>
    <row r="21" spans="1:14">
      <c r="A21" s="31">
        <v>42758</v>
      </c>
      <c r="B21" t="s">
        <v>53</v>
      </c>
      <c r="C21" t="s">
        <v>351</v>
      </c>
      <c r="D21" t="s">
        <v>352</v>
      </c>
      <c r="F21">
        <v>201701</v>
      </c>
      <c r="I21" t="s">
        <v>353</v>
      </c>
      <c r="J21">
        <v>202.22900000000001</v>
      </c>
      <c r="M21">
        <v>1</v>
      </c>
      <c r="N21">
        <v>100</v>
      </c>
    </row>
    <row r="22" spans="1:14">
      <c r="A22" s="31">
        <v>42758</v>
      </c>
      <c r="B22" t="s">
        <v>372</v>
      </c>
      <c r="C22" t="s">
        <v>351</v>
      </c>
      <c r="D22" t="s">
        <v>352</v>
      </c>
      <c r="F22">
        <v>201701</v>
      </c>
      <c r="I22" t="s">
        <v>353</v>
      </c>
      <c r="J22">
        <v>356.58300000000003</v>
      </c>
      <c r="M22">
        <v>1</v>
      </c>
      <c r="N22">
        <v>100</v>
      </c>
    </row>
    <row r="23" spans="1:14">
      <c r="A23" s="31">
        <v>42758</v>
      </c>
      <c r="B23" t="s">
        <v>373</v>
      </c>
      <c r="C23" t="s">
        <v>351</v>
      </c>
      <c r="D23" t="s">
        <v>352</v>
      </c>
      <c r="F23">
        <v>201701</v>
      </c>
      <c r="I23" t="s">
        <v>353</v>
      </c>
      <c r="J23">
        <v>191.52</v>
      </c>
      <c r="M23">
        <v>1</v>
      </c>
      <c r="N23">
        <v>100</v>
      </c>
    </row>
    <row r="24" spans="1:14">
      <c r="A24" s="31">
        <v>42758</v>
      </c>
      <c r="B24" t="s">
        <v>374</v>
      </c>
      <c r="C24" t="s">
        <v>351</v>
      </c>
      <c r="D24" t="s">
        <v>352</v>
      </c>
      <c r="F24">
        <v>201701</v>
      </c>
      <c r="I24" t="s">
        <v>353</v>
      </c>
      <c r="J24">
        <v>194.06800000000001</v>
      </c>
      <c r="M24">
        <v>1</v>
      </c>
      <c r="N24">
        <v>100</v>
      </c>
    </row>
    <row r="25" spans="1:14">
      <c r="A25" s="31">
        <v>42758</v>
      </c>
      <c r="B25" t="s">
        <v>58</v>
      </c>
      <c r="C25" t="s">
        <v>351</v>
      </c>
      <c r="D25" t="s">
        <v>352</v>
      </c>
      <c r="F25">
        <v>201701</v>
      </c>
      <c r="I25" t="s">
        <v>353</v>
      </c>
      <c r="J25">
        <v>508.12099999999998</v>
      </c>
      <c r="M25">
        <v>1</v>
      </c>
      <c r="N25">
        <v>100</v>
      </c>
    </row>
    <row r="26" spans="1:14">
      <c r="A26" s="31">
        <v>42758</v>
      </c>
      <c r="B26" t="s">
        <v>45</v>
      </c>
      <c r="C26" t="s">
        <v>351</v>
      </c>
      <c r="D26" t="s">
        <v>352</v>
      </c>
      <c r="F26">
        <v>201701</v>
      </c>
      <c r="I26" t="s">
        <v>353</v>
      </c>
      <c r="J26">
        <v>5399.48</v>
      </c>
      <c r="M26">
        <v>1</v>
      </c>
      <c r="N26">
        <v>100</v>
      </c>
    </row>
    <row r="27" spans="1:14">
      <c r="A27" s="31">
        <v>42758</v>
      </c>
      <c r="B27" t="s">
        <v>64</v>
      </c>
      <c r="C27" t="s">
        <v>351</v>
      </c>
      <c r="D27" t="s">
        <v>352</v>
      </c>
      <c r="F27">
        <v>201701</v>
      </c>
      <c r="I27" t="s">
        <v>353</v>
      </c>
      <c r="J27">
        <v>1770.3620000000001</v>
      </c>
      <c r="M27">
        <v>1</v>
      </c>
      <c r="N27">
        <v>100</v>
      </c>
    </row>
    <row r="28" spans="1:14">
      <c r="A28" s="31">
        <v>42758</v>
      </c>
      <c r="B28" t="s">
        <v>70</v>
      </c>
      <c r="C28" t="s">
        <v>351</v>
      </c>
      <c r="D28" t="s">
        <v>352</v>
      </c>
      <c r="F28">
        <v>201701</v>
      </c>
      <c r="I28" t="s">
        <v>353</v>
      </c>
      <c r="J28">
        <v>8268.7199999999993</v>
      </c>
      <c r="M28">
        <v>1</v>
      </c>
      <c r="N28">
        <v>100</v>
      </c>
    </row>
    <row r="29" spans="1:14">
      <c r="A29" s="31">
        <v>42758</v>
      </c>
      <c r="B29" t="s">
        <v>100</v>
      </c>
      <c r="C29" t="s">
        <v>351</v>
      </c>
      <c r="D29" t="s">
        <v>352</v>
      </c>
      <c r="F29">
        <v>201701</v>
      </c>
      <c r="I29" t="s">
        <v>353</v>
      </c>
      <c r="J29">
        <v>236.52699999999999</v>
      </c>
      <c r="M29">
        <v>1</v>
      </c>
      <c r="N29">
        <v>100</v>
      </c>
    </row>
    <row r="30" spans="1:14">
      <c r="A30" s="31">
        <v>42758</v>
      </c>
      <c r="B30" t="s">
        <v>77</v>
      </c>
      <c r="C30" t="s">
        <v>351</v>
      </c>
      <c r="D30" t="s">
        <v>352</v>
      </c>
      <c r="F30">
        <v>201701</v>
      </c>
      <c r="I30" t="s">
        <v>353</v>
      </c>
      <c r="J30">
        <v>5306.4639999999999</v>
      </c>
      <c r="M30">
        <v>1</v>
      </c>
      <c r="N30">
        <v>100</v>
      </c>
    </row>
    <row r="31" spans="1:14">
      <c r="A31" s="31">
        <v>42758</v>
      </c>
      <c r="B31" t="s">
        <v>84</v>
      </c>
      <c r="C31" t="s">
        <v>351</v>
      </c>
      <c r="D31" t="s">
        <v>352</v>
      </c>
      <c r="F31">
        <v>201701</v>
      </c>
      <c r="I31" t="s">
        <v>353</v>
      </c>
      <c r="J31">
        <v>487.86599999999999</v>
      </c>
      <c r="M31">
        <v>1</v>
      </c>
      <c r="N31">
        <v>100</v>
      </c>
    </row>
    <row r="32" spans="1:14">
      <c r="A32" s="31">
        <v>42758</v>
      </c>
      <c r="B32" t="s">
        <v>375</v>
      </c>
      <c r="C32" t="s">
        <v>351</v>
      </c>
      <c r="D32" t="s">
        <v>352</v>
      </c>
      <c r="F32">
        <v>201701</v>
      </c>
      <c r="I32" t="s">
        <v>353</v>
      </c>
      <c r="J32">
        <v>175.821</v>
      </c>
      <c r="M32">
        <v>1</v>
      </c>
      <c r="N32">
        <v>100</v>
      </c>
    </row>
    <row r="33" spans="1:14">
      <c r="A33" s="31">
        <v>42758</v>
      </c>
      <c r="B33" t="s">
        <v>81</v>
      </c>
      <c r="C33" t="s">
        <v>351</v>
      </c>
      <c r="D33" t="s">
        <v>352</v>
      </c>
      <c r="F33">
        <v>201701</v>
      </c>
      <c r="I33" t="s">
        <v>353</v>
      </c>
      <c r="J33">
        <v>428.93</v>
      </c>
      <c r="M33">
        <v>1</v>
      </c>
      <c r="N33">
        <v>100</v>
      </c>
    </row>
    <row r="34" spans="1:14">
      <c r="A34" s="31">
        <v>42758</v>
      </c>
      <c r="B34" t="s">
        <v>393</v>
      </c>
      <c r="C34" t="s">
        <v>351</v>
      </c>
      <c r="D34" t="s">
        <v>352</v>
      </c>
      <c r="F34">
        <v>201701</v>
      </c>
      <c r="I34" t="s">
        <v>353</v>
      </c>
      <c r="J34">
        <v>2316.1410000000001</v>
      </c>
      <c r="M34">
        <v>1</v>
      </c>
      <c r="N34">
        <v>100</v>
      </c>
    </row>
    <row r="35" spans="1:14">
      <c r="A35" s="31">
        <v>42758</v>
      </c>
      <c r="B35" t="s">
        <v>43</v>
      </c>
      <c r="C35" t="s">
        <v>351</v>
      </c>
      <c r="D35" t="s">
        <v>352</v>
      </c>
      <c r="F35">
        <v>201701</v>
      </c>
      <c r="I35" t="s">
        <v>353</v>
      </c>
      <c r="J35">
        <v>346.012</v>
      </c>
      <c r="M35">
        <v>1</v>
      </c>
      <c r="N35">
        <v>100</v>
      </c>
    </row>
    <row r="36" spans="1:14">
      <c r="A36" s="31">
        <v>42758</v>
      </c>
      <c r="B36" t="s">
        <v>388</v>
      </c>
      <c r="C36" t="s">
        <v>351</v>
      </c>
      <c r="D36" t="s">
        <v>352</v>
      </c>
      <c r="F36">
        <v>201701</v>
      </c>
      <c r="I36" t="s">
        <v>353</v>
      </c>
      <c r="J36">
        <v>247.32599999999999</v>
      </c>
      <c r="M36">
        <v>1</v>
      </c>
      <c r="N36">
        <v>100</v>
      </c>
    </row>
    <row r="37" spans="1:14">
      <c r="A37" s="31">
        <v>42758</v>
      </c>
      <c r="B37" t="s">
        <v>381</v>
      </c>
      <c r="C37" t="s">
        <v>351</v>
      </c>
      <c r="D37" t="s">
        <v>352</v>
      </c>
      <c r="F37">
        <v>201701</v>
      </c>
      <c r="I37" t="s">
        <v>353</v>
      </c>
      <c r="J37">
        <v>190.315</v>
      </c>
      <c r="M37">
        <v>1</v>
      </c>
      <c r="N37">
        <v>100</v>
      </c>
    </row>
    <row r="38" spans="1:14">
      <c r="A38" s="31">
        <v>42758</v>
      </c>
      <c r="B38" t="s">
        <v>87</v>
      </c>
      <c r="C38" t="s">
        <v>351</v>
      </c>
      <c r="D38" t="s">
        <v>352</v>
      </c>
      <c r="F38">
        <v>201701</v>
      </c>
      <c r="I38" t="s">
        <v>353</v>
      </c>
      <c r="J38">
        <v>183.17699999999999</v>
      </c>
      <c r="M38">
        <v>1</v>
      </c>
      <c r="N38">
        <v>100</v>
      </c>
    </row>
    <row r="39" spans="1:14">
      <c r="A39" s="31">
        <v>42758</v>
      </c>
      <c r="B39" t="s">
        <v>15</v>
      </c>
      <c r="C39" t="s">
        <v>351</v>
      </c>
      <c r="D39" t="s">
        <v>352</v>
      </c>
      <c r="F39">
        <v>201701</v>
      </c>
      <c r="I39" t="s">
        <v>353</v>
      </c>
      <c r="J39">
        <v>187.245</v>
      </c>
      <c r="M39">
        <v>1</v>
      </c>
      <c r="N39">
        <v>100</v>
      </c>
    </row>
    <row r="40" spans="1:14">
      <c r="A40" s="31">
        <v>42758</v>
      </c>
      <c r="B40" t="s">
        <v>357</v>
      </c>
      <c r="C40" t="s">
        <v>351</v>
      </c>
      <c r="D40" t="s">
        <v>352</v>
      </c>
      <c r="F40">
        <v>201701</v>
      </c>
      <c r="I40" t="s">
        <v>353</v>
      </c>
      <c r="J40">
        <v>199.65299999999999</v>
      </c>
      <c r="M40">
        <v>1</v>
      </c>
      <c r="N40">
        <v>100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25" workbookViewId="0"/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42723</v>
      </c>
      <c r="B2" t="s">
        <v>175</v>
      </c>
      <c r="C2" t="s">
        <v>351</v>
      </c>
      <c r="D2" t="s">
        <v>352</v>
      </c>
      <c r="F2">
        <v>201612</v>
      </c>
      <c r="I2" t="s">
        <v>353</v>
      </c>
      <c r="J2">
        <v>2713.5129999999999</v>
      </c>
      <c r="M2">
        <v>1</v>
      </c>
      <c r="N2">
        <v>100</v>
      </c>
    </row>
    <row r="3" spans="1:14">
      <c r="A3" s="31">
        <v>42723</v>
      </c>
      <c r="B3" t="s">
        <v>178</v>
      </c>
      <c r="C3" t="s">
        <v>351</v>
      </c>
      <c r="D3" t="s">
        <v>352</v>
      </c>
      <c r="F3">
        <v>201612</v>
      </c>
      <c r="I3" t="s">
        <v>353</v>
      </c>
      <c r="J3">
        <v>5272.3540000000003</v>
      </c>
      <c r="M3">
        <v>1</v>
      </c>
      <c r="N3">
        <v>100</v>
      </c>
    </row>
    <row r="4" spans="1:14">
      <c r="A4" s="31">
        <v>42723</v>
      </c>
      <c r="B4" t="s">
        <v>181</v>
      </c>
      <c r="C4" t="s">
        <v>351</v>
      </c>
      <c r="D4" t="s">
        <v>352</v>
      </c>
      <c r="F4">
        <v>201612</v>
      </c>
      <c r="I4" t="s">
        <v>353</v>
      </c>
      <c r="J4">
        <v>3689.1350000000002</v>
      </c>
      <c r="M4">
        <v>1</v>
      </c>
      <c r="N4">
        <v>100</v>
      </c>
    </row>
    <row r="5" spans="1:14">
      <c r="A5" s="31">
        <v>42723</v>
      </c>
      <c r="B5" t="s">
        <v>184</v>
      </c>
      <c r="C5" t="s">
        <v>351</v>
      </c>
      <c r="D5" t="s">
        <v>352</v>
      </c>
      <c r="F5">
        <v>201612</v>
      </c>
      <c r="I5" t="s">
        <v>353</v>
      </c>
      <c r="J5">
        <v>3413.567</v>
      </c>
      <c r="M5">
        <v>1</v>
      </c>
      <c r="N5">
        <v>100</v>
      </c>
    </row>
    <row r="6" spans="1:14">
      <c r="A6" s="31">
        <v>42723</v>
      </c>
      <c r="B6" t="s">
        <v>9</v>
      </c>
      <c r="C6" t="s">
        <v>351</v>
      </c>
      <c r="D6" t="s">
        <v>352</v>
      </c>
      <c r="F6">
        <v>201612</v>
      </c>
      <c r="I6" t="s">
        <v>353</v>
      </c>
      <c r="J6">
        <v>375.59699999999998</v>
      </c>
      <c r="M6">
        <v>1</v>
      </c>
      <c r="N6">
        <v>100</v>
      </c>
    </row>
    <row r="7" spans="1:14">
      <c r="A7" s="31">
        <v>42723</v>
      </c>
      <c r="B7" t="s">
        <v>12</v>
      </c>
      <c r="C7" t="s">
        <v>351</v>
      </c>
      <c r="D7" t="s">
        <v>352</v>
      </c>
      <c r="F7">
        <v>201612</v>
      </c>
      <c r="I7" t="s">
        <v>353</v>
      </c>
      <c r="J7">
        <v>351.25200000000001</v>
      </c>
      <c r="M7">
        <v>1</v>
      </c>
      <c r="N7">
        <v>100</v>
      </c>
    </row>
    <row r="8" spans="1:14">
      <c r="A8" s="31">
        <v>42723</v>
      </c>
      <c r="B8" t="s">
        <v>31</v>
      </c>
      <c r="C8" t="s">
        <v>351</v>
      </c>
      <c r="D8" t="s">
        <v>352</v>
      </c>
      <c r="F8">
        <v>201612</v>
      </c>
      <c r="I8" t="s">
        <v>353</v>
      </c>
      <c r="J8">
        <v>410.92099999999999</v>
      </c>
      <c r="M8">
        <v>1</v>
      </c>
      <c r="N8">
        <v>100</v>
      </c>
    </row>
    <row r="9" spans="1:14">
      <c r="A9" s="31">
        <v>42723</v>
      </c>
      <c r="B9" t="s">
        <v>20</v>
      </c>
      <c r="C9" t="s">
        <v>351</v>
      </c>
      <c r="D9" t="s">
        <v>352</v>
      </c>
      <c r="F9">
        <v>201612</v>
      </c>
      <c r="I9" t="s">
        <v>353</v>
      </c>
      <c r="J9">
        <v>407.923</v>
      </c>
      <c r="M9">
        <v>1</v>
      </c>
      <c r="N9">
        <v>100</v>
      </c>
    </row>
    <row r="10" spans="1:14">
      <c r="A10" s="31">
        <v>42723</v>
      </c>
      <c r="B10" t="s">
        <v>37</v>
      </c>
      <c r="C10" t="s">
        <v>351</v>
      </c>
      <c r="D10" t="s">
        <v>352</v>
      </c>
      <c r="F10">
        <v>201612</v>
      </c>
      <c r="I10" t="s">
        <v>353</v>
      </c>
      <c r="J10">
        <v>392.49099999999999</v>
      </c>
      <c r="M10">
        <v>1</v>
      </c>
      <c r="N10">
        <v>100</v>
      </c>
    </row>
    <row r="11" spans="1:14">
      <c r="A11" s="31">
        <v>42723</v>
      </c>
      <c r="B11" t="s">
        <v>17</v>
      </c>
      <c r="C11" t="s">
        <v>351</v>
      </c>
      <c r="D11" t="s">
        <v>352</v>
      </c>
      <c r="F11">
        <v>201612</v>
      </c>
      <c r="I11" t="s">
        <v>353</v>
      </c>
      <c r="J11">
        <v>370.99200000000002</v>
      </c>
      <c r="M11">
        <v>1</v>
      </c>
      <c r="N11">
        <v>100</v>
      </c>
    </row>
    <row r="12" spans="1:14">
      <c r="A12" s="31">
        <v>42723</v>
      </c>
      <c r="B12" t="s">
        <v>73</v>
      </c>
      <c r="C12" t="s">
        <v>351</v>
      </c>
      <c r="D12" t="s">
        <v>352</v>
      </c>
      <c r="F12">
        <v>201612</v>
      </c>
      <c r="I12" t="s">
        <v>353</v>
      </c>
      <c r="J12">
        <v>433.53699999999998</v>
      </c>
      <c r="M12">
        <v>1</v>
      </c>
      <c r="N12">
        <v>100</v>
      </c>
    </row>
    <row r="13" spans="1:14">
      <c r="A13" s="31">
        <v>42723</v>
      </c>
      <c r="B13" t="s">
        <v>28</v>
      </c>
      <c r="C13" t="s">
        <v>351</v>
      </c>
      <c r="D13" t="s">
        <v>352</v>
      </c>
      <c r="F13">
        <v>201612</v>
      </c>
      <c r="I13" t="s">
        <v>353</v>
      </c>
      <c r="J13">
        <v>4829.8789999999999</v>
      </c>
      <c r="M13">
        <v>1</v>
      </c>
      <c r="N13">
        <v>100</v>
      </c>
    </row>
    <row r="14" spans="1:14">
      <c r="A14" s="31">
        <v>42723</v>
      </c>
      <c r="B14" t="s">
        <v>48</v>
      </c>
      <c r="C14" t="s">
        <v>351</v>
      </c>
      <c r="D14" t="s">
        <v>352</v>
      </c>
      <c r="F14">
        <v>201612</v>
      </c>
      <c r="I14" t="s">
        <v>353</v>
      </c>
      <c r="J14">
        <v>5335.2370000000001</v>
      </c>
      <c r="M14">
        <v>1</v>
      </c>
      <c r="N14">
        <v>100</v>
      </c>
    </row>
    <row r="15" spans="1:14">
      <c r="A15" s="31">
        <v>42723</v>
      </c>
      <c r="B15" t="s">
        <v>67</v>
      </c>
      <c r="C15" t="s">
        <v>351</v>
      </c>
      <c r="D15" t="s">
        <v>352</v>
      </c>
      <c r="F15">
        <v>201612</v>
      </c>
      <c r="I15" t="s">
        <v>353</v>
      </c>
      <c r="J15">
        <v>5446.3469999999998</v>
      </c>
      <c r="M15">
        <v>1</v>
      </c>
      <c r="N15">
        <v>100</v>
      </c>
    </row>
    <row r="16" spans="1:14">
      <c r="A16" s="31">
        <v>42723</v>
      </c>
      <c r="B16" t="s">
        <v>55</v>
      </c>
      <c r="C16" t="s">
        <v>351</v>
      </c>
      <c r="D16" t="s">
        <v>352</v>
      </c>
      <c r="F16">
        <v>201612</v>
      </c>
      <c r="I16" t="s">
        <v>353</v>
      </c>
      <c r="J16">
        <v>49857.75</v>
      </c>
      <c r="M16">
        <v>1</v>
      </c>
      <c r="N16">
        <v>100</v>
      </c>
    </row>
    <row r="17" spans="1:14">
      <c r="A17" s="31">
        <v>42723</v>
      </c>
      <c r="B17" t="s">
        <v>97</v>
      </c>
      <c r="C17" t="s">
        <v>351</v>
      </c>
      <c r="D17" t="s">
        <v>352</v>
      </c>
      <c r="F17">
        <v>201612</v>
      </c>
      <c r="I17" t="s">
        <v>353</v>
      </c>
      <c r="J17">
        <v>4850.451</v>
      </c>
      <c r="M17">
        <v>1</v>
      </c>
      <c r="N17">
        <v>100</v>
      </c>
    </row>
    <row r="18" spans="1:14">
      <c r="A18" s="31">
        <v>42723</v>
      </c>
      <c r="B18" t="s">
        <v>61</v>
      </c>
      <c r="C18" t="s">
        <v>351</v>
      </c>
      <c r="D18" t="s">
        <v>352</v>
      </c>
      <c r="F18">
        <v>201612</v>
      </c>
      <c r="I18" t="s">
        <v>353</v>
      </c>
      <c r="J18">
        <v>5312.6989999999996</v>
      </c>
      <c r="M18">
        <v>1</v>
      </c>
      <c r="N18">
        <v>100</v>
      </c>
    </row>
    <row r="19" spans="1:14">
      <c r="A19" s="31">
        <v>42723</v>
      </c>
      <c r="B19" t="s">
        <v>40</v>
      </c>
      <c r="C19" t="s">
        <v>351</v>
      </c>
      <c r="D19" t="s">
        <v>352</v>
      </c>
      <c r="F19">
        <v>201612</v>
      </c>
      <c r="I19" t="s">
        <v>353</v>
      </c>
      <c r="J19">
        <v>376.29</v>
      </c>
      <c r="M19">
        <v>1</v>
      </c>
      <c r="N19">
        <v>100</v>
      </c>
    </row>
    <row r="20" spans="1:14">
      <c r="A20" s="31">
        <v>42723</v>
      </c>
      <c r="B20" t="s">
        <v>6</v>
      </c>
      <c r="C20" t="s">
        <v>351</v>
      </c>
      <c r="D20" t="s">
        <v>352</v>
      </c>
      <c r="F20">
        <v>201612</v>
      </c>
      <c r="I20" t="s">
        <v>353</v>
      </c>
      <c r="J20">
        <v>357.142</v>
      </c>
      <c r="M20">
        <v>1</v>
      </c>
      <c r="N20">
        <v>100</v>
      </c>
    </row>
    <row r="21" spans="1:14">
      <c r="A21" s="31">
        <v>42723</v>
      </c>
      <c r="B21" t="s">
        <v>94</v>
      </c>
      <c r="C21" t="s">
        <v>351</v>
      </c>
      <c r="D21" t="s">
        <v>352</v>
      </c>
      <c r="F21">
        <v>201612</v>
      </c>
      <c r="I21" t="s">
        <v>353</v>
      </c>
      <c r="J21">
        <v>256.70999999999998</v>
      </c>
      <c r="M21">
        <v>1</v>
      </c>
      <c r="N21">
        <v>100</v>
      </c>
    </row>
    <row r="22" spans="1:14">
      <c r="A22" s="31">
        <v>42723</v>
      </c>
      <c r="B22" t="s">
        <v>90</v>
      </c>
      <c r="C22" t="s">
        <v>351</v>
      </c>
      <c r="D22" t="s">
        <v>352</v>
      </c>
      <c r="F22">
        <v>201612</v>
      </c>
      <c r="I22" t="s">
        <v>353</v>
      </c>
      <c r="J22">
        <v>5832.75</v>
      </c>
      <c r="M22">
        <v>1</v>
      </c>
      <c r="N22">
        <v>100</v>
      </c>
    </row>
    <row r="23" spans="1:14">
      <c r="A23" s="31">
        <v>42723</v>
      </c>
      <c r="B23" t="s">
        <v>34</v>
      </c>
      <c r="C23" t="s">
        <v>351</v>
      </c>
      <c r="D23" t="s">
        <v>352</v>
      </c>
      <c r="F23">
        <v>201612</v>
      </c>
      <c r="I23" t="s">
        <v>353</v>
      </c>
      <c r="J23">
        <v>275.62799999999999</v>
      </c>
      <c r="M23">
        <v>1</v>
      </c>
      <c r="N23">
        <v>100</v>
      </c>
    </row>
    <row r="24" spans="1:14">
      <c r="A24" s="31">
        <v>42723</v>
      </c>
      <c r="B24" t="s">
        <v>23</v>
      </c>
      <c r="C24" t="s">
        <v>351</v>
      </c>
      <c r="D24" t="s">
        <v>352</v>
      </c>
      <c r="F24">
        <v>201612</v>
      </c>
      <c r="I24" t="s">
        <v>353</v>
      </c>
      <c r="J24">
        <v>4786.2619999999997</v>
      </c>
      <c r="M24">
        <v>1</v>
      </c>
      <c r="N24">
        <v>100</v>
      </c>
    </row>
    <row r="25" spans="1:14">
      <c r="A25" s="31">
        <v>42723</v>
      </c>
      <c r="B25" t="s">
        <v>26</v>
      </c>
      <c r="C25" t="s">
        <v>351</v>
      </c>
      <c r="D25" t="s">
        <v>352</v>
      </c>
      <c r="F25">
        <v>201612</v>
      </c>
      <c r="I25" t="s">
        <v>353</v>
      </c>
      <c r="J25">
        <v>463.18599999999998</v>
      </c>
      <c r="M25">
        <v>1</v>
      </c>
      <c r="N25">
        <v>100</v>
      </c>
    </row>
    <row r="26" spans="1:14">
      <c r="A26" s="31">
        <v>42723</v>
      </c>
      <c r="B26" t="s">
        <v>135</v>
      </c>
      <c r="C26" t="s">
        <v>351</v>
      </c>
      <c r="D26" t="s">
        <v>352</v>
      </c>
      <c r="F26">
        <v>201612</v>
      </c>
      <c r="I26" t="s">
        <v>353</v>
      </c>
      <c r="J26">
        <v>226.679</v>
      </c>
      <c r="M26">
        <v>1</v>
      </c>
      <c r="N26">
        <v>100</v>
      </c>
    </row>
    <row r="27" spans="1:14">
      <c r="A27" s="31">
        <v>42723</v>
      </c>
      <c r="B27" t="s">
        <v>138</v>
      </c>
      <c r="C27" t="s">
        <v>351</v>
      </c>
      <c r="D27" t="s">
        <v>352</v>
      </c>
      <c r="F27">
        <v>201612</v>
      </c>
      <c r="I27" t="s">
        <v>353</v>
      </c>
      <c r="J27">
        <v>363.85399999999998</v>
      </c>
      <c r="M27">
        <v>1</v>
      </c>
      <c r="N27">
        <v>100</v>
      </c>
    </row>
    <row r="28" spans="1:14">
      <c r="A28" s="31">
        <v>42723</v>
      </c>
      <c r="B28" t="s">
        <v>141</v>
      </c>
      <c r="C28" t="s">
        <v>351</v>
      </c>
      <c r="D28" t="s">
        <v>352</v>
      </c>
      <c r="F28">
        <v>201612</v>
      </c>
      <c r="I28" t="s">
        <v>353</v>
      </c>
      <c r="J28">
        <v>265.56400000000002</v>
      </c>
      <c r="M28">
        <v>1</v>
      </c>
      <c r="N28">
        <v>100</v>
      </c>
    </row>
    <row r="29" spans="1:14">
      <c r="A29" s="31">
        <v>42723</v>
      </c>
      <c r="B29" t="s">
        <v>144</v>
      </c>
      <c r="C29" t="s">
        <v>351</v>
      </c>
      <c r="D29" t="s">
        <v>352</v>
      </c>
      <c r="F29">
        <v>201612</v>
      </c>
      <c r="I29" t="s">
        <v>353</v>
      </c>
      <c r="J29">
        <v>111.902</v>
      </c>
      <c r="M29">
        <v>1</v>
      </c>
      <c r="N29">
        <v>100</v>
      </c>
    </row>
    <row r="30" spans="1:14">
      <c r="A30" s="31">
        <v>42723</v>
      </c>
      <c r="B30" t="s">
        <v>147</v>
      </c>
      <c r="C30" t="s">
        <v>351</v>
      </c>
      <c r="D30" t="s">
        <v>352</v>
      </c>
      <c r="F30">
        <v>201612</v>
      </c>
      <c r="I30" t="s">
        <v>353</v>
      </c>
      <c r="J30">
        <v>255.429</v>
      </c>
      <c r="M30">
        <v>1</v>
      </c>
      <c r="N30">
        <v>100</v>
      </c>
    </row>
    <row r="31" spans="1:14">
      <c r="A31" s="31">
        <v>42723</v>
      </c>
      <c r="B31" t="s">
        <v>150</v>
      </c>
      <c r="C31" t="s">
        <v>351</v>
      </c>
      <c r="D31" t="s">
        <v>352</v>
      </c>
      <c r="F31">
        <v>201612</v>
      </c>
      <c r="I31" t="s">
        <v>353</v>
      </c>
      <c r="J31">
        <v>313.61599999999999</v>
      </c>
      <c r="M31">
        <v>1</v>
      </c>
      <c r="N31">
        <v>100</v>
      </c>
    </row>
    <row r="32" spans="1:14">
      <c r="A32" s="31">
        <v>42723</v>
      </c>
      <c r="B32" t="s">
        <v>153</v>
      </c>
      <c r="C32" t="s">
        <v>351</v>
      </c>
      <c r="D32" t="s">
        <v>352</v>
      </c>
      <c r="F32">
        <v>201612</v>
      </c>
      <c r="I32" t="s">
        <v>353</v>
      </c>
      <c r="J32">
        <v>105.598</v>
      </c>
      <c r="M32">
        <v>1</v>
      </c>
      <c r="N32">
        <v>100</v>
      </c>
    </row>
    <row r="33" spans="1:14">
      <c r="A33" s="31">
        <v>42723</v>
      </c>
      <c r="B33" t="s">
        <v>156</v>
      </c>
      <c r="C33" t="s">
        <v>351</v>
      </c>
      <c r="D33" t="s">
        <v>352</v>
      </c>
      <c r="F33">
        <v>201612</v>
      </c>
      <c r="I33" t="s">
        <v>353</v>
      </c>
      <c r="J33">
        <v>364.87099999999998</v>
      </c>
      <c r="M33">
        <v>1</v>
      </c>
      <c r="N33">
        <v>100</v>
      </c>
    </row>
    <row r="34" spans="1:14">
      <c r="A34" s="31">
        <v>42723</v>
      </c>
      <c r="B34" t="s">
        <v>159</v>
      </c>
      <c r="C34" t="s">
        <v>351</v>
      </c>
      <c r="D34" t="s">
        <v>352</v>
      </c>
      <c r="F34">
        <v>201612</v>
      </c>
      <c r="I34" t="s">
        <v>353</v>
      </c>
      <c r="J34">
        <v>128.12799999999999</v>
      </c>
      <c r="M34">
        <v>1</v>
      </c>
      <c r="N34">
        <v>100</v>
      </c>
    </row>
    <row r="35" spans="1:14">
      <c r="A35" s="31">
        <v>42723</v>
      </c>
      <c r="B35" t="s">
        <v>162</v>
      </c>
      <c r="C35" t="s">
        <v>351</v>
      </c>
      <c r="D35" t="s">
        <v>352</v>
      </c>
      <c r="F35">
        <v>201612</v>
      </c>
      <c r="I35" t="s">
        <v>353</v>
      </c>
      <c r="J35">
        <v>188.15899999999999</v>
      </c>
      <c r="M35">
        <v>1</v>
      </c>
      <c r="N35">
        <v>100</v>
      </c>
    </row>
    <row r="36" spans="1:14">
      <c r="A36" s="31">
        <v>42723</v>
      </c>
      <c r="B36" t="s">
        <v>53</v>
      </c>
      <c r="C36" t="s">
        <v>351</v>
      </c>
      <c r="D36" t="s">
        <v>352</v>
      </c>
      <c r="F36">
        <v>201612</v>
      </c>
      <c r="I36" t="s">
        <v>353</v>
      </c>
      <c r="J36">
        <v>200.13900000000001</v>
      </c>
      <c r="M36">
        <v>1</v>
      </c>
      <c r="N36">
        <v>100</v>
      </c>
    </row>
    <row r="37" spans="1:14">
      <c r="A37" s="31">
        <v>42723</v>
      </c>
      <c r="B37" t="s">
        <v>372</v>
      </c>
      <c r="C37" t="s">
        <v>351</v>
      </c>
      <c r="D37" t="s">
        <v>352</v>
      </c>
      <c r="F37">
        <v>201612</v>
      </c>
      <c r="I37" t="s">
        <v>353</v>
      </c>
      <c r="J37">
        <v>350.61900000000003</v>
      </c>
      <c r="M37">
        <v>1</v>
      </c>
      <c r="N37">
        <v>100</v>
      </c>
    </row>
    <row r="38" spans="1:14">
      <c r="A38" s="31">
        <v>42723</v>
      </c>
      <c r="B38" t="s">
        <v>373</v>
      </c>
      <c r="C38" t="s">
        <v>351</v>
      </c>
      <c r="D38" t="s">
        <v>352</v>
      </c>
      <c r="F38">
        <v>201612</v>
      </c>
      <c r="I38" t="s">
        <v>353</v>
      </c>
      <c r="J38">
        <v>193.78100000000001</v>
      </c>
      <c r="M38">
        <v>1</v>
      </c>
      <c r="N38">
        <v>100</v>
      </c>
    </row>
    <row r="39" spans="1:14">
      <c r="A39" s="31">
        <v>42723</v>
      </c>
      <c r="B39" t="s">
        <v>374</v>
      </c>
      <c r="C39" t="s">
        <v>351</v>
      </c>
      <c r="D39" t="s">
        <v>352</v>
      </c>
      <c r="F39">
        <v>201612</v>
      </c>
      <c r="I39" t="s">
        <v>353</v>
      </c>
      <c r="J39">
        <v>192.601</v>
      </c>
      <c r="M39">
        <v>1</v>
      </c>
      <c r="N39">
        <v>100</v>
      </c>
    </row>
    <row r="40" spans="1:14">
      <c r="A40" s="31">
        <v>42723</v>
      </c>
      <c r="B40" t="s">
        <v>413</v>
      </c>
      <c r="C40" t="s">
        <v>351</v>
      </c>
      <c r="D40" t="s">
        <v>352</v>
      </c>
      <c r="F40">
        <v>201612</v>
      </c>
      <c r="I40" t="s">
        <v>353</v>
      </c>
      <c r="J40">
        <v>340.089</v>
      </c>
      <c r="M40">
        <v>1</v>
      </c>
      <c r="N40">
        <v>100</v>
      </c>
    </row>
    <row r="41" spans="1:14">
      <c r="A41" s="31">
        <v>42723</v>
      </c>
      <c r="B41" t="s">
        <v>58</v>
      </c>
      <c r="C41" t="s">
        <v>351</v>
      </c>
      <c r="D41" t="s">
        <v>352</v>
      </c>
      <c r="F41">
        <v>201612</v>
      </c>
      <c r="I41" t="s">
        <v>353</v>
      </c>
      <c r="J41">
        <v>501.08699999999999</v>
      </c>
      <c r="M41">
        <v>1</v>
      </c>
      <c r="N41">
        <v>100</v>
      </c>
    </row>
    <row r="42" spans="1:14">
      <c r="A42" s="31">
        <v>42723</v>
      </c>
      <c r="B42" t="s">
        <v>45</v>
      </c>
      <c r="C42" t="s">
        <v>351</v>
      </c>
      <c r="D42" t="s">
        <v>352</v>
      </c>
      <c r="F42">
        <v>201612</v>
      </c>
      <c r="I42" t="s">
        <v>353</v>
      </c>
      <c r="J42">
        <v>5193.4340000000002</v>
      </c>
      <c r="M42">
        <v>1</v>
      </c>
      <c r="N42">
        <v>100</v>
      </c>
    </row>
    <row r="43" spans="1:14">
      <c r="A43" s="31">
        <v>42723</v>
      </c>
      <c r="B43" t="s">
        <v>64</v>
      </c>
      <c r="C43" t="s">
        <v>351</v>
      </c>
      <c r="D43" t="s">
        <v>352</v>
      </c>
      <c r="F43">
        <v>201612</v>
      </c>
      <c r="I43" t="s">
        <v>353</v>
      </c>
      <c r="J43">
        <v>1790.789</v>
      </c>
      <c r="M43">
        <v>1</v>
      </c>
      <c r="N43">
        <v>100</v>
      </c>
    </row>
    <row r="44" spans="1:14">
      <c r="A44" s="31">
        <v>42723</v>
      </c>
      <c r="B44" t="s">
        <v>70</v>
      </c>
      <c r="C44" t="s">
        <v>351</v>
      </c>
      <c r="D44" t="s">
        <v>352</v>
      </c>
      <c r="F44">
        <v>201612</v>
      </c>
      <c r="I44" t="s">
        <v>353</v>
      </c>
      <c r="J44">
        <v>8126.74</v>
      </c>
      <c r="M44">
        <v>1</v>
      </c>
      <c r="N44">
        <v>100</v>
      </c>
    </row>
    <row r="45" spans="1:14">
      <c r="A45" s="31">
        <v>42723</v>
      </c>
      <c r="B45" t="s">
        <v>100</v>
      </c>
      <c r="C45" t="s">
        <v>351</v>
      </c>
      <c r="D45" t="s">
        <v>352</v>
      </c>
      <c r="F45">
        <v>201612</v>
      </c>
      <c r="I45" t="s">
        <v>353</v>
      </c>
      <c r="J45">
        <v>238.584</v>
      </c>
      <c r="M45">
        <v>1</v>
      </c>
      <c r="N45">
        <v>100</v>
      </c>
    </row>
    <row r="46" spans="1:14">
      <c r="A46" s="31">
        <v>42723</v>
      </c>
      <c r="B46" t="s">
        <v>51</v>
      </c>
      <c r="C46" t="s">
        <v>351</v>
      </c>
      <c r="D46" t="s">
        <v>352</v>
      </c>
      <c r="F46">
        <v>201612</v>
      </c>
      <c r="I46" t="s">
        <v>353</v>
      </c>
      <c r="J46">
        <v>195.59399999999999</v>
      </c>
      <c r="M46">
        <v>1</v>
      </c>
      <c r="N46">
        <v>100</v>
      </c>
    </row>
    <row r="47" spans="1:14">
      <c r="A47" s="31">
        <v>42723</v>
      </c>
      <c r="B47" t="s">
        <v>77</v>
      </c>
      <c r="C47" t="s">
        <v>351</v>
      </c>
      <c r="D47" t="s">
        <v>352</v>
      </c>
      <c r="F47">
        <v>201612</v>
      </c>
      <c r="I47" t="s">
        <v>353</v>
      </c>
      <c r="J47">
        <v>5035.5110000000004</v>
      </c>
      <c r="M47">
        <v>1</v>
      </c>
      <c r="N47">
        <v>100</v>
      </c>
    </row>
    <row r="48" spans="1:14">
      <c r="A48" s="31">
        <v>42723</v>
      </c>
      <c r="B48" t="s">
        <v>84</v>
      </c>
      <c r="C48" t="s">
        <v>351</v>
      </c>
      <c r="D48" t="s">
        <v>352</v>
      </c>
      <c r="F48">
        <v>201612</v>
      </c>
      <c r="I48" t="s">
        <v>353</v>
      </c>
      <c r="J48">
        <v>446.22500000000002</v>
      </c>
      <c r="M48">
        <v>1</v>
      </c>
      <c r="N48">
        <v>100</v>
      </c>
    </row>
    <row r="49" spans="1:14">
      <c r="A49" s="31">
        <v>42723</v>
      </c>
      <c r="B49" t="s">
        <v>375</v>
      </c>
      <c r="C49" t="s">
        <v>351</v>
      </c>
      <c r="D49" t="s">
        <v>352</v>
      </c>
      <c r="F49">
        <v>201612</v>
      </c>
      <c r="I49" t="s">
        <v>353</v>
      </c>
      <c r="J49">
        <v>173.41399999999999</v>
      </c>
      <c r="M49">
        <v>1</v>
      </c>
      <c r="N49">
        <v>100</v>
      </c>
    </row>
    <row r="50" spans="1:14">
      <c r="A50" s="31">
        <v>42723</v>
      </c>
      <c r="B50" t="s">
        <v>81</v>
      </c>
      <c r="C50" t="s">
        <v>351</v>
      </c>
      <c r="D50" t="s">
        <v>352</v>
      </c>
      <c r="F50">
        <v>201612</v>
      </c>
      <c r="I50" t="s">
        <v>353</v>
      </c>
      <c r="J50">
        <v>402.45800000000003</v>
      </c>
      <c r="M50">
        <v>1</v>
      </c>
      <c r="N50">
        <v>100</v>
      </c>
    </row>
    <row r="51" spans="1:14">
      <c r="A51" s="31">
        <v>42723</v>
      </c>
      <c r="B51" t="s">
        <v>393</v>
      </c>
      <c r="C51" t="s">
        <v>351</v>
      </c>
      <c r="D51" t="s">
        <v>352</v>
      </c>
      <c r="F51">
        <v>201612</v>
      </c>
      <c r="I51" t="s">
        <v>353</v>
      </c>
      <c r="J51">
        <v>2293.6660000000002</v>
      </c>
      <c r="M51">
        <v>1</v>
      </c>
      <c r="N51">
        <v>100</v>
      </c>
    </row>
    <row r="52" spans="1:14">
      <c r="A52" s="31">
        <v>42723</v>
      </c>
      <c r="B52" t="s">
        <v>43</v>
      </c>
      <c r="C52" t="s">
        <v>351</v>
      </c>
      <c r="D52" t="s">
        <v>352</v>
      </c>
      <c r="F52">
        <v>201612</v>
      </c>
      <c r="I52" t="s">
        <v>353</v>
      </c>
      <c r="J52">
        <v>339.38200000000001</v>
      </c>
      <c r="M52">
        <v>1</v>
      </c>
      <c r="N52">
        <v>100</v>
      </c>
    </row>
    <row r="53" spans="1:14">
      <c r="A53" s="31">
        <v>42723</v>
      </c>
      <c r="B53" t="s">
        <v>388</v>
      </c>
      <c r="C53" t="s">
        <v>351</v>
      </c>
      <c r="D53" t="s">
        <v>352</v>
      </c>
      <c r="F53">
        <v>201612</v>
      </c>
      <c r="I53" t="s">
        <v>353</v>
      </c>
      <c r="J53">
        <v>245.44499999999999</v>
      </c>
      <c r="M53">
        <v>1</v>
      </c>
      <c r="N53">
        <v>100</v>
      </c>
    </row>
    <row r="54" spans="1:14">
      <c r="A54" s="31">
        <v>42723</v>
      </c>
      <c r="B54" t="s">
        <v>414</v>
      </c>
      <c r="C54" t="s">
        <v>351</v>
      </c>
      <c r="D54" t="s">
        <v>352</v>
      </c>
      <c r="F54">
        <v>201612</v>
      </c>
      <c r="I54" t="s">
        <v>353</v>
      </c>
      <c r="J54">
        <v>4993.5150000000003</v>
      </c>
      <c r="M54">
        <v>1</v>
      </c>
      <c r="N54">
        <v>100</v>
      </c>
    </row>
    <row r="55" spans="1:14">
      <c r="A55" s="31">
        <v>42723</v>
      </c>
      <c r="B55" t="s">
        <v>381</v>
      </c>
      <c r="C55" t="s">
        <v>351</v>
      </c>
      <c r="D55" t="s">
        <v>352</v>
      </c>
      <c r="F55">
        <v>201612</v>
      </c>
      <c r="I55" t="s">
        <v>353</v>
      </c>
      <c r="J55">
        <v>188.98400000000001</v>
      </c>
      <c r="M55">
        <v>1</v>
      </c>
      <c r="N55">
        <v>100</v>
      </c>
    </row>
    <row r="56" spans="1:14">
      <c r="A56" s="31">
        <v>42723</v>
      </c>
      <c r="B56" t="s">
        <v>87</v>
      </c>
      <c r="C56" t="s">
        <v>351</v>
      </c>
      <c r="D56" t="s">
        <v>352</v>
      </c>
      <c r="F56">
        <v>201612</v>
      </c>
      <c r="I56" t="s">
        <v>353</v>
      </c>
      <c r="J56">
        <v>184.71199999999999</v>
      </c>
      <c r="M56">
        <v>1</v>
      </c>
      <c r="N56">
        <v>100</v>
      </c>
    </row>
    <row r="57" spans="1:14">
      <c r="A57" s="31">
        <v>42723</v>
      </c>
      <c r="B57" t="s">
        <v>166</v>
      </c>
      <c r="C57" t="s">
        <v>351</v>
      </c>
      <c r="D57" t="s">
        <v>352</v>
      </c>
      <c r="F57">
        <v>201612</v>
      </c>
      <c r="I57" t="s">
        <v>353</v>
      </c>
      <c r="J57">
        <v>2622.8620000000001</v>
      </c>
      <c r="M57">
        <v>1</v>
      </c>
      <c r="N57">
        <v>100</v>
      </c>
    </row>
    <row r="58" spans="1:14">
      <c r="A58" s="31">
        <v>42723</v>
      </c>
      <c r="B58" t="s">
        <v>169</v>
      </c>
      <c r="C58" t="s">
        <v>351</v>
      </c>
      <c r="D58" t="s">
        <v>352</v>
      </c>
      <c r="F58">
        <v>201612</v>
      </c>
      <c r="I58" t="s">
        <v>353</v>
      </c>
      <c r="J58">
        <v>1415.3610000000001</v>
      </c>
      <c r="M58">
        <v>1</v>
      </c>
      <c r="N58">
        <v>100</v>
      </c>
    </row>
    <row r="59" spans="1:14">
      <c r="A59" s="31">
        <v>42723</v>
      </c>
      <c r="B59" t="s">
        <v>172</v>
      </c>
      <c r="C59" t="s">
        <v>351</v>
      </c>
      <c r="D59" t="s">
        <v>352</v>
      </c>
      <c r="F59">
        <v>201612</v>
      </c>
      <c r="I59" t="s">
        <v>353</v>
      </c>
      <c r="J59">
        <v>2829.6790000000001</v>
      </c>
      <c r="M59">
        <v>1</v>
      </c>
      <c r="N59">
        <v>100</v>
      </c>
    </row>
    <row r="60" spans="1:14">
      <c r="A60" s="31">
        <v>42723</v>
      </c>
      <c r="B60" t="s">
        <v>107</v>
      </c>
      <c r="C60" t="s">
        <v>351</v>
      </c>
      <c r="D60" t="s">
        <v>352</v>
      </c>
      <c r="F60">
        <v>201612</v>
      </c>
      <c r="I60" t="s">
        <v>353</v>
      </c>
      <c r="J60">
        <v>293.36599999999999</v>
      </c>
      <c r="M60">
        <v>1</v>
      </c>
      <c r="N60">
        <v>100</v>
      </c>
    </row>
    <row r="61" spans="1:14">
      <c r="A61" s="31">
        <v>42723</v>
      </c>
      <c r="B61" t="s">
        <v>110</v>
      </c>
      <c r="C61" t="s">
        <v>351</v>
      </c>
      <c r="D61" t="s">
        <v>352</v>
      </c>
      <c r="F61">
        <v>201612</v>
      </c>
      <c r="I61" t="s">
        <v>353</v>
      </c>
      <c r="J61">
        <v>326.24700000000001</v>
      </c>
      <c r="M61">
        <v>1</v>
      </c>
      <c r="N61">
        <v>100</v>
      </c>
    </row>
    <row r="62" spans="1:14">
      <c r="A62" s="31">
        <v>42723</v>
      </c>
      <c r="B62" t="s">
        <v>104</v>
      </c>
      <c r="C62" t="s">
        <v>351</v>
      </c>
      <c r="D62" t="s">
        <v>352</v>
      </c>
      <c r="F62">
        <v>201612</v>
      </c>
      <c r="I62" t="s">
        <v>353</v>
      </c>
      <c r="J62">
        <v>251.34299999999999</v>
      </c>
      <c r="M62">
        <v>1</v>
      </c>
      <c r="N62">
        <v>100</v>
      </c>
    </row>
    <row r="63" spans="1:14">
      <c r="A63" s="31">
        <v>42723</v>
      </c>
      <c r="B63" t="s">
        <v>119</v>
      </c>
      <c r="C63" t="s">
        <v>351</v>
      </c>
      <c r="D63" t="s">
        <v>352</v>
      </c>
      <c r="F63">
        <v>201612</v>
      </c>
      <c r="I63" t="s">
        <v>353</v>
      </c>
      <c r="J63">
        <v>286.20400000000001</v>
      </c>
      <c r="M63">
        <v>1</v>
      </c>
      <c r="N63">
        <v>100</v>
      </c>
    </row>
    <row r="64" spans="1:14">
      <c r="A64" s="31">
        <v>42723</v>
      </c>
      <c r="B64" t="s">
        <v>15</v>
      </c>
      <c r="C64" t="s">
        <v>351</v>
      </c>
      <c r="D64" t="s">
        <v>352</v>
      </c>
      <c r="F64">
        <v>201612</v>
      </c>
      <c r="I64" t="s">
        <v>353</v>
      </c>
      <c r="J64">
        <v>188.93299999999999</v>
      </c>
      <c r="M64">
        <v>1</v>
      </c>
      <c r="N64">
        <v>100</v>
      </c>
    </row>
    <row r="65" spans="1:14">
      <c r="A65" s="31">
        <v>42723</v>
      </c>
      <c r="B65" t="s">
        <v>125</v>
      </c>
      <c r="C65" t="s">
        <v>351</v>
      </c>
      <c r="D65" t="s">
        <v>352</v>
      </c>
      <c r="F65">
        <v>201612</v>
      </c>
      <c r="I65" t="s">
        <v>353</v>
      </c>
      <c r="J65">
        <v>309.95299999999997</v>
      </c>
      <c r="M65">
        <v>1</v>
      </c>
      <c r="N65">
        <v>100</v>
      </c>
    </row>
    <row r="66" spans="1:14">
      <c r="A66" s="31">
        <v>42723</v>
      </c>
      <c r="B66" t="s">
        <v>113</v>
      </c>
      <c r="C66" t="s">
        <v>351</v>
      </c>
      <c r="D66" t="s">
        <v>352</v>
      </c>
      <c r="F66">
        <v>201612</v>
      </c>
      <c r="I66" t="s">
        <v>353</v>
      </c>
      <c r="J66">
        <v>162.803</v>
      </c>
      <c r="M66">
        <v>1</v>
      </c>
      <c r="N66">
        <v>100</v>
      </c>
    </row>
    <row r="67" spans="1:14">
      <c r="A67" s="31">
        <v>42723</v>
      </c>
      <c r="B67" t="s">
        <v>116</v>
      </c>
      <c r="C67" t="s">
        <v>351</v>
      </c>
      <c r="D67" t="s">
        <v>352</v>
      </c>
      <c r="F67">
        <v>201612</v>
      </c>
      <c r="I67" t="s">
        <v>353</v>
      </c>
      <c r="J67">
        <v>251.83199999999999</v>
      </c>
      <c r="M67">
        <v>1</v>
      </c>
      <c r="N67">
        <v>100</v>
      </c>
    </row>
    <row r="68" spans="1:14">
      <c r="A68" s="31">
        <v>42723</v>
      </c>
      <c r="B68" t="s">
        <v>128</v>
      </c>
      <c r="C68" t="s">
        <v>351</v>
      </c>
      <c r="D68" t="s">
        <v>352</v>
      </c>
      <c r="F68">
        <v>201612</v>
      </c>
      <c r="I68" t="s">
        <v>353</v>
      </c>
      <c r="J68">
        <v>117.727</v>
      </c>
      <c r="M68">
        <v>1</v>
      </c>
      <c r="N68">
        <v>100</v>
      </c>
    </row>
    <row r="69" spans="1:14">
      <c r="A69" s="31">
        <v>42723</v>
      </c>
      <c r="B69" t="s">
        <v>122</v>
      </c>
      <c r="C69" t="s">
        <v>351</v>
      </c>
      <c r="D69" t="s">
        <v>352</v>
      </c>
      <c r="F69">
        <v>201612</v>
      </c>
      <c r="I69" t="s">
        <v>353</v>
      </c>
      <c r="J69">
        <v>185.16300000000001</v>
      </c>
      <c r="M69">
        <v>1</v>
      </c>
      <c r="N69">
        <v>100</v>
      </c>
    </row>
    <row r="70" spans="1:14">
      <c r="A70" s="31">
        <v>42723</v>
      </c>
      <c r="B70" t="s">
        <v>131</v>
      </c>
      <c r="C70" t="s">
        <v>351</v>
      </c>
      <c r="D70" t="s">
        <v>352</v>
      </c>
      <c r="F70">
        <v>201612</v>
      </c>
      <c r="I70" t="s">
        <v>353</v>
      </c>
      <c r="J70">
        <v>198.309</v>
      </c>
      <c r="M70">
        <v>1</v>
      </c>
      <c r="N70">
        <v>100</v>
      </c>
    </row>
    <row r="71" spans="1:14">
      <c r="A71" s="31">
        <v>42723</v>
      </c>
      <c r="B71" t="s">
        <v>357</v>
      </c>
      <c r="C71" t="s">
        <v>351</v>
      </c>
      <c r="D71" t="s">
        <v>352</v>
      </c>
      <c r="F71">
        <v>201612</v>
      </c>
      <c r="I71" t="s">
        <v>353</v>
      </c>
      <c r="J71">
        <v>195.929</v>
      </c>
      <c r="M71">
        <v>1</v>
      </c>
      <c r="N71">
        <v>100</v>
      </c>
    </row>
    <row r="72" spans="1:14">
      <c r="A72" s="31">
        <v>42723</v>
      </c>
      <c r="B72" t="s">
        <v>415</v>
      </c>
      <c r="C72" t="s">
        <v>351</v>
      </c>
      <c r="D72" t="s">
        <v>352</v>
      </c>
      <c r="F72">
        <v>201612</v>
      </c>
      <c r="I72" t="s">
        <v>353</v>
      </c>
      <c r="J72">
        <v>198.63200000000001</v>
      </c>
      <c r="M72">
        <v>1</v>
      </c>
      <c r="N72">
        <v>100</v>
      </c>
    </row>
    <row r="73" spans="1:14">
      <c r="A73" s="31">
        <v>42723</v>
      </c>
      <c r="B73" t="s">
        <v>435</v>
      </c>
      <c r="C73" t="s">
        <v>351</v>
      </c>
      <c r="D73" t="s">
        <v>352</v>
      </c>
      <c r="F73">
        <v>201612</v>
      </c>
      <c r="I73" t="s">
        <v>353</v>
      </c>
      <c r="J73">
        <v>267.90899999999999</v>
      </c>
      <c r="M73">
        <v>1</v>
      </c>
      <c r="N73">
        <v>100</v>
      </c>
    </row>
    <row r="74" spans="1:14">
      <c r="A74" s="31">
        <v>42723</v>
      </c>
      <c r="B74" t="s">
        <v>436</v>
      </c>
      <c r="C74" t="s">
        <v>351</v>
      </c>
      <c r="D74" t="s">
        <v>352</v>
      </c>
      <c r="F74">
        <v>201612</v>
      </c>
      <c r="I74" t="s">
        <v>353</v>
      </c>
      <c r="J74">
        <v>315.99700000000001</v>
      </c>
      <c r="M74">
        <v>1</v>
      </c>
      <c r="N74">
        <v>100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D15" sqref="D15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42695</v>
      </c>
      <c r="B2" t="s">
        <v>9</v>
      </c>
      <c r="C2" t="s">
        <v>351</v>
      </c>
      <c r="D2" t="s">
        <v>352</v>
      </c>
      <c r="F2">
        <v>201611</v>
      </c>
      <c r="I2" t="s">
        <v>353</v>
      </c>
      <c r="J2">
        <v>371.86500000000001</v>
      </c>
      <c r="M2">
        <v>1</v>
      </c>
      <c r="N2">
        <v>100</v>
      </c>
    </row>
    <row r="3" spans="1:14">
      <c r="A3" s="31">
        <v>42695</v>
      </c>
      <c r="B3" t="s">
        <v>12</v>
      </c>
      <c r="C3" t="s">
        <v>351</v>
      </c>
      <c r="D3" t="s">
        <v>352</v>
      </c>
      <c r="F3">
        <v>201611</v>
      </c>
      <c r="I3" t="s">
        <v>353</v>
      </c>
      <c r="J3">
        <v>349.92599999999999</v>
      </c>
      <c r="M3">
        <v>1</v>
      </c>
      <c r="N3">
        <v>100</v>
      </c>
    </row>
    <row r="4" spans="1:14">
      <c r="A4" s="31">
        <v>42695</v>
      </c>
      <c r="B4" t="s">
        <v>31</v>
      </c>
      <c r="C4" t="s">
        <v>351</v>
      </c>
      <c r="D4" t="s">
        <v>352</v>
      </c>
      <c r="F4">
        <v>201611</v>
      </c>
      <c r="I4" t="s">
        <v>353</v>
      </c>
      <c r="J4">
        <v>406.28699999999998</v>
      </c>
      <c r="M4">
        <v>1</v>
      </c>
      <c r="N4">
        <v>100</v>
      </c>
    </row>
    <row r="5" spans="1:14">
      <c r="A5" s="31">
        <v>42695</v>
      </c>
      <c r="B5" t="s">
        <v>20</v>
      </c>
      <c r="C5" t="s">
        <v>351</v>
      </c>
      <c r="D5" t="s">
        <v>352</v>
      </c>
      <c r="F5">
        <v>201611</v>
      </c>
      <c r="I5" t="s">
        <v>353</v>
      </c>
      <c r="J5">
        <v>408.39299999999997</v>
      </c>
      <c r="M5">
        <v>1</v>
      </c>
      <c r="N5">
        <v>100</v>
      </c>
    </row>
    <row r="6" spans="1:14">
      <c r="A6" s="31">
        <v>42695</v>
      </c>
      <c r="B6" t="s">
        <v>37</v>
      </c>
      <c r="C6" t="s">
        <v>351</v>
      </c>
      <c r="D6" t="s">
        <v>352</v>
      </c>
      <c r="F6">
        <v>201611</v>
      </c>
      <c r="I6" t="s">
        <v>353</v>
      </c>
      <c r="J6">
        <v>396.27699999999999</v>
      </c>
      <c r="M6">
        <v>1</v>
      </c>
      <c r="N6">
        <v>100</v>
      </c>
    </row>
    <row r="7" spans="1:14">
      <c r="A7" s="31">
        <v>42695</v>
      </c>
      <c r="B7" t="s">
        <v>17</v>
      </c>
      <c r="C7" t="s">
        <v>351</v>
      </c>
      <c r="D7" t="s">
        <v>352</v>
      </c>
      <c r="F7">
        <v>201611</v>
      </c>
      <c r="I7" t="s">
        <v>353</v>
      </c>
      <c r="J7">
        <v>384.31299999999999</v>
      </c>
      <c r="M7">
        <v>1</v>
      </c>
      <c r="N7">
        <v>100</v>
      </c>
    </row>
    <row r="8" spans="1:14">
      <c r="A8" s="31">
        <v>42695</v>
      </c>
      <c r="B8" t="s">
        <v>73</v>
      </c>
      <c r="C8" t="s">
        <v>351</v>
      </c>
      <c r="D8" t="s">
        <v>352</v>
      </c>
      <c r="F8">
        <v>201611</v>
      </c>
      <c r="I8" t="s">
        <v>353</v>
      </c>
      <c r="J8">
        <v>424.92599999999999</v>
      </c>
      <c r="M8">
        <v>1</v>
      </c>
      <c r="N8">
        <v>100</v>
      </c>
    </row>
    <row r="9" spans="1:14">
      <c r="A9" s="31">
        <v>42695</v>
      </c>
      <c r="B9" t="s">
        <v>28</v>
      </c>
      <c r="C9" t="s">
        <v>351</v>
      </c>
      <c r="D9" t="s">
        <v>352</v>
      </c>
      <c r="F9">
        <v>201611</v>
      </c>
      <c r="I9" t="s">
        <v>353</v>
      </c>
      <c r="J9">
        <v>4669.8050000000003</v>
      </c>
      <c r="M9">
        <v>1</v>
      </c>
      <c r="N9">
        <v>100</v>
      </c>
    </row>
    <row r="10" spans="1:14">
      <c r="A10" s="31">
        <v>42695</v>
      </c>
      <c r="B10" t="s">
        <v>48</v>
      </c>
      <c r="C10" t="s">
        <v>351</v>
      </c>
      <c r="D10" t="s">
        <v>352</v>
      </c>
      <c r="F10">
        <v>201611</v>
      </c>
      <c r="I10" t="s">
        <v>353</v>
      </c>
      <c r="J10">
        <v>5094.4279999999999</v>
      </c>
      <c r="M10">
        <v>1</v>
      </c>
      <c r="N10">
        <v>100</v>
      </c>
    </row>
    <row r="11" spans="1:14">
      <c r="A11" s="31">
        <v>42695</v>
      </c>
      <c r="B11" t="s">
        <v>67</v>
      </c>
      <c r="C11" t="s">
        <v>351</v>
      </c>
      <c r="D11" t="s">
        <v>352</v>
      </c>
      <c r="F11">
        <v>201611</v>
      </c>
      <c r="I11" t="s">
        <v>353</v>
      </c>
      <c r="J11">
        <v>5254.55</v>
      </c>
      <c r="M11">
        <v>1</v>
      </c>
      <c r="N11">
        <v>100</v>
      </c>
    </row>
    <row r="12" spans="1:14">
      <c r="A12" s="31">
        <v>42695</v>
      </c>
      <c r="B12" t="s">
        <v>55</v>
      </c>
      <c r="C12" t="s">
        <v>351</v>
      </c>
      <c r="D12" t="s">
        <v>352</v>
      </c>
      <c r="F12">
        <v>201611</v>
      </c>
      <c r="I12" t="s">
        <v>353</v>
      </c>
      <c r="J12">
        <v>51817.34</v>
      </c>
      <c r="M12">
        <v>1</v>
      </c>
      <c r="N12">
        <v>100</v>
      </c>
    </row>
    <row r="13" spans="1:14">
      <c r="A13" s="31">
        <v>42695</v>
      </c>
      <c r="B13" t="s">
        <v>61</v>
      </c>
      <c r="C13" t="s">
        <v>351</v>
      </c>
      <c r="D13" t="s">
        <v>352</v>
      </c>
      <c r="F13">
        <v>201611</v>
      </c>
      <c r="I13" t="s">
        <v>353</v>
      </c>
      <c r="J13">
        <v>5224.3519999999999</v>
      </c>
      <c r="M13">
        <v>1</v>
      </c>
      <c r="N13">
        <v>100</v>
      </c>
    </row>
    <row r="14" spans="1:14">
      <c r="A14" s="31">
        <v>42695</v>
      </c>
      <c r="B14" t="s">
        <v>40</v>
      </c>
      <c r="C14" t="s">
        <v>351</v>
      </c>
      <c r="D14" t="s">
        <v>352</v>
      </c>
      <c r="F14">
        <v>201611</v>
      </c>
      <c r="I14" t="s">
        <v>353</v>
      </c>
      <c r="J14">
        <v>370.87700000000001</v>
      </c>
      <c r="M14">
        <v>1</v>
      </c>
      <c r="N14">
        <v>100</v>
      </c>
    </row>
    <row r="15" spans="1:14">
      <c r="A15" s="31">
        <v>42695</v>
      </c>
      <c r="B15" t="s">
        <v>6</v>
      </c>
      <c r="C15" t="s">
        <v>351</v>
      </c>
      <c r="D15" t="s">
        <v>352</v>
      </c>
      <c r="F15">
        <v>201611</v>
      </c>
      <c r="I15" t="s">
        <v>353</v>
      </c>
      <c r="J15">
        <v>354.99599999999998</v>
      </c>
      <c r="M15">
        <v>1</v>
      </c>
      <c r="N15">
        <v>100</v>
      </c>
    </row>
    <row r="16" spans="1:14">
      <c r="A16" s="31">
        <v>42695</v>
      </c>
      <c r="B16" t="s">
        <v>94</v>
      </c>
      <c r="C16" t="s">
        <v>351</v>
      </c>
      <c r="D16" t="s">
        <v>352</v>
      </c>
      <c r="F16">
        <v>201611</v>
      </c>
      <c r="I16" t="s">
        <v>353</v>
      </c>
      <c r="J16">
        <v>244.255</v>
      </c>
      <c r="M16">
        <v>1</v>
      </c>
      <c r="N16">
        <v>100</v>
      </c>
    </row>
    <row r="17" spans="1:14">
      <c r="A17" s="31">
        <v>42695</v>
      </c>
      <c r="B17" t="s">
        <v>90</v>
      </c>
      <c r="C17" t="s">
        <v>351</v>
      </c>
      <c r="D17" t="s">
        <v>352</v>
      </c>
      <c r="F17">
        <v>201611</v>
      </c>
      <c r="I17" t="s">
        <v>353</v>
      </c>
      <c r="J17">
        <v>5637.7120000000004</v>
      </c>
      <c r="M17">
        <v>1</v>
      </c>
      <c r="N17">
        <v>100</v>
      </c>
    </row>
    <row r="18" spans="1:14">
      <c r="A18" s="31">
        <v>42695</v>
      </c>
      <c r="B18" t="s">
        <v>34</v>
      </c>
      <c r="C18" t="s">
        <v>351</v>
      </c>
      <c r="D18" t="s">
        <v>352</v>
      </c>
      <c r="F18">
        <v>201611</v>
      </c>
      <c r="I18" t="s">
        <v>353</v>
      </c>
      <c r="J18">
        <v>262.60000000000002</v>
      </c>
      <c r="M18">
        <v>1</v>
      </c>
      <c r="N18">
        <v>100</v>
      </c>
    </row>
    <row r="19" spans="1:14">
      <c r="A19" s="31">
        <v>42695</v>
      </c>
      <c r="B19" t="s">
        <v>23</v>
      </c>
      <c r="C19" t="s">
        <v>351</v>
      </c>
      <c r="D19" t="s">
        <v>352</v>
      </c>
      <c r="F19">
        <v>201611</v>
      </c>
      <c r="I19" t="s">
        <v>353</v>
      </c>
      <c r="J19">
        <v>4593.1880000000001</v>
      </c>
      <c r="M19">
        <v>1</v>
      </c>
      <c r="N19">
        <v>100</v>
      </c>
    </row>
    <row r="20" spans="1:14">
      <c r="A20" s="31">
        <v>42695</v>
      </c>
      <c r="B20" t="s">
        <v>26</v>
      </c>
      <c r="C20" t="s">
        <v>351</v>
      </c>
      <c r="D20" t="s">
        <v>352</v>
      </c>
      <c r="F20">
        <v>201611</v>
      </c>
      <c r="I20" t="s">
        <v>353</v>
      </c>
      <c r="J20">
        <v>437.56599999999997</v>
      </c>
      <c r="M20">
        <v>1</v>
      </c>
      <c r="N20">
        <v>100</v>
      </c>
    </row>
    <row r="21" spans="1:14">
      <c r="A21" s="31">
        <v>42695</v>
      </c>
      <c r="B21" t="s">
        <v>53</v>
      </c>
      <c r="C21" t="s">
        <v>351</v>
      </c>
      <c r="D21" t="s">
        <v>352</v>
      </c>
      <c r="F21">
        <v>201611</v>
      </c>
      <c r="I21" t="s">
        <v>353</v>
      </c>
      <c r="J21">
        <v>187.24700000000001</v>
      </c>
      <c r="M21">
        <v>1</v>
      </c>
      <c r="N21">
        <v>100</v>
      </c>
    </row>
    <row r="22" spans="1:14">
      <c r="A22" s="31">
        <v>42695</v>
      </c>
      <c r="B22" t="s">
        <v>372</v>
      </c>
      <c r="C22" t="s">
        <v>351</v>
      </c>
      <c r="D22" t="s">
        <v>352</v>
      </c>
      <c r="F22">
        <v>201611</v>
      </c>
      <c r="I22" t="s">
        <v>353</v>
      </c>
      <c r="J22">
        <v>326.91800000000001</v>
      </c>
      <c r="M22">
        <v>1</v>
      </c>
      <c r="N22">
        <v>100</v>
      </c>
    </row>
    <row r="23" spans="1:14">
      <c r="A23" s="31">
        <v>42695</v>
      </c>
      <c r="B23" t="s">
        <v>373</v>
      </c>
      <c r="C23" t="s">
        <v>351</v>
      </c>
      <c r="D23" t="s">
        <v>352</v>
      </c>
      <c r="F23">
        <v>201611</v>
      </c>
      <c r="I23" t="s">
        <v>353</v>
      </c>
      <c r="J23">
        <v>178.69200000000001</v>
      </c>
      <c r="M23">
        <v>1</v>
      </c>
      <c r="N23">
        <v>100</v>
      </c>
    </row>
    <row r="24" spans="1:14">
      <c r="A24" s="31">
        <v>42695</v>
      </c>
      <c r="B24" t="s">
        <v>374</v>
      </c>
      <c r="C24" t="s">
        <v>351</v>
      </c>
      <c r="D24" t="s">
        <v>352</v>
      </c>
      <c r="F24">
        <v>201611</v>
      </c>
      <c r="I24" t="s">
        <v>353</v>
      </c>
      <c r="J24">
        <v>184.80600000000001</v>
      </c>
      <c r="M24">
        <v>1</v>
      </c>
      <c r="N24">
        <v>100</v>
      </c>
    </row>
    <row r="25" spans="1:14">
      <c r="A25" s="31">
        <v>42695</v>
      </c>
      <c r="B25" t="s">
        <v>58</v>
      </c>
      <c r="C25" t="s">
        <v>351</v>
      </c>
      <c r="D25" t="s">
        <v>352</v>
      </c>
      <c r="F25">
        <v>201611</v>
      </c>
      <c r="I25" t="s">
        <v>353</v>
      </c>
      <c r="J25">
        <v>487.79</v>
      </c>
      <c r="M25">
        <v>1</v>
      </c>
      <c r="N25">
        <v>100</v>
      </c>
    </row>
    <row r="26" spans="1:14">
      <c r="A26" s="31">
        <v>42695</v>
      </c>
      <c r="B26" t="s">
        <v>45</v>
      </c>
      <c r="C26" t="s">
        <v>351</v>
      </c>
      <c r="D26" t="s">
        <v>352</v>
      </c>
      <c r="F26">
        <v>201611</v>
      </c>
      <c r="I26" t="s">
        <v>353</v>
      </c>
      <c r="J26">
        <v>4959.5379999999996</v>
      </c>
      <c r="M26">
        <v>1</v>
      </c>
      <c r="N26">
        <v>100</v>
      </c>
    </row>
    <row r="27" spans="1:14">
      <c r="A27" s="31">
        <v>42695</v>
      </c>
      <c r="B27" t="s">
        <v>64</v>
      </c>
      <c r="C27" t="s">
        <v>351</v>
      </c>
      <c r="D27" t="s">
        <v>352</v>
      </c>
      <c r="F27">
        <v>201611</v>
      </c>
      <c r="I27" t="s">
        <v>353</v>
      </c>
      <c r="J27">
        <v>1615.117</v>
      </c>
      <c r="M27">
        <v>1</v>
      </c>
      <c r="N27">
        <v>100</v>
      </c>
    </row>
    <row r="28" spans="1:14">
      <c r="A28" s="31">
        <v>42695</v>
      </c>
      <c r="B28" t="s">
        <v>70</v>
      </c>
      <c r="C28" t="s">
        <v>351</v>
      </c>
      <c r="D28" t="s">
        <v>352</v>
      </c>
      <c r="F28">
        <v>201611</v>
      </c>
      <c r="I28" t="s">
        <v>353</v>
      </c>
      <c r="J28">
        <v>7837.9870000000001</v>
      </c>
      <c r="M28">
        <v>1</v>
      </c>
      <c r="N28">
        <v>100</v>
      </c>
    </row>
    <row r="29" spans="1:14">
      <c r="A29" s="31">
        <v>42695</v>
      </c>
      <c r="B29" t="s">
        <v>100</v>
      </c>
      <c r="C29" t="s">
        <v>351</v>
      </c>
      <c r="D29" t="s">
        <v>352</v>
      </c>
      <c r="F29">
        <v>201611</v>
      </c>
      <c r="I29" t="s">
        <v>353</v>
      </c>
      <c r="J29">
        <v>226.97399999999999</v>
      </c>
      <c r="M29">
        <v>1</v>
      </c>
      <c r="N29">
        <v>100</v>
      </c>
    </row>
    <row r="30" spans="1:14">
      <c r="A30" s="31">
        <v>42695</v>
      </c>
      <c r="B30" t="s">
        <v>77</v>
      </c>
      <c r="C30" t="s">
        <v>351</v>
      </c>
      <c r="D30" t="s">
        <v>352</v>
      </c>
      <c r="F30">
        <v>201611</v>
      </c>
      <c r="I30" t="s">
        <v>353</v>
      </c>
      <c r="J30">
        <v>4998.1869999999999</v>
      </c>
      <c r="M30">
        <v>1</v>
      </c>
      <c r="N30">
        <v>100</v>
      </c>
    </row>
    <row r="31" spans="1:14">
      <c r="A31" s="31">
        <v>42695</v>
      </c>
      <c r="B31" t="s">
        <v>84</v>
      </c>
      <c r="C31" t="s">
        <v>351</v>
      </c>
      <c r="D31" t="s">
        <v>352</v>
      </c>
      <c r="F31">
        <v>201611</v>
      </c>
      <c r="I31" t="s">
        <v>353</v>
      </c>
      <c r="J31">
        <v>446.41899999999998</v>
      </c>
      <c r="M31">
        <v>1</v>
      </c>
      <c r="N31">
        <v>100</v>
      </c>
    </row>
    <row r="32" spans="1:14">
      <c r="A32" s="31">
        <v>42695</v>
      </c>
      <c r="B32" t="s">
        <v>375</v>
      </c>
      <c r="C32" t="s">
        <v>351</v>
      </c>
      <c r="D32" t="s">
        <v>352</v>
      </c>
      <c r="F32">
        <v>201611</v>
      </c>
      <c r="I32" t="s">
        <v>353</v>
      </c>
      <c r="J32">
        <v>161.61099999999999</v>
      </c>
      <c r="M32">
        <v>1</v>
      </c>
      <c r="N32">
        <v>100</v>
      </c>
    </row>
    <row r="33" spans="1:14">
      <c r="A33" s="31">
        <v>42695</v>
      </c>
      <c r="B33" t="s">
        <v>81</v>
      </c>
      <c r="C33" t="s">
        <v>351</v>
      </c>
      <c r="D33" t="s">
        <v>352</v>
      </c>
      <c r="F33">
        <v>201611</v>
      </c>
      <c r="I33" t="s">
        <v>353</v>
      </c>
      <c r="J33">
        <v>396.351</v>
      </c>
      <c r="M33">
        <v>1</v>
      </c>
      <c r="N33">
        <v>100</v>
      </c>
    </row>
    <row r="34" spans="1:14">
      <c r="A34" s="31">
        <v>42695</v>
      </c>
      <c r="B34" t="s">
        <v>393</v>
      </c>
      <c r="C34" t="s">
        <v>351</v>
      </c>
      <c r="D34" t="s">
        <v>352</v>
      </c>
      <c r="F34">
        <v>201611</v>
      </c>
      <c r="I34" t="s">
        <v>353</v>
      </c>
      <c r="J34">
        <v>2212.701</v>
      </c>
      <c r="M34">
        <v>1</v>
      </c>
      <c r="N34">
        <v>100</v>
      </c>
    </row>
    <row r="35" spans="1:14">
      <c r="A35" s="31">
        <v>42695</v>
      </c>
      <c r="B35" t="s">
        <v>43</v>
      </c>
      <c r="C35" t="s">
        <v>351</v>
      </c>
      <c r="D35" t="s">
        <v>352</v>
      </c>
      <c r="F35">
        <v>201611</v>
      </c>
      <c r="I35" t="s">
        <v>353</v>
      </c>
      <c r="J35">
        <v>329.28100000000001</v>
      </c>
      <c r="M35">
        <v>1</v>
      </c>
      <c r="N35">
        <v>100</v>
      </c>
    </row>
    <row r="36" spans="1:14">
      <c r="A36" s="31">
        <v>42695</v>
      </c>
      <c r="B36" t="s">
        <v>388</v>
      </c>
      <c r="C36" t="s">
        <v>351</v>
      </c>
      <c r="D36" t="s">
        <v>352</v>
      </c>
      <c r="F36">
        <v>201611</v>
      </c>
      <c r="I36" t="s">
        <v>353</v>
      </c>
      <c r="J36">
        <v>237.13</v>
      </c>
      <c r="M36">
        <v>1</v>
      </c>
      <c r="N36">
        <v>100</v>
      </c>
    </row>
    <row r="37" spans="1:14">
      <c r="A37" s="31">
        <v>42695</v>
      </c>
      <c r="B37" t="s">
        <v>381</v>
      </c>
      <c r="C37" t="s">
        <v>351</v>
      </c>
      <c r="D37" t="s">
        <v>352</v>
      </c>
      <c r="F37">
        <v>201611</v>
      </c>
      <c r="I37" t="s">
        <v>353</v>
      </c>
      <c r="J37">
        <v>176.84299999999999</v>
      </c>
      <c r="M37">
        <v>1</v>
      </c>
      <c r="N37">
        <v>100</v>
      </c>
    </row>
    <row r="38" spans="1:14">
      <c r="A38" s="31">
        <v>42695</v>
      </c>
      <c r="B38" t="s">
        <v>87</v>
      </c>
      <c r="C38" t="s">
        <v>351</v>
      </c>
      <c r="D38" t="s">
        <v>352</v>
      </c>
      <c r="F38">
        <v>201611</v>
      </c>
      <c r="I38" t="s">
        <v>353</v>
      </c>
      <c r="J38">
        <v>173.58199999999999</v>
      </c>
      <c r="M38">
        <v>1</v>
      </c>
      <c r="N38">
        <v>100</v>
      </c>
    </row>
    <row r="39" spans="1:14">
      <c r="A39" s="31">
        <v>42695</v>
      </c>
      <c r="B39" t="s">
        <v>15</v>
      </c>
      <c r="C39" t="s">
        <v>351</v>
      </c>
      <c r="D39" t="s">
        <v>352</v>
      </c>
      <c r="F39">
        <v>201611</v>
      </c>
      <c r="I39" t="s">
        <v>353</v>
      </c>
      <c r="J39">
        <v>180.74700000000001</v>
      </c>
      <c r="M39">
        <v>1</v>
      </c>
      <c r="N39">
        <v>100</v>
      </c>
    </row>
    <row r="40" spans="1:14">
      <c r="A40" s="31">
        <v>42695</v>
      </c>
      <c r="B40" t="s">
        <v>357</v>
      </c>
      <c r="C40" t="s">
        <v>351</v>
      </c>
      <c r="D40" t="s">
        <v>352</v>
      </c>
      <c r="F40">
        <v>201611</v>
      </c>
      <c r="I40" t="s">
        <v>353</v>
      </c>
      <c r="J40">
        <v>189.71299999999999</v>
      </c>
      <c r="M40">
        <v>1</v>
      </c>
      <c r="N40">
        <v>100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42667</v>
      </c>
      <c r="B2" t="s">
        <v>9</v>
      </c>
      <c r="C2" t="s">
        <v>351</v>
      </c>
      <c r="D2" t="s">
        <v>352</v>
      </c>
      <c r="F2">
        <v>201610</v>
      </c>
      <c r="I2" t="s">
        <v>353</v>
      </c>
      <c r="J2">
        <v>393.65600000000001</v>
      </c>
      <c r="M2">
        <v>1</v>
      </c>
      <c r="N2">
        <v>100</v>
      </c>
    </row>
    <row r="3" spans="1:14">
      <c r="A3" s="31">
        <v>42667</v>
      </c>
      <c r="B3" t="s">
        <v>12</v>
      </c>
      <c r="C3" t="s">
        <v>351</v>
      </c>
      <c r="D3" t="s">
        <v>352</v>
      </c>
      <c r="F3">
        <v>201610</v>
      </c>
      <c r="I3" t="s">
        <v>353</v>
      </c>
      <c r="J3">
        <v>370.63099999999997</v>
      </c>
      <c r="M3">
        <v>1</v>
      </c>
      <c r="N3">
        <v>100</v>
      </c>
    </row>
    <row r="4" spans="1:14">
      <c r="A4" s="31">
        <v>42667</v>
      </c>
      <c r="B4" t="s">
        <v>31</v>
      </c>
      <c r="C4" t="s">
        <v>351</v>
      </c>
      <c r="D4" t="s">
        <v>352</v>
      </c>
      <c r="F4">
        <v>201610</v>
      </c>
      <c r="I4" t="s">
        <v>353</v>
      </c>
      <c r="J4">
        <v>435.12099999999998</v>
      </c>
      <c r="M4">
        <v>1</v>
      </c>
      <c r="N4">
        <v>100</v>
      </c>
    </row>
    <row r="5" spans="1:14">
      <c r="A5" s="31">
        <v>42667</v>
      </c>
      <c r="B5" t="s">
        <v>20</v>
      </c>
      <c r="C5" t="s">
        <v>351</v>
      </c>
      <c r="D5" t="s">
        <v>352</v>
      </c>
      <c r="F5">
        <v>201610</v>
      </c>
      <c r="I5" t="s">
        <v>353</v>
      </c>
      <c r="J5">
        <v>441.11</v>
      </c>
      <c r="M5">
        <v>1</v>
      </c>
      <c r="N5">
        <v>100</v>
      </c>
    </row>
    <row r="6" spans="1:14">
      <c r="A6" s="31">
        <v>42667</v>
      </c>
      <c r="B6" t="s">
        <v>37</v>
      </c>
      <c r="C6" t="s">
        <v>351</v>
      </c>
      <c r="D6" t="s">
        <v>352</v>
      </c>
      <c r="F6">
        <v>201610</v>
      </c>
      <c r="I6" t="s">
        <v>353</v>
      </c>
      <c r="J6">
        <v>453.47800000000001</v>
      </c>
      <c r="M6">
        <v>1</v>
      </c>
      <c r="N6">
        <v>100</v>
      </c>
    </row>
    <row r="7" spans="1:14">
      <c r="A7" s="31">
        <v>42667</v>
      </c>
      <c r="B7" t="s">
        <v>17</v>
      </c>
      <c r="C7" t="s">
        <v>351</v>
      </c>
      <c r="D7" t="s">
        <v>352</v>
      </c>
      <c r="F7">
        <v>201610</v>
      </c>
      <c r="I7" t="s">
        <v>353</v>
      </c>
      <c r="J7">
        <v>441.82499999999999</v>
      </c>
      <c r="M7">
        <v>1</v>
      </c>
      <c r="N7">
        <v>100</v>
      </c>
    </row>
    <row r="8" spans="1:14">
      <c r="A8" s="31">
        <v>42667</v>
      </c>
      <c r="B8" t="s">
        <v>73</v>
      </c>
      <c r="C8" t="s">
        <v>351</v>
      </c>
      <c r="D8" t="s">
        <v>352</v>
      </c>
      <c r="F8">
        <v>201610</v>
      </c>
      <c r="I8" t="s">
        <v>353</v>
      </c>
      <c r="J8">
        <v>504.11599999999999</v>
      </c>
      <c r="M8">
        <v>1</v>
      </c>
      <c r="N8">
        <v>100</v>
      </c>
    </row>
    <row r="9" spans="1:14">
      <c r="A9" s="31">
        <v>42667</v>
      </c>
      <c r="B9" t="s">
        <v>28</v>
      </c>
      <c r="C9" t="s">
        <v>351</v>
      </c>
      <c r="D9" t="s">
        <v>352</v>
      </c>
      <c r="F9">
        <v>201610</v>
      </c>
      <c r="I9" t="s">
        <v>353</v>
      </c>
      <c r="J9">
        <v>4830.3119999999999</v>
      </c>
      <c r="M9">
        <v>1</v>
      </c>
      <c r="N9">
        <v>100</v>
      </c>
    </row>
    <row r="10" spans="1:14">
      <c r="A10" s="31">
        <v>42667</v>
      </c>
      <c r="B10" t="s">
        <v>48</v>
      </c>
      <c r="C10" t="s">
        <v>351</v>
      </c>
      <c r="D10" t="s">
        <v>352</v>
      </c>
      <c r="F10">
        <v>201610</v>
      </c>
      <c r="I10" t="s">
        <v>353</v>
      </c>
      <c r="J10">
        <v>5304.183</v>
      </c>
      <c r="M10">
        <v>1</v>
      </c>
      <c r="N10">
        <v>100</v>
      </c>
    </row>
    <row r="11" spans="1:14">
      <c r="A11" s="31">
        <v>42667</v>
      </c>
      <c r="B11" t="s">
        <v>67</v>
      </c>
      <c r="C11" t="s">
        <v>351</v>
      </c>
      <c r="D11" t="s">
        <v>352</v>
      </c>
      <c r="F11">
        <v>201610</v>
      </c>
      <c r="I11" t="s">
        <v>353</v>
      </c>
      <c r="J11">
        <v>5249.8919999999998</v>
      </c>
      <c r="M11">
        <v>1</v>
      </c>
      <c r="N11">
        <v>100</v>
      </c>
    </row>
    <row r="12" spans="1:14">
      <c r="A12" s="31">
        <v>42667</v>
      </c>
      <c r="B12" t="s">
        <v>55</v>
      </c>
      <c r="C12" t="s">
        <v>351</v>
      </c>
      <c r="D12" t="s">
        <v>352</v>
      </c>
      <c r="F12">
        <v>201610</v>
      </c>
      <c r="I12" t="s">
        <v>353</v>
      </c>
      <c r="J12">
        <v>54153.55</v>
      </c>
      <c r="M12">
        <v>1</v>
      </c>
      <c r="N12">
        <v>100</v>
      </c>
    </row>
    <row r="13" spans="1:14">
      <c r="A13" s="31">
        <v>42667</v>
      </c>
      <c r="B13" t="s">
        <v>61</v>
      </c>
      <c r="C13" t="s">
        <v>351</v>
      </c>
      <c r="D13" t="s">
        <v>352</v>
      </c>
      <c r="F13">
        <v>201610</v>
      </c>
      <c r="I13" t="s">
        <v>353</v>
      </c>
      <c r="J13">
        <v>5310.3130000000001</v>
      </c>
      <c r="M13">
        <v>1</v>
      </c>
      <c r="N13">
        <v>100</v>
      </c>
    </row>
    <row r="14" spans="1:14">
      <c r="A14" s="31">
        <v>42667</v>
      </c>
      <c r="B14" t="s">
        <v>40</v>
      </c>
      <c r="C14" t="s">
        <v>351</v>
      </c>
      <c r="D14" t="s">
        <v>352</v>
      </c>
      <c r="F14">
        <v>201610</v>
      </c>
      <c r="I14" t="s">
        <v>353</v>
      </c>
      <c r="J14">
        <v>399.94200000000001</v>
      </c>
      <c r="M14">
        <v>1</v>
      </c>
      <c r="N14">
        <v>100</v>
      </c>
    </row>
    <row r="15" spans="1:14">
      <c r="A15" s="31">
        <v>42667</v>
      </c>
      <c r="B15" t="s">
        <v>6</v>
      </c>
      <c r="C15" t="s">
        <v>351</v>
      </c>
      <c r="D15" t="s">
        <v>352</v>
      </c>
      <c r="F15">
        <v>201610</v>
      </c>
      <c r="I15" t="s">
        <v>353</v>
      </c>
      <c r="J15">
        <v>378.04500000000002</v>
      </c>
      <c r="M15">
        <v>1</v>
      </c>
      <c r="N15">
        <v>100</v>
      </c>
    </row>
    <row r="16" spans="1:14">
      <c r="A16" s="31">
        <v>42667</v>
      </c>
      <c r="B16" t="s">
        <v>94</v>
      </c>
      <c r="C16" t="s">
        <v>351</v>
      </c>
      <c r="D16" t="s">
        <v>352</v>
      </c>
      <c r="F16">
        <v>201610</v>
      </c>
      <c r="I16" t="s">
        <v>353</v>
      </c>
      <c r="J16">
        <v>232.90100000000001</v>
      </c>
      <c r="M16">
        <v>1</v>
      </c>
      <c r="N16">
        <v>100</v>
      </c>
    </row>
    <row r="17" spans="1:14">
      <c r="A17" s="31">
        <v>42667</v>
      </c>
      <c r="B17" t="s">
        <v>90</v>
      </c>
      <c r="C17" t="s">
        <v>351</v>
      </c>
      <c r="D17" t="s">
        <v>352</v>
      </c>
      <c r="F17">
        <v>201610</v>
      </c>
      <c r="I17" t="s">
        <v>353</v>
      </c>
      <c r="J17">
        <v>5526.3919999999998</v>
      </c>
      <c r="M17">
        <v>1</v>
      </c>
      <c r="N17">
        <v>100</v>
      </c>
    </row>
    <row r="18" spans="1:14">
      <c r="A18" s="31">
        <v>42667</v>
      </c>
      <c r="B18" t="s">
        <v>34</v>
      </c>
      <c r="C18" t="s">
        <v>351</v>
      </c>
      <c r="D18" t="s">
        <v>352</v>
      </c>
      <c r="F18">
        <v>201610</v>
      </c>
      <c r="I18" t="s">
        <v>353</v>
      </c>
      <c r="J18">
        <v>277.39499999999998</v>
      </c>
      <c r="M18">
        <v>1</v>
      </c>
      <c r="N18">
        <v>100</v>
      </c>
    </row>
    <row r="19" spans="1:14">
      <c r="A19" s="31">
        <v>42667</v>
      </c>
      <c r="B19" t="s">
        <v>23</v>
      </c>
      <c r="C19" t="s">
        <v>351</v>
      </c>
      <c r="D19" t="s">
        <v>352</v>
      </c>
      <c r="F19">
        <v>201610</v>
      </c>
      <c r="I19" t="s">
        <v>353</v>
      </c>
      <c r="J19">
        <v>4630.9170000000004</v>
      </c>
      <c r="M19">
        <v>1</v>
      </c>
      <c r="N19">
        <v>100</v>
      </c>
    </row>
    <row r="20" spans="1:14">
      <c r="A20" s="31">
        <v>42667</v>
      </c>
      <c r="B20" t="s">
        <v>26</v>
      </c>
      <c r="C20" t="s">
        <v>351</v>
      </c>
      <c r="D20" t="s">
        <v>352</v>
      </c>
      <c r="F20">
        <v>201610</v>
      </c>
      <c r="I20" t="s">
        <v>353</v>
      </c>
      <c r="J20">
        <v>429.12799999999999</v>
      </c>
      <c r="M20">
        <v>1</v>
      </c>
      <c r="N20">
        <v>100</v>
      </c>
    </row>
    <row r="21" spans="1:14">
      <c r="A21" s="31">
        <v>42667</v>
      </c>
      <c r="B21" t="s">
        <v>53</v>
      </c>
      <c r="C21" t="s">
        <v>351</v>
      </c>
      <c r="D21" t="s">
        <v>352</v>
      </c>
      <c r="F21">
        <v>201610</v>
      </c>
      <c r="I21" t="s">
        <v>353</v>
      </c>
      <c r="J21">
        <v>187.91399999999999</v>
      </c>
      <c r="M21">
        <v>1</v>
      </c>
      <c r="N21">
        <v>100</v>
      </c>
    </row>
    <row r="22" spans="1:14">
      <c r="A22" s="31">
        <v>42667</v>
      </c>
      <c r="B22" t="s">
        <v>372</v>
      </c>
      <c r="C22" t="s">
        <v>351</v>
      </c>
      <c r="D22" t="s">
        <v>352</v>
      </c>
      <c r="F22">
        <v>201610</v>
      </c>
      <c r="I22" t="s">
        <v>353</v>
      </c>
      <c r="J22">
        <v>332.83800000000002</v>
      </c>
      <c r="M22">
        <v>1</v>
      </c>
      <c r="N22">
        <v>100</v>
      </c>
    </row>
    <row r="23" spans="1:14">
      <c r="A23" s="31">
        <v>42667</v>
      </c>
      <c r="B23" t="s">
        <v>373</v>
      </c>
      <c r="C23" t="s">
        <v>351</v>
      </c>
      <c r="D23" t="s">
        <v>352</v>
      </c>
      <c r="F23">
        <v>201610</v>
      </c>
      <c r="I23" t="s">
        <v>353</v>
      </c>
      <c r="J23">
        <v>170.61699999999999</v>
      </c>
      <c r="M23">
        <v>1</v>
      </c>
      <c r="N23">
        <v>100</v>
      </c>
    </row>
    <row r="24" spans="1:14">
      <c r="A24" s="31">
        <v>42667</v>
      </c>
      <c r="B24" t="s">
        <v>374</v>
      </c>
      <c r="C24" t="s">
        <v>351</v>
      </c>
      <c r="D24" t="s">
        <v>352</v>
      </c>
      <c r="F24">
        <v>201610</v>
      </c>
      <c r="I24" t="s">
        <v>353</v>
      </c>
      <c r="J24">
        <v>183.02799999999999</v>
      </c>
      <c r="M24">
        <v>1</v>
      </c>
      <c r="N24">
        <v>100</v>
      </c>
    </row>
    <row r="25" spans="1:14">
      <c r="A25" s="31">
        <v>42667</v>
      </c>
      <c r="B25" t="s">
        <v>58</v>
      </c>
      <c r="C25" t="s">
        <v>351</v>
      </c>
      <c r="D25" t="s">
        <v>352</v>
      </c>
      <c r="F25">
        <v>201610</v>
      </c>
      <c r="I25" t="s">
        <v>353</v>
      </c>
      <c r="J25">
        <v>546.39700000000005</v>
      </c>
      <c r="M25">
        <v>1</v>
      </c>
      <c r="N25">
        <v>100</v>
      </c>
    </row>
    <row r="26" spans="1:14">
      <c r="A26" s="31">
        <v>42667</v>
      </c>
      <c r="B26" t="s">
        <v>45</v>
      </c>
      <c r="C26" t="s">
        <v>351</v>
      </c>
      <c r="D26" t="s">
        <v>352</v>
      </c>
      <c r="F26">
        <v>201610</v>
      </c>
      <c r="I26" t="s">
        <v>353</v>
      </c>
      <c r="J26">
        <v>5200.3440000000001</v>
      </c>
      <c r="M26">
        <v>1</v>
      </c>
      <c r="N26">
        <v>100</v>
      </c>
    </row>
    <row r="27" spans="1:14">
      <c r="A27" s="31">
        <v>42667</v>
      </c>
      <c r="B27" t="s">
        <v>64</v>
      </c>
      <c r="C27" t="s">
        <v>351</v>
      </c>
      <c r="D27" t="s">
        <v>352</v>
      </c>
      <c r="F27">
        <v>201610</v>
      </c>
      <c r="I27" t="s">
        <v>353</v>
      </c>
      <c r="J27">
        <v>1514.0830000000001</v>
      </c>
      <c r="M27">
        <v>1</v>
      </c>
      <c r="N27">
        <v>100</v>
      </c>
    </row>
    <row r="28" spans="1:14">
      <c r="A28" s="31">
        <v>42667</v>
      </c>
      <c r="B28" t="s">
        <v>70</v>
      </c>
      <c r="C28" t="s">
        <v>351</v>
      </c>
      <c r="D28" t="s">
        <v>352</v>
      </c>
      <c r="F28">
        <v>201610</v>
      </c>
      <c r="I28" t="s">
        <v>353</v>
      </c>
      <c r="J28">
        <v>7827.1729999999998</v>
      </c>
      <c r="M28">
        <v>1</v>
      </c>
      <c r="N28">
        <v>100</v>
      </c>
    </row>
    <row r="29" spans="1:14">
      <c r="A29" s="31">
        <v>42667</v>
      </c>
      <c r="B29" t="s">
        <v>100</v>
      </c>
      <c r="C29" t="s">
        <v>351</v>
      </c>
      <c r="D29" t="s">
        <v>352</v>
      </c>
      <c r="F29">
        <v>201610</v>
      </c>
      <c r="I29" t="s">
        <v>353</v>
      </c>
      <c r="J29">
        <v>220.93</v>
      </c>
      <c r="M29">
        <v>1</v>
      </c>
      <c r="N29">
        <v>100</v>
      </c>
    </row>
    <row r="30" spans="1:14">
      <c r="A30" s="31">
        <v>42667</v>
      </c>
      <c r="B30" t="s">
        <v>77</v>
      </c>
      <c r="C30" t="s">
        <v>351</v>
      </c>
      <c r="D30" t="s">
        <v>352</v>
      </c>
      <c r="F30">
        <v>201610</v>
      </c>
      <c r="I30" t="s">
        <v>353</v>
      </c>
      <c r="J30">
        <v>5175.1880000000001</v>
      </c>
      <c r="M30">
        <v>1</v>
      </c>
      <c r="N30">
        <v>100</v>
      </c>
    </row>
    <row r="31" spans="1:14">
      <c r="A31" s="31">
        <v>42667</v>
      </c>
      <c r="B31" t="s">
        <v>84</v>
      </c>
      <c r="C31" t="s">
        <v>351</v>
      </c>
      <c r="D31" t="s">
        <v>352</v>
      </c>
      <c r="F31">
        <v>201610</v>
      </c>
      <c r="I31" t="s">
        <v>353</v>
      </c>
      <c r="J31">
        <v>478.89499999999998</v>
      </c>
      <c r="M31">
        <v>1</v>
      </c>
      <c r="N31">
        <v>100</v>
      </c>
    </row>
    <row r="32" spans="1:14">
      <c r="A32" s="31">
        <v>42667</v>
      </c>
      <c r="B32" t="s">
        <v>375</v>
      </c>
      <c r="C32" t="s">
        <v>351</v>
      </c>
      <c r="D32" t="s">
        <v>352</v>
      </c>
      <c r="F32">
        <v>201610</v>
      </c>
      <c r="I32" t="s">
        <v>353</v>
      </c>
      <c r="J32">
        <v>164.87200000000001</v>
      </c>
      <c r="M32">
        <v>1</v>
      </c>
      <c r="N32">
        <v>100</v>
      </c>
    </row>
    <row r="33" spans="1:14">
      <c r="A33" s="31">
        <v>42667</v>
      </c>
      <c r="B33" t="s">
        <v>81</v>
      </c>
      <c r="C33" t="s">
        <v>351</v>
      </c>
      <c r="D33" t="s">
        <v>352</v>
      </c>
      <c r="F33">
        <v>201610</v>
      </c>
      <c r="I33" t="s">
        <v>353</v>
      </c>
      <c r="J33">
        <v>413.58699999999999</v>
      </c>
      <c r="M33">
        <v>1</v>
      </c>
      <c r="N33">
        <v>100</v>
      </c>
    </row>
    <row r="34" spans="1:14">
      <c r="A34" s="31">
        <v>42667</v>
      </c>
      <c r="B34" t="s">
        <v>393</v>
      </c>
      <c r="C34" t="s">
        <v>351</v>
      </c>
      <c r="D34" t="s">
        <v>352</v>
      </c>
      <c r="F34">
        <v>201610</v>
      </c>
      <c r="I34" t="s">
        <v>353</v>
      </c>
      <c r="J34">
        <v>2248.567</v>
      </c>
      <c r="M34">
        <v>1</v>
      </c>
      <c r="N34">
        <v>100</v>
      </c>
    </row>
    <row r="35" spans="1:14">
      <c r="A35" s="31">
        <v>42667</v>
      </c>
      <c r="B35" t="s">
        <v>43</v>
      </c>
      <c r="C35" t="s">
        <v>351</v>
      </c>
      <c r="D35" t="s">
        <v>352</v>
      </c>
      <c r="F35">
        <v>201610</v>
      </c>
      <c r="I35" t="s">
        <v>353</v>
      </c>
      <c r="J35">
        <v>345.40100000000001</v>
      </c>
      <c r="M35">
        <v>1</v>
      </c>
      <c r="N35">
        <v>100</v>
      </c>
    </row>
    <row r="36" spans="1:14">
      <c r="A36" s="31">
        <v>42667</v>
      </c>
      <c r="B36" t="s">
        <v>388</v>
      </c>
      <c r="C36" t="s">
        <v>351</v>
      </c>
      <c r="D36" t="s">
        <v>352</v>
      </c>
      <c r="F36">
        <v>201610</v>
      </c>
      <c r="I36" t="s">
        <v>353</v>
      </c>
      <c r="J36">
        <v>238.16800000000001</v>
      </c>
      <c r="M36">
        <v>1</v>
      </c>
      <c r="N36">
        <v>100</v>
      </c>
    </row>
    <row r="37" spans="1:14">
      <c r="A37" s="31">
        <v>42667</v>
      </c>
      <c r="B37" t="s">
        <v>381</v>
      </c>
      <c r="C37" t="s">
        <v>351</v>
      </c>
      <c r="D37" t="s">
        <v>352</v>
      </c>
      <c r="F37">
        <v>201610</v>
      </c>
      <c r="I37" t="s">
        <v>353</v>
      </c>
      <c r="J37">
        <v>179.35</v>
      </c>
      <c r="M37">
        <v>1</v>
      </c>
      <c r="N37">
        <v>100</v>
      </c>
    </row>
    <row r="38" spans="1:14">
      <c r="A38" s="31">
        <v>42667</v>
      </c>
      <c r="B38" t="s">
        <v>87</v>
      </c>
      <c r="C38" t="s">
        <v>351</v>
      </c>
      <c r="D38" t="s">
        <v>352</v>
      </c>
      <c r="F38">
        <v>201610</v>
      </c>
      <c r="I38" t="s">
        <v>353</v>
      </c>
      <c r="J38">
        <v>172.786</v>
      </c>
      <c r="M38">
        <v>1</v>
      </c>
      <c r="N38">
        <v>100</v>
      </c>
    </row>
    <row r="39" spans="1:14">
      <c r="A39" s="31">
        <v>42667</v>
      </c>
      <c r="B39" t="s">
        <v>15</v>
      </c>
      <c r="C39" t="s">
        <v>351</v>
      </c>
      <c r="D39" t="s">
        <v>352</v>
      </c>
      <c r="F39">
        <v>201610</v>
      </c>
      <c r="I39" t="s">
        <v>353</v>
      </c>
      <c r="J39">
        <v>175.958</v>
      </c>
      <c r="M39">
        <v>1</v>
      </c>
      <c r="N39">
        <v>100</v>
      </c>
    </row>
    <row r="40" spans="1:14">
      <c r="A40" s="31">
        <v>42667</v>
      </c>
      <c r="B40" t="s">
        <v>357</v>
      </c>
      <c r="C40" t="s">
        <v>351</v>
      </c>
      <c r="D40" t="s">
        <v>352</v>
      </c>
      <c r="F40">
        <v>201610</v>
      </c>
      <c r="I40" t="s">
        <v>353</v>
      </c>
      <c r="J40">
        <v>191.26499999999999</v>
      </c>
      <c r="M40">
        <v>1</v>
      </c>
      <c r="N40">
        <v>100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/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42632</v>
      </c>
      <c r="B2" t="s">
        <v>175</v>
      </c>
      <c r="C2" t="s">
        <v>351</v>
      </c>
      <c r="D2" t="s">
        <v>352</v>
      </c>
      <c r="F2">
        <v>201609</v>
      </c>
      <c r="I2" t="s">
        <v>353</v>
      </c>
      <c r="J2">
        <v>2527.3270000000002</v>
      </c>
      <c r="M2">
        <v>1</v>
      </c>
      <c r="N2">
        <v>100</v>
      </c>
    </row>
    <row r="3" spans="1:14">
      <c r="A3" s="31">
        <v>42632</v>
      </c>
      <c r="B3" t="s">
        <v>178</v>
      </c>
      <c r="C3" t="s">
        <v>351</v>
      </c>
      <c r="D3" t="s">
        <v>352</v>
      </c>
      <c r="F3">
        <v>201609</v>
      </c>
      <c r="I3" t="s">
        <v>353</v>
      </c>
      <c r="J3">
        <v>5484.6319999999996</v>
      </c>
      <c r="M3">
        <v>1</v>
      </c>
      <c r="N3">
        <v>100</v>
      </c>
    </row>
    <row r="4" spans="1:14">
      <c r="A4" s="31">
        <v>42632</v>
      </c>
      <c r="B4" t="s">
        <v>181</v>
      </c>
      <c r="C4" t="s">
        <v>351</v>
      </c>
      <c r="D4" t="s">
        <v>352</v>
      </c>
      <c r="F4">
        <v>201609</v>
      </c>
      <c r="I4" t="s">
        <v>353</v>
      </c>
      <c r="J4">
        <v>3470.5410000000002</v>
      </c>
      <c r="M4">
        <v>1</v>
      </c>
      <c r="N4">
        <v>100</v>
      </c>
    </row>
    <row r="5" spans="1:14">
      <c r="A5" s="31">
        <v>42632</v>
      </c>
      <c r="B5" t="s">
        <v>184</v>
      </c>
      <c r="C5" t="s">
        <v>351</v>
      </c>
      <c r="D5" t="s">
        <v>352</v>
      </c>
      <c r="F5">
        <v>201609</v>
      </c>
      <c r="I5" t="s">
        <v>353</v>
      </c>
      <c r="J5">
        <v>3316.5610000000001</v>
      </c>
      <c r="M5">
        <v>1</v>
      </c>
      <c r="N5">
        <v>100</v>
      </c>
    </row>
    <row r="6" spans="1:14">
      <c r="A6" s="31">
        <v>42632</v>
      </c>
      <c r="B6" t="s">
        <v>9</v>
      </c>
      <c r="C6" t="s">
        <v>351</v>
      </c>
      <c r="D6" t="s">
        <v>352</v>
      </c>
      <c r="F6">
        <v>201609</v>
      </c>
      <c r="I6" t="s">
        <v>353</v>
      </c>
      <c r="J6">
        <v>386.24099999999999</v>
      </c>
      <c r="M6">
        <v>1</v>
      </c>
      <c r="N6">
        <v>100</v>
      </c>
    </row>
    <row r="7" spans="1:14">
      <c r="A7" s="31">
        <v>42632</v>
      </c>
      <c r="B7" t="s">
        <v>12</v>
      </c>
      <c r="C7" t="s">
        <v>351</v>
      </c>
      <c r="D7" t="s">
        <v>352</v>
      </c>
      <c r="F7">
        <v>201609</v>
      </c>
      <c r="I7" t="s">
        <v>353</v>
      </c>
      <c r="J7">
        <v>365.52</v>
      </c>
      <c r="M7">
        <v>1</v>
      </c>
      <c r="N7">
        <v>100</v>
      </c>
    </row>
    <row r="8" spans="1:14">
      <c r="A8" s="31">
        <v>42632</v>
      </c>
      <c r="B8" t="s">
        <v>31</v>
      </c>
      <c r="C8" t="s">
        <v>351</v>
      </c>
      <c r="D8" t="s">
        <v>352</v>
      </c>
      <c r="F8">
        <v>201609</v>
      </c>
      <c r="I8" t="s">
        <v>353</v>
      </c>
      <c r="J8">
        <v>428.37299999999999</v>
      </c>
      <c r="M8">
        <v>1</v>
      </c>
      <c r="N8">
        <v>100</v>
      </c>
    </row>
    <row r="9" spans="1:14">
      <c r="A9" s="31">
        <v>42632</v>
      </c>
      <c r="B9" t="s">
        <v>20</v>
      </c>
      <c r="C9" t="s">
        <v>351</v>
      </c>
      <c r="D9" t="s">
        <v>352</v>
      </c>
      <c r="F9">
        <v>201609</v>
      </c>
      <c r="I9" t="s">
        <v>353</v>
      </c>
      <c r="J9">
        <v>426.81400000000002</v>
      </c>
      <c r="M9">
        <v>1</v>
      </c>
      <c r="N9">
        <v>100</v>
      </c>
    </row>
    <row r="10" spans="1:14">
      <c r="A10" s="31">
        <v>42632</v>
      </c>
      <c r="B10" t="s">
        <v>37</v>
      </c>
      <c r="C10" t="s">
        <v>351</v>
      </c>
      <c r="D10" t="s">
        <v>352</v>
      </c>
      <c r="F10">
        <v>201609</v>
      </c>
      <c r="I10" t="s">
        <v>353</v>
      </c>
      <c r="J10">
        <v>400.53899999999999</v>
      </c>
      <c r="M10">
        <v>1</v>
      </c>
      <c r="N10">
        <v>100</v>
      </c>
    </row>
    <row r="11" spans="1:14">
      <c r="A11" s="31">
        <v>42632</v>
      </c>
      <c r="B11" t="s">
        <v>17</v>
      </c>
      <c r="C11" t="s">
        <v>351</v>
      </c>
      <c r="D11" t="s">
        <v>352</v>
      </c>
      <c r="F11">
        <v>201609</v>
      </c>
      <c r="I11" t="s">
        <v>353</v>
      </c>
      <c r="J11">
        <v>378.02699999999999</v>
      </c>
      <c r="M11">
        <v>1</v>
      </c>
      <c r="N11">
        <v>100</v>
      </c>
    </row>
    <row r="12" spans="1:14">
      <c r="A12" s="31">
        <v>42632</v>
      </c>
      <c r="B12" t="s">
        <v>73</v>
      </c>
      <c r="C12" t="s">
        <v>351</v>
      </c>
      <c r="D12" t="s">
        <v>352</v>
      </c>
      <c r="F12">
        <v>201609</v>
      </c>
      <c r="I12" t="s">
        <v>353</v>
      </c>
      <c r="J12">
        <v>465.99799999999999</v>
      </c>
      <c r="M12">
        <v>1</v>
      </c>
      <c r="N12">
        <v>100</v>
      </c>
    </row>
    <row r="13" spans="1:14">
      <c r="A13" s="31">
        <v>42632</v>
      </c>
      <c r="B13" t="s">
        <v>28</v>
      </c>
      <c r="C13" t="s">
        <v>351</v>
      </c>
      <c r="D13" t="s">
        <v>352</v>
      </c>
      <c r="F13">
        <v>201609</v>
      </c>
      <c r="I13" t="s">
        <v>353</v>
      </c>
      <c r="J13">
        <v>4795.4390000000003</v>
      </c>
      <c r="M13">
        <v>1</v>
      </c>
      <c r="N13">
        <v>100</v>
      </c>
    </row>
    <row r="14" spans="1:14">
      <c r="A14" s="31">
        <v>42632</v>
      </c>
      <c r="B14" t="s">
        <v>48</v>
      </c>
      <c r="C14" t="s">
        <v>351</v>
      </c>
      <c r="D14" t="s">
        <v>352</v>
      </c>
      <c r="F14">
        <v>201609</v>
      </c>
      <c r="I14" t="s">
        <v>353</v>
      </c>
      <c r="J14">
        <v>5319.2340000000004</v>
      </c>
      <c r="M14">
        <v>1</v>
      </c>
      <c r="N14">
        <v>100</v>
      </c>
    </row>
    <row r="15" spans="1:14">
      <c r="A15" s="31">
        <v>42632</v>
      </c>
      <c r="B15" t="s">
        <v>67</v>
      </c>
      <c r="C15" t="s">
        <v>351</v>
      </c>
      <c r="D15" t="s">
        <v>352</v>
      </c>
      <c r="F15">
        <v>201609</v>
      </c>
      <c r="I15" t="s">
        <v>353</v>
      </c>
      <c r="J15">
        <v>5237.6710000000003</v>
      </c>
      <c r="M15">
        <v>1</v>
      </c>
      <c r="N15">
        <v>100</v>
      </c>
    </row>
    <row r="16" spans="1:14">
      <c r="A16" s="31">
        <v>42632</v>
      </c>
      <c r="B16" t="s">
        <v>55</v>
      </c>
      <c r="C16" t="s">
        <v>351</v>
      </c>
      <c r="D16" t="s">
        <v>352</v>
      </c>
      <c r="F16">
        <v>201609</v>
      </c>
      <c r="I16" t="s">
        <v>353</v>
      </c>
      <c r="J16">
        <v>54076.63</v>
      </c>
      <c r="M16">
        <v>1</v>
      </c>
      <c r="N16">
        <v>100</v>
      </c>
    </row>
    <row r="17" spans="1:14">
      <c r="A17" s="31">
        <v>42632</v>
      </c>
      <c r="B17" t="s">
        <v>97</v>
      </c>
      <c r="C17" t="s">
        <v>351</v>
      </c>
      <c r="D17" t="s">
        <v>352</v>
      </c>
      <c r="F17">
        <v>201609</v>
      </c>
      <c r="I17" t="s">
        <v>353</v>
      </c>
      <c r="J17">
        <v>4669.348</v>
      </c>
      <c r="M17">
        <v>1</v>
      </c>
      <c r="N17">
        <v>100</v>
      </c>
    </row>
    <row r="18" spans="1:14">
      <c r="A18" s="31">
        <v>42632</v>
      </c>
      <c r="B18" t="s">
        <v>61</v>
      </c>
      <c r="C18" t="s">
        <v>351</v>
      </c>
      <c r="D18" t="s">
        <v>352</v>
      </c>
      <c r="F18">
        <v>201609</v>
      </c>
      <c r="I18" t="s">
        <v>353</v>
      </c>
      <c r="J18">
        <v>5168.0519999999997</v>
      </c>
      <c r="M18">
        <v>1</v>
      </c>
      <c r="N18">
        <v>100</v>
      </c>
    </row>
    <row r="19" spans="1:14">
      <c r="A19" s="31">
        <v>42632</v>
      </c>
      <c r="B19" t="s">
        <v>40</v>
      </c>
      <c r="C19" t="s">
        <v>351</v>
      </c>
      <c r="D19" t="s">
        <v>352</v>
      </c>
      <c r="F19">
        <v>201609</v>
      </c>
      <c r="I19" t="s">
        <v>353</v>
      </c>
      <c r="J19">
        <v>388.255</v>
      </c>
      <c r="M19">
        <v>1</v>
      </c>
      <c r="N19">
        <v>100</v>
      </c>
    </row>
    <row r="20" spans="1:14">
      <c r="A20" s="31">
        <v>42632</v>
      </c>
      <c r="B20" t="s">
        <v>6</v>
      </c>
      <c r="C20" t="s">
        <v>351</v>
      </c>
      <c r="D20" t="s">
        <v>352</v>
      </c>
      <c r="F20">
        <v>201609</v>
      </c>
      <c r="I20" t="s">
        <v>353</v>
      </c>
      <c r="J20">
        <v>373.42399999999998</v>
      </c>
      <c r="M20">
        <v>1</v>
      </c>
      <c r="N20">
        <v>100</v>
      </c>
    </row>
    <row r="21" spans="1:14">
      <c r="A21" s="31">
        <v>42632</v>
      </c>
      <c r="B21" t="s">
        <v>94</v>
      </c>
      <c r="C21" t="s">
        <v>351</v>
      </c>
      <c r="D21" t="s">
        <v>352</v>
      </c>
      <c r="F21">
        <v>201609</v>
      </c>
      <c r="I21" t="s">
        <v>353</v>
      </c>
      <c r="J21">
        <v>226.495</v>
      </c>
      <c r="M21">
        <v>1</v>
      </c>
      <c r="N21">
        <v>100</v>
      </c>
    </row>
    <row r="22" spans="1:14">
      <c r="A22" s="31">
        <v>42632</v>
      </c>
      <c r="B22" t="s">
        <v>90</v>
      </c>
      <c r="C22" t="s">
        <v>351</v>
      </c>
      <c r="D22" t="s">
        <v>352</v>
      </c>
      <c r="F22">
        <v>201609</v>
      </c>
      <c r="I22" t="s">
        <v>353</v>
      </c>
      <c r="J22">
        <v>5518.7259999999997</v>
      </c>
      <c r="M22">
        <v>1</v>
      </c>
      <c r="N22">
        <v>100</v>
      </c>
    </row>
    <row r="23" spans="1:14">
      <c r="A23" s="31">
        <v>42632</v>
      </c>
      <c r="B23" t="s">
        <v>34</v>
      </c>
      <c r="C23" t="s">
        <v>351</v>
      </c>
      <c r="D23" t="s">
        <v>352</v>
      </c>
      <c r="F23">
        <v>201609</v>
      </c>
      <c r="I23" t="s">
        <v>353</v>
      </c>
      <c r="J23">
        <v>274.03899999999999</v>
      </c>
      <c r="M23">
        <v>1</v>
      </c>
      <c r="N23">
        <v>100</v>
      </c>
    </row>
    <row r="24" spans="1:14">
      <c r="A24" s="31">
        <v>42632</v>
      </c>
      <c r="B24" t="s">
        <v>23</v>
      </c>
      <c r="C24" t="s">
        <v>351</v>
      </c>
      <c r="D24" t="s">
        <v>352</v>
      </c>
      <c r="F24">
        <v>201609</v>
      </c>
      <c r="I24" t="s">
        <v>353</v>
      </c>
      <c r="J24">
        <v>4499.3770000000004</v>
      </c>
      <c r="M24">
        <v>1</v>
      </c>
      <c r="N24">
        <v>100</v>
      </c>
    </row>
    <row r="25" spans="1:14">
      <c r="A25" s="31">
        <v>42632</v>
      </c>
      <c r="B25" t="s">
        <v>26</v>
      </c>
      <c r="C25" t="s">
        <v>351</v>
      </c>
      <c r="D25" t="s">
        <v>352</v>
      </c>
      <c r="F25">
        <v>201609</v>
      </c>
      <c r="I25" t="s">
        <v>353</v>
      </c>
      <c r="J25">
        <v>406.03199999999998</v>
      </c>
      <c r="M25">
        <v>1</v>
      </c>
      <c r="N25">
        <v>100</v>
      </c>
    </row>
    <row r="26" spans="1:14">
      <c r="A26" s="31">
        <v>42632</v>
      </c>
      <c r="B26" t="s">
        <v>135</v>
      </c>
      <c r="C26" t="s">
        <v>351</v>
      </c>
      <c r="D26" t="s">
        <v>352</v>
      </c>
      <c r="F26">
        <v>201609</v>
      </c>
      <c r="I26" t="s">
        <v>353</v>
      </c>
      <c r="J26">
        <v>206.21</v>
      </c>
      <c r="M26">
        <v>1</v>
      </c>
      <c r="N26">
        <v>100</v>
      </c>
    </row>
    <row r="27" spans="1:14">
      <c r="A27" s="31">
        <v>42632</v>
      </c>
      <c r="B27" t="s">
        <v>138</v>
      </c>
      <c r="C27" t="s">
        <v>351</v>
      </c>
      <c r="D27" t="s">
        <v>352</v>
      </c>
      <c r="F27">
        <v>201609</v>
      </c>
      <c r="I27" t="s">
        <v>353</v>
      </c>
      <c r="J27">
        <v>378.233</v>
      </c>
      <c r="M27">
        <v>1</v>
      </c>
      <c r="N27">
        <v>100</v>
      </c>
    </row>
    <row r="28" spans="1:14">
      <c r="A28" s="31">
        <v>42632</v>
      </c>
      <c r="B28" t="s">
        <v>141</v>
      </c>
      <c r="C28" t="s">
        <v>351</v>
      </c>
      <c r="D28" t="s">
        <v>352</v>
      </c>
      <c r="F28">
        <v>201609</v>
      </c>
      <c r="I28" t="s">
        <v>353</v>
      </c>
      <c r="J28">
        <v>216.99100000000001</v>
      </c>
      <c r="M28">
        <v>1</v>
      </c>
      <c r="N28">
        <v>100</v>
      </c>
    </row>
    <row r="29" spans="1:14">
      <c r="A29" s="31">
        <v>42632</v>
      </c>
      <c r="B29" t="s">
        <v>144</v>
      </c>
      <c r="C29" t="s">
        <v>351</v>
      </c>
      <c r="D29" t="s">
        <v>352</v>
      </c>
      <c r="F29">
        <v>201609</v>
      </c>
      <c r="I29" t="s">
        <v>353</v>
      </c>
      <c r="J29">
        <v>91.947999999999993</v>
      </c>
      <c r="M29">
        <v>1</v>
      </c>
      <c r="N29">
        <v>100</v>
      </c>
    </row>
    <row r="30" spans="1:14">
      <c r="A30" s="31">
        <v>42632</v>
      </c>
      <c r="B30" t="s">
        <v>147</v>
      </c>
      <c r="C30" t="s">
        <v>351</v>
      </c>
      <c r="D30" t="s">
        <v>352</v>
      </c>
      <c r="F30">
        <v>201609</v>
      </c>
      <c r="I30" t="s">
        <v>353</v>
      </c>
      <c r="J30">
        <v>261.48</v>
      </c>
      <c r="M30">
        <v>1</v>
      </c>
      <c r="N30">
        <v>100</v>
      </c>
    </row>
    <row r="31" spans="1:14">
      <c r="A31" s="31">
        <v>42632</v>
      </c>
      <c r="B31" t="s">
        <v>150</v>
      </c>
      <c r="C31" t="s">
        <v>351</v>
      </c>
      <c r="D31" t="s">
        <v>352</v>
      </c>
      <c r="F31">
        <v>201609</v>
      </c>
      <c r="I31" t="s">
        <v>353</v>
      </c>
      <c r="J31">
        <v>296.48</v>
      </c>
      <c r="M31">
        <v>1</v>
      </c>
      <c r="N31">
        <v>100</v>
      </c>
    </row>
    <row r="32" spans="1:14">
      <c r="A32" s="31">
        <v>42632</v>
      </c>
      <c r="B32" t="s">
        <v>153</v>
      </c>
      <c r="C32" t="s">
        <v>351</v>
      </c>
      <c r="D32" t="s">
        <v>352</v>
      </c>
      <c r="F32">
        <v>201609</v>
      </c>
      <c r="I32" t="s">
        <v>353</v>
      </c>
      <c r="J32">
        <v>102.21599999999999</v>
      </c>
      <c r="M32">
        <v>1</v>
      </c>
      <c r="N32">
        <v>100</v>
      </c>
    </row>
    <row r="33" spans="1:14">
      <c r="A33" s="31">
        <v>42632</v>
      </c>
      <c r="B33" t="s">
        <v>156</v>
      </c>
      <c r="C33" t="s">
        <v>351</v>
      </c>
      <c r="D33" t="s">
        <v>352</v>
      </c>
      <c r="F33">
        <v>201609</v>
      </c>
      <c r="I33" t="s">
        <v>353</v>
      </c>
      <c r="J33">
        <v>315.10599999999999</v>
      </c>
      <c r="M33">
        <v>1</v>
      </c>
      <c r="N33">
        <v>100</v>
      </c>
    </row>
    <row r="34" spans="1:14">
      <c r="A34" s="31">
        <v>42632</v>
      </c>
      <c r="B34" t="s">
        <v>159</v>
      </c>
      <c r="C34" t="s">
        <v>351</v>
      </c>
      <c r="D34" t="s">
        <v>352</v>
      </c>
      <c r="F34">
        <v>201609</v>
      </c>
      <c r="I34" t="s">
        <v>353</v>
      </c>
      <c r="J34">
        <v>126.837</v>
      </c>
      <c r="M34">
        <v>1</v>
      </c>
      <c r="N34">
        <v>100</v>
      </c>
    </row>
    <row r="35" spans="1:14">
      <c r="A35" s="31">
        <v>42632</v>
      </c>
      <c r="B35" t="s">
        <v>162</v>
      </c>
      <c r="C35" t="s">
        <v>351</v>
      </c>
      <c r="D35" t="s">
        <v>352</v>
      </c>
      <c r="F35">
        <v>201609</v>
      </c>
      <c r="I35" t="s">
        <v>353</v>
      </c>
      <c r="J35">
        <v>194.59299999999999</v>
      </c>
      <c r="M35">
        <v>1</v>
      </c>
      <c r="N35">
        <v>100</v>
      </c>
    </row>
    <row r="36" spans="1:14">
      <c r="A36" s="31">
        <v>42632</v>
      </c>
      <c r="B36" t="s">
        <v>53</v>
      </c>
      <c r="C36" t="s">
        <v>351</v>
      </c>
      <c r="D36" t="s">
        <v>352</v>
      </c>
      <c r="F36">
        <v>201609</v>
      </c>
      <c r="I36" t="s">
        <v>353</v>
      </c>
      <c r="J36">
        <v>179.80500000000001</v>
      </c>
      <c r="M36">
        <v>1</v>
      </c>
      <c r="N36">
        <v>100</v>
      </c>
    </row>
    <row r="37" spans="1:14">
      <c r="A37" s="31">
        <v>42632</v>
      </c>
      <c r="B37" t="s">
        <v>372</v>
      </c>
      <c r="C37" t="s">
        <v>351</v>
      </c>
      <c r="D37" t="s">
        <v>352</v>
      </c>
      <c r="F37">
        <v>201609</v>
      </c>
      <c r="I37" t="s">
        <v>353</v>
      </c>
      <c r="J37">
        <v>318.49900000000002</v>
      </c>
      <c r="M37">
        <v>1</v>
      </c>
      <c r="N37">
        <v>100</v>
      </c>
    </row>
    <row r="38" spans="1:14">
      <c r="A38" s="31">
        <v>42632</v>
      </c>
      <c r="B38" t="s">
        <v>373</v>
      </c>
      <c r="C38" t="s">
        <v>351</v>
      </c>
      <c r="D38" t="s">
        <v>352</v>
      </c>
      <c r="F38">
        <v>201609</v>
      </c>
      <c r="I38" t="s">
        <v>353</v>
      </c>
      <c r="J38">
        <v>163.49299999999999</v>
      </c>
      <c r="M38">
        <v>1</v>
      </c>
      <c r="N38">
        <v>100</v>
      </c>
    </row>
    <row r="39" spans="1:14">
      <c r="A39" s="31">
        <v>42632</v>
      </c>
      <c r="B39" t="s">
        <v>374</v>
      </c>
      <c r="C39" t="s">
        <v>351</v>
      </c>
      <c r="D39" t="s">
        <v>352</v>
      </c>
      <c r="F39">
        <v>201609</v>
      </c>
      <c r="I39" t="s">
        <v>353</v>
      </c>
      <c r="J39">
        <v>180.54</v>
      </c>
      <c r="M39">
        <v>1</v>
      </c>
      <c r="N39">
        <v>100</v>
      </c>
    </row>
    <row r="40" spans="1:14">
      <c r="A40" s="31">
        <v>42632</v>
      </c>
      <c r="B40" t="s">
        <v>413</v>
      </c>
      <c r="C40" t="s">
        <v>351</v>
      </c>
      <c r="D40" t="s">
        <v>352</v>
      </c>
      <c r="F40">
        <v>201609</v>
      </c>
      <c r="I40" t="s">
        <v>353</v>
      </c>
      <c r="J40">
        <v>322.46199999999999</v>
      </c>
      <c r="M40">
        <v>1</v>
      </c>
      <c r="N40">
        <v>100</v>
      </c>
    </row>
    <row r="41" spans="1:14">
      <c r="A41" s="31">
        <v>42632</v>
      </c>
      <c r="B41" t="s">
        <v>58</v>
      </c>
      <c r="C41" t="s">
        <v>351</v>
      </c>
      <c r="D41" t="s">
        <v>352</v>
      </c>
      <c r="F41">
        <v>201609</v>
      </c>
      <c r="I41" t="s">
        <v>353</v>
      </c>
      <c r="J41">
        <v>547.46100000000001</v>
      </c>
      <c r="M41">
        <v>1</v>
      </c>
      <c r="N41">
        <v>100</v>
      </c>
    </row>
    <row r="42" spans="1:14">
      <c r="A42" s="31">
        <v>42632</v>
      </c>
      <c r="B42" t="s">
        <v>45</v>
      </c>
      <c r="C42" t="s">
        <v>351</v>
      </c>
      <c r="D42" t="s">
        <v>352</v>
      </c>
      <c r="F42">
        <v>201609</v>
      </c>
      <c r="I42" t="s">
        <v>353</v>
      </c>
      <c r="J42">
        <v>5172.1970000000001</v>
      </c>
      <c r="M42">
        <v>1</v>
      </c>
      <c r="N42">
        <v>100</v>
      </c>
    </row>
    <row r="43" spans="1:14">
      <c r="A43" s="31">
        <v>42632</v>
      </c>
      <c r="B43" t="s">
        <v>64</v>
      </c>
      <c r="C43" t="s">
        <v>351</v>
      </c>
      <c r="D43" t="s">
        <v>352</v>
      </c>
      <c r="F43">
        <v>201609</v>
      </c>
      <c r="I43" t="s">
        <v>353</v>
      </c>
      <c r="J43">
        <v>1487.7170000000001</v>
      </c>
      <c r="M43">
        <v>1</v>
      </c>
      <c r="N43">
        <v>100</v>
      </c>
    </row>
    <row r="44" spans="1:14">
      <c r="A44" s="31">
        <v>42632</v>
      </c>
      <c r="B44" t="s">
        <v>70</v>
      </c>
      <c r="C44" t="s">
        <v>351</v>
      </c>
      <c r="D44" t="s">
        <v>352</v>
      </c>
      <c r="F44">
        <v>201609</v>
      </c>
      <c r="I44" t="s">
        <v>353</v>
      </c>
      <c r="J44">
        <v>7805.9080000000004</v>
      </c>
      <c r="M44">
        <v>1</v>
      </c>
      <c r="N44">
        <v>100</v>
      </c>
    </row>
    <row r="45" spans="1:14">
      <c r="A45" s="31">
        <v>42632</v>
      </c>
      <c r="B45" t="s">
        <v>100</v>
      </c>
      <c r="C45" t="s">
        <v>351</v>
      </c>
      <c r="D45" t="s">
        <v>352</v>
      </c>
      <c r="F45">
        <v>201609</v>
      </c>
      <c r="I45" t="s">
        <v>353</v>
      </c>
      <c r="J45">
        <v>214.173</v>
      </c>
      <c r="M45">
        <v>1</v>
      </c>
      <c r="N45">
        <v>100</v>
      </c>
    </row>
    <row r="46" spans="1:14">
      <c r="A46" s="31">
        <v>42632</v>
      </c>
      <c r="B46" t="s">
        <v>51</v>
      </c>
      <c r="C46" t="s">
        <v>351</v>
      </c>
      <c r="D46" t="s">
        <v>352</v>
      </c>
      <c r="F46">
        <v>201609</v>
      </c>
      <c r="I46" t="s">
        <v>353</v>
      </c>
      <c r="J46">
        <v>181.845</v>
      </c>
      <c r="M46">
        <v>1</v>
      </c>
      <c r="N46">
        <v>100</v>
      </c>
    </row>
    <row r="47" spans="1:14">
      <c r="A47" s="31">
        <v>42632</v>
      </c>
      <c r="B47" t="s">
        <v>77</v>
      </c>
      <c r="C47" t="s">
        <v>351</v>
      </c>
      <c r="D47" t="s">
        <v>352</v>
      </c>
      <c r="F47">
        <v>201609</v>
      </c>
      <c r="I47" t="s">
        <v>353</v>
      </c>
      <c r="J47">
        <v>5044.4610000000002</v>
      </c>
      <c r="M47">
        <v>1</v>
      </c>
      <c r="N47">
        <v>100</v>
      </c>
    </row>
    <row r="48" spans="1:14">
      <c r="A48" s="31">
        <v>42632</v>
      </c>
      <c r="B48" t="s">
        <v>84</v>
      </c>
      <c r="C48" t="s">
        <v>351</v>
      </c>
      <c r="D48" t="s">
        <v>352</v>
      </c>
      <c r="F48">
        <v>201609</v>
      </c>
      <c r="I48" t="s">
        <v>353</v>
      </c>
      <c r="J48">
        <v>477.81299999999999</v>
      </c>
      <c r="M48">
        <v>1</v>
      </c>
      <c r="N48">
        <v>100</v>
      </c>
    </row>
    <row r="49" spans="1:14">
      <c r="A49" s="31">
        <v>42632</v>
      </c>
      <c r="B49" t="s">
        <v>375</v>
      </c>
      <c r="C49" t="s">
        <v>351</v>
      </c>
      <c r="D49" t="s">
        <v>352</v>
      </c>
      <c r="F49">
        <v>201609</v>
      </c>
      <c r="I49" t="s">
        <v>353</v>
      </c>
      <c r="J49">
        <v>157.88999999999999</v>
      </c>
      <c r="M49">
        <v>1</v>
      </c>
      <c r="N49">
        <v>100</v>
      </c>
    </row>
    <row r="50" spans="1:14">
      <c r="A50" s="31">
        <v>42632</v>
      </c>
      <c r="B50" t="s">
        <v>81</v>
      </c>
      <c r="C50" t="s">
        <v>351</v>
      </c>
      <c r="D50" t="s">
        <v>352</v>
      </c>
      <c r="F50">
        <v>201609</v>
      </c>
      <c r="I50" t="s">
        <v>353</v>
      </c>
      <c r="J50">
        <v>401.858</v>
      </c>
      <c r="M50">
        <v>1</v>
      </c>
      <c r="N50">
        <v>100</v>
      </c>
    </row>
    <row r="51" spans="1:14">
      <c r="A51" s="31">
        <v>42632</v>
      </c>
      <c r="B51" t="s">
        <v>393</v>
      </c>
      <c r="C51" t="s">
        <v>351</v>
      </c>
      <c r="D51" t="s">
        <v>352</v>
      </c>
      <c r="F51">
        <v>201609</v>
      </c>
      <c r="I51" t="s">
        <v>353</v>
      </c>
      <c r="J51">
        <v>2270.049</v>
      </c>
      <c r="M51">
        <v>1</v>
      </c>
      <c r="N51">
        <v>100</v>
      </c>
    </row>
    <row r="52" spans="1:14">
      <c r="A52" s="31">
        <v>42632</v>
      </c>
      <c r="B52" t="s">
        <v>43</v>
      </c>
      <c r="C52" t="s">
        <v>351</v>
      </c>
      <c r="D52" t="s">
        <v>352</v>
      </c>
      <c r="F52">
        <v>201609</v>
      </c>
      <c r="I52" t="s">
        <v>353</v>
      </c>
      <c r="J52">
        <v>326.53699999999998</v>
      </c>
      <c r="M52">
        <v>1</v>
      </c>
      <c r="N52">
        <v>100</v>
      </c>
    </row>
    <row r="53" spans="1:14">
      <c r="A53" s="31">
        <v>42632</v>
      </c>
      <c r="B53" t="s">
        <v>388</v>
      </c>
      <c r="C53" t="s">
        <v>351</v>
      </c>
      <c r="D53" t="s">
        <v>352</v>
      </c>
      <c r="F53">
        <v>201609</v>
      </c>
      <c r="I53" t="s">
        <v>353</v>
      </c>
      <c r="J53">
        <v>238.08799999999999</v>
      </c>
      <c r="M53">
        <v>1</v>
      </c>
      <c r="N53">
        <v>100</v>
      </c>
    </row>
    <row r="54" spans="1:14">
      <c r="A54" s="31">
        <v>42632</v>
      </c>
      <c r="B54" t="s">
        <v>414</v>
      </c>
      <c r="C54" t="s">
        <v>351</v>
      </c>
      <c r="D54" t="s">
        <v>352</v>
      </c>
      <c r="F54">
        <v>201609</v>
      </c>
      <c r="I54" t="s">
        <v>353</v>
      </c>
      <c r="J54">
        <v>4943.9210000000003</v>
      </c>
      <c r="M54">
        <v>1</v>
      </c>
      <c r="N54">
        <v>100</v>
      </c>
    </row>
    <row r="55" spans="1:14">
      <c r="A55" s="31">
        <v>42632</v>
      </c>
      <c r="B55" t="s">
        <v>381</v>
      </c>
      <c r="C55" t="s">
        <v>351</v>
      </c>
      <c r="D55" t="s">
        <v>352</v>
      </c>
      <c r="F55">
        <v>201609</v>
      </c>
      <c r="I55" t="s">
        <v>353</v>
      </c>
      <c r="J55">
        <v>174.477</v>
      </c>
      <c r="M55">
        <v>1</v>
      </c>
      <c r="N55">
        <v>100</v>
      </c>
    </row>
    <row r="56" spans="1:14">
      <c r="A56" s="31">
        <v>42632</v>
      </c>
      <c r="B56" t="s">
        <v>87</v>
      </c>
      <c r="C56" t="s">
        <v>351</v>
      </c>
      <c r="D56" t="s">
        <v>352</v>
      </c>
      <c r="F56">
        <v>201609</v>
      </c>
      <c r="I56" t="s">
        <v>353</v>
      </c>
      <c r="J56">
        <v>172.18</v>
      </c>
      <c r="M56">
        <v>1</v>
      </c>
      <c r="N56">
        <v>100</v>
      </c>
    </row>
    <row r="57" spans="1:14">
      <c r="A57" s="31">
        <v>42632</v>
      </c>
      <c r="B57" t="s">
        <v>166</v>
      </c>
      <c r="C57" t="s">
        <v>351</v>
      </c>
      <c r="D57" t="s">
        <v>352</v>
      </c>
      <c r="F57">
        <v>201609</v>
      </c>
      <c r="I57" t="s">
        <v>353</v>
      </c>
      <c r="J57">
        <v>2649.7330000000002</v>
      </c>
      <c r="M57">
        <v>1</v>
      </c>
      <c r="N57">
        <v>100</v>
      </c>
    </row>
    <row r="58" spans="1:14">
      <c r="A58" s="31">
        <v>42632</v>
      </c>
      <c r="B58" t="s">
        <v>169</v>
      </c>
      <c r="C58" t="s">
        <v>351</v>
      </c>
      <c r="D58" t="s">
        <v>352</v>
      </c>
      <c r="F58">
        <v>201609</v>
      </c>
      <c r="I58" t="s">
        <v>353</v>
      </c>
      <c r="J58">
        <v>1495.875</v>
      </c>
      <c r="M58">
        <v>1</v>
      </c>
      <c r="N58">
        <v>100</v>
      </c>
    </row>
    <row r="59" spans="1:14">
      <c r="A59" s="31">
        <v>42632</v>
      </c>
      <c r="B59" t="s">
        <v>172</v>
      </c>
      <c r="C59" t="s">
        <v>351</v>
      </c>
      <c r="D59" t="s">
        <v>352</v>
      </c>
      <c r="F59">
        <v>201609</v>
      </c>
      <c r="I59" t="s">
        <v>353</v>
      </c>
      <c r="J59">
        <v>2890.6170000000002</v>
      </c>
      <c r="M59">
        <v>1</v>
      </c>
      <c r="N59">
        <v>100</v>
      </c>
    </row>
    <row r="60" spans="1:14">
      <c r="A60" s="31">
        <v>42632</v>
      </c>
      <c r="B60" t="s">
        <v>107</v>
      </c>
      <c r="C60" t="s">
        <v>351</v>
      </c>
      <c r="D60" t="s">
        <v>352</v>
      </c>
      <c r="F60">
        <v>201609</v>
      </c>
      <c r="I60" t="s">
        <v>353</v>
      </c>
      <c r="J60">
        <v>307.45</v>
      </c>
      <c r="M60">
        <v>1</v>
      </c>
      <c r="N60">
        <v>100</v>
      </c>
    </row>
    <row r="61" spans="1:14">
      <c r="A61" s="31">
        <v>42632</v>
      </c>
      <c r="B61" t="s">
        <v>110</v>
      </c>
      <c r="C61" t="s">
        <v>351</v>
      </c>
      <c r="D61" t="s">
        <v>352</v>
      </c>
      <c r="F61">
        <v>201609</v>
      </c>
      <c r="I61" t="s">
        <v>353</v>
      </c>
      <c r="J61">
        <v>288.02600000000001</v>
      </c>
      <c r="M61">
        <v>1</v>
      </c>
      <c r="N61">
        <v>100</v>
      </c>
    </row>
    <row r="62" spans="1:14">
      <c r="A62" s="31">
        <v>42632</v>
      </c>
      <c r="B62" t="s">
        <v>104</v>
      </c>
      <c r="C62" t="s">
        <v>351</v>
      </c>
      <c r="D62" t="s">
        <v>352</v>
      </c>
      <c r="F62">
        <v>201609</v>
      </c>
      <c r="I62" t="s">
        <v>353</v>
      </c>
      <c r="J62">
        <v>240.06200000000001</v>
      </c>
      <c r="M62">
        <v>1</v>
      </c>
      <c r="N62">
        <v>100</v>
      </c>
    </row>
    <row r="63" spans="1:14">
      <c r="A63" s="31">
        <v>42632</v>
      </c>
      <c r="B63" t="s">
        <v>119</v>
      </c>
      <c r="C63" t="s">
        <v>351</v>
      </c>
      <c r="D63" t="s">
        <v>352</v>
      </c>
      <c r="F63">
        <v>201609</v>
      </c>
      <c r="I63" t="s">
        <v>353</v>
      </c>
      <c r="J63">
        <v>272.935</v>
      </c>
      <c r="M63">
        <v>1</v>
      </c>
      <c r="N63">
        <v>100</v>
      </c>
    </row>
    <row r="64" spans="1:14">
      <c r="A64" s="31">
        <v>42632</v>
      </c>
      <c r="B64" t="s">
        <v>15</v>
      </c>
      <c r="C64" t="s">
        <v>351</v>
      </c>
      <c r="D64" t="s">
        <v>352</v>
      </c>
      <c r="F64">
        <v>201609</v>
      </c>
      <c r="I64" t="s">
        <v>353</v>
      </c>
      <c r="J64">
        <v>169.65899999999999</v>
      </c>
      <c r="M64">
        <v>1</v>
      </c>
      <c r="N64">
        <v>100</v>
      </c>
    </row>
    <row r="65" spans="1:14">
      <c r="A65" s="31">
        <v>42632</v>
      </c>
      <c r="B65" t="s">
        <v>125</v>
      </c>
      <c r="C65" t="s">
        <v>351</v>
      </c>
      <c r="D65" t="s">
        <v>352</v>
      </c>
      <c r="F65">
        <v>201609</v>
      </c>
      <c r="I65" t="s">
        <v>353</v>
      </c>
      <c r="J65">
        <v>290.233</v>
      </c>
      <c r="M65">
        <v>1</v>
      </c>
      <c r="N65">
        <v>100</v>
      </c>
    </row>
    <row r="66" spans="1:14">
      <c r="A66" s="31">
        <v>42632</v>
      </c>
      <c r="B66" t="s">
        <v>113</v>
      </c>
      <c r="C66" t="s">
        <v>351</v>
      </c>
      <c r="D66" t="s">
        <v>352</v>
      </c>
      <c r="F66">
        <v>201609</v>
      </c>
      <c r="I66" t="s">
        <v>353</v>
      </c>
      <c r="J66">
        <v>139.571</v>
      </c>
      <c r="M66">
        <v>1</v>
      </c>
      <c r="N66">
        <v>100</v>
      </c>
    </row>
    <row r="67" spans="1:14">
      <c r="A67" s="31">
        <v>42632</v>
      </c>
      <c r="B67" t="s">
        <v>116</v>
      </c>
      <c r="C67" t="s">
        <v>351</v>
      </c>
      <c r="D67" t="s">
        <v>352</v>
      </c>
      <c r="F67">
        <v>201609</v>
      </c>
      <c r="I67" t="s">
        <v>353</v>
      </c>
      <c r="J67">
        <v>266.17599999999999</v>
      </c>
      <c r="M67">
        <v>1</v>
      </c>
      <c r="N67">
        <v>100</v>
      </c>
    </row>
    <row r="68" spans="1:14">
      <c r="A68" s="31">
        <v>42632</v>
      </c>
      <c r="B68" t="s">
        <v>128</v>
      </c>
      <c r="C68" t="s">
        <v>351</v>
      </c>
      <c r="D68" t="s">
        <v>352</v>
      </c>
      <c r="F68">
        <v>201609</v>
      </c>
      <c r="I68" t="s">
        <v>353</v>
      </c>
      <c r="J68">
        <v>119.556</v>
      </c>
      <c r="M68">
        <v>1</v>
      </c>
      <c r="N68">
        <v>100</v>
      </c>
    </row>
    <row r="69" spans="1:14">
      <c r="A69" s="31">
        <v>42632</v>
      </c>
      <c r="B69" t="s">
        <v>122</v>
      </c>
      <c r="C69" t="s">
        <v>351</v>
      </c>
      <c r="D69" t="s">
        <v>352</v>
      </c>
      <c r="F69">
        <v>201609</v>
      </c>
      <c r="I69" t="s">
        <v>353</v>
      </c>
      <c r="J69">
        <v>180.50200000000001</v>
      </c>
      <c r="M69">
        <v>1</v>
      </c>
      <c r="N69">
        <v>100</v>
      </c>
    </row>
    <row r="70" spans="1:14">
      <c r="A70" s="31">
        <v>42632</v>
      </c>
      <c r="B70" t="s">
        <v>131</v>
      </c>
      <c r="C70" t="s">
        <v>351</v>
      </c>
      <c r="D70" t="s">
        <v>352</v>
      </c>
      <c r="F70">
        <v>201609</v>
      </c>
      <c r="I70" t="s">
        <v>353</v>
      </c>
      <c r="J70">
        <v>205.054</v>
      </c>
      <c r="M70">
        <v>1</v>
      </c>
      <c r="N70">
        <v>100</v>
      </c>
    </row>
    <row r="71" spans="1:14">
      <c r="A71" s="31">
        <v>42632</v>
      </c>
      <c r="B71" t="s">
        <v>357</v>
      </c>
      <c r="C71" t="s">
        <v>351</v>
      </c>
      <c r="D71" t="s">
        <v>352</v>
      </c>
      <c r="F71">
        <v>201609</v>
      </c>
      <c r="I71" t="s">
        <v>353</v>
      </c>
      <c r="J71">
        <v>190.054</v>
      </c>
      <c r="M71">
        <v>1</v>
      </c>
      <c r="N71">
        <v>100</v>
      </c>
    </row>
    <row r="72" spans="1:14">
      <c r="A72" s="31">
        <v>42632</v>
      </c>
      <c r="B72" t="s">
        <v>415</v>
      </c>
      <c r="C72" t="s">
        <v>351</v>
      </c>
      <c r="D72" t="s">
        <v>352</v>
      </c>
      <c r="F72">
        <v>201609</v>
      </c>
      <c r="I72" t="s">
        <v>353</v>
      </c>
      <c r="J72">
        <v>192.64099999999999</v>
      </c>
      <c r="M72">
        <v>1</v>
      </c>
      <c r="N72">
        <v>100</v>
      </c>
    </row>
    <row r="73" spans="1:14">
      <c r="A73" s="31">
        <v>42632</v>
      </c>
      <c r="B73" t="s">
        <v>435</v>
      </c>
      <c r="C73" t="s">
        <v>351</v>
      </c>
      <c r="D73" t="s">
        <v>352</v>
      </c>
      <c r="F73">
        <v>201609</v>
      </c>
      <c r="I73" t="s">
        <v>353</v>
      </c>
      <c r="J73">
        <v>283.09399999999999</v>
      </c>
      <c r="M73">
        <v>1</v>
      </c>
      <c r="N73">
        <v>100</v>
      </c>
    </row>
    <row r="74" spans="1:14">
      <c r="A74" s="31">
        <v>42632</v>
      </c>
      <c r="B74" t="s">
        <v>436</v>
      </c>
      <c r="C74" t="s">
        <v>351</v>
      </c>
      <c r="D74" t="s">
        <v>352</v>
      </c>
      <c r="F74">
        <v>201609</v>
      </c>
      <c r="I74" t="s">
        <v>353</v>
      </c>
      <c r="J74">
        <v>332.33300000000003</v>
      </c>
      <c r="M74">
        <v>1</v>
      </c>
      <c r="N74">
        <v>100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I24" sqref="I24"/>
    </sheetView>
  </sheetViews>
  <sheetFormatPr defaultRowHeight="15"/>
  <sheetData>
    <row r="1" spans="1:12">
      <c r="A1" t="s">
        <v>421</v>
      </c>
      <c r="B1" t="s">
        <v>422</v>
      </c>
      <c r="C1" t="s">
        <v>423</v>
      </c>
      <c r="D1" t="s">
        <v>424</v>
      </c>
      <c r="E1" t="s">
        <v>425</v>
      </c>
      <c r="F1" t="s">
        <v>426</v>
      </c>
      <c r="G1" t="s">
        <v>427</v>
      </c>
      <c r="H1" t="s">
        <v>428</v>
      </c>
      <c r="I1" t="s">
        <v>429</v>
      </c>
      <c r="J1" t="s">
        <v>430</v>
      </c>
      <c r="K1" t="s">
        <v>431</v>
      </c>
      <c r="L1" t="s">
        <v>432</v>
      </c>
    </row>
    <row r="2" spans="1:12">
      <c r="A2" t="s">
        <v>351</v>
      </c>
      <c r="B2" t="s">
        <v>433</v>
      </c>
      <c r="C2" t="s">
        <v>9</v>
      </c>
      <c r="D2">
        <v>201608</v>
      </c>
      <c r="E2" t="s">
        <v>434</v>
      </c>
      <c r="H2">
        <v>391.39800000000002</v>
      </c>
    </row>
    <row r="3" spans="1:12">
      <c r="A3" t="s">
        <v>351</v>
      </c>
      <c r="B3" t="s">
        <v>433</v>
      </c>
      <c r="C3" t="s">
        <v>12</v>
      </c>
      <c r="D3">
        <v>201608</v>
      </c>
      <c r="E3" t="s">
        <v>434</v>
      </c>
      <c r="H3">
        <v>367.14100000000002</v>
      </c>
    </row>
    <row r="4" spans="1:12">
      <c r="A4" t="s">
        <v>351</v>
      </c>
      <c r="B4" t="s">
        <v>433</v>
      </c>
      <c r="C4" t="s">
        <v>31</v>
      </c>
      <c r="D4">
        <v>201608</v>
      </c>
      <c r="E4" t="s">
        <v>434</v>
      </c>
      <c r="H4">
        <v>431.97199999999998</v>
      </c>
    </row>
    <row r="5" spans="1:12">
      <c r="A5" t="s">
        <v>351</v>
      </c>
      <c r="B5" t="s">
        <v>433</v>
      </c>
      <c r="C5" t="s">
        <v>20</v>
      </c>
      <c r="D5">
        <v>201608</v>
      </c>
      <c r="E5" t="s">
        <v>434</v>
      </c>
      <c r="H5">
        <v>427.404</v>
      </c>
    </row>
    <row r="6" spans="1:12">
      <c r="A6" t="s">
        <v>351</v>
      </c>
      <c r="B6" t="s">
        <v>433</v>
      </c>
      <c r="C6" t="s">
        <v>37</v>
      </c>
      <c r="D6">
        <v>201608</v>
      </c>
      <c r="E6" t="s">
        <v>434</v>
      </c>
      <c r="H6">
        <v>432.14400000000001</v>
      </c>
    </row>
    <row r="7" spans="1:12">
      <c r="A7" t="s">
        <v>351</v>
      </c>
      <c r="B7" t="s">
        <v>433</v>
      </c>
      <c r="C7" t="s">
        <v>17</v>
      </c>
      <c r="D7">
        <v>201608</v>
      </c>
      <c r="E7" t="s">
        <v>434</v>
      </c>
      <c r="H7">
        <v>400.54</v>
      </c>
    </row>
    <row r="8" spans="1:12">
      <c r="A8" t="s">
        <v>351</v>
      </c>
      <c r="B8" t="s">
        <v>433</v>
      </c>
      <c r="C8" t="s">
        <v>73</v>
      </c>
      <c r="D8">
        <v>201608</v>
      </c>
      <c r="E8" t="s">
        <v>434</v>
      </c>
      <c r="H8">
        <v>515.93799999999999</v>
      </c>
    </row>
    <row r="9" spans="1:12">
      <c r="A9" t="s">
        <v>351</v>
      </c>
      <c r="B9" t="s">
        <v>433</v>
      </c>
      <c r="C9" t="s">
        <v>28</v>
      </c>
      <c r="D9">
        <v>201608</v>
      </c>
      <c r="E9" t="s">
        <v>434</v>
      </c>
      <c r="H9">
        <v>4891.41</v>
      </c>
    </row>
    <row r="10" spans="1:12">
      <c r="A10" t="s">
        <v>351</v>
      </c>
      <c r="B10" t="s">
        <v>433</v>
      </c>
      <c r="C10" t="s">
        <v>48</v>
      </c>
      <c r="D10">
        <v>201608</v>
      </c>
      <c r="E10" t="s">
        <v>434</v>
      </c>
      <c r="H10">
        <v>5438.7060000000001</v>
      </c>
    </row>
    <row r="11" spans="1:12">
      <c r="A11" t="s">
        <v>351</v>
      </c>
      <c r="B11" t="s">
        <v>433</v>
      </c>
      <c r="C11" t="s">
        <v>67</v>
      </c>
      <c r="D11">
        <v>201608</v>
      </c>
      <c r="E11" t="s">
        <v>434</v>
      </c>
      <c r="H11">
        <v>5345.71</v>
      </c>
    </row>
    <row r="12" spans="1:12">
      <c r="A12" t="s">
        <v>351</v>
      </c>
      <c r="B12" t="s">
        <v>433</v>
      </c>
      <c r="C12" t="s">
        <v>55</v>
      </c>
      <c r="D12">
        <v>201608</v>
      </c>
      <c r="E12" t="s">
        <v>434</v>
      </c>
      <c r="H12">
        <v>52104.75</v>
      </c>
    </row>
    <row r="13" spans="1:12">
      <c r="A13" t="s">
        <v>351</v>
      </c>
      <c r="B13" t="s">
        <v>433</v>
      </c>
      <c r="C13" t="s">
        <v>61</v>
      </c>
      <c r="D13">
        <v>201608</v>
      </c>
      <c r="E13" t="s">
        <v>434</v>
      </c>
      <c r="H13">
        <v>5228.8959999999997</v>
      </c>
    </row>
    <row r="14" spans="1:12">
      <c r="A14" t="s">
        <v>351</v>
      </c>
      <c r="B14" t="s">
        <v>433</v>
      </c>
      <c r="C14" t="s">
        <v>40</v>
      </c>
      <c r="D14">
        <v>201608</v>
      </c>
      <c r="E14" t="s">
        <v>434</v>
      </c>
      <c r="H14">
        <v>398.43299999999999</v>
      </c>
    </row>
    <row r="15" spans="1:12">
      <c r="A15" t="s">
        <v>351</v>
      </c>
      <c r="B15" t="s">
        <v>433</v>
      </c>
      <c r="C15" t="s">
        <v>6</v>
      </c>
      <c r="D15">
        <v>201608</v>
      </c>
      <c r="E15" t="s">
        <v>434</v>
      </c>
      <c r="H15">
        <v>374.68700000000001</v>
      </c>
    </row>
    <row r="16" spans="1:12">
      <c r="A16" t="s">
        <v>351</v>
      </c>
      <c r="B16" t="s">
        <v>433</v>
      </c>
      <c r="C16" t="s">
        <v>94</v>
      </c>
      <c r="D16">
        <v>201608</v>
      </c>
      <c r="E16" t="s">
        <v>434</v>
      </c>
      <c r="H16">
        <v>227.46799999999999</v>
      </c>
    </row>
    <row r="17" spans="1:8">
      <c r="A17" t="s">
        <v>351</v>
      </c>
      <c r="B17" t="s">
        <v>433</v>
      </c>
      <c r="C17" t="s">
        <v>90</v>
      </c>
      <c r="D17">
        <v>201608</v>
      </c>
      <c r="E17" t="s">
        <v>434</v>
      </c>
      <c r="H17">
        <v>5622.6390000000001</v>
      </c>
    </row>
    <row r="18" spans="1:8">
      <c r="A18" t="s">
        <v>351</v>
      </c>
      <c r="B18" t="s">
        <v>433</v>
      </c>
      <c r="C18" t="s">
        <v>34</v>
      </c>
      <c r="D18">
        <v>201608</v>
      </c>
      <c r="E18" t="s">
        <v>434</v>
      </c>
      <c r="H18">
        <v>291.64299999999997</v>
      </c>
    </row>
    <row r="19" spans="1:8">
      <c r="A19" t="s">
        <v>351</v>
      </c>
      <c r="B19" t="s">
        <v>433</v>
      </c>
      <c r="C19" t="s">
        <v>23</v>
      </c>
      <c r="D19">
        <v>201608</v>
      </c>
      <c r="E19" t="s">
        <v>434</v>
      </c>
      <c r="H19">
        <v>4656.87</v>
      </c>
    </row>
    <row r="20" spans="1:8">
      <c r="A20" t="s">
        <v>351</v>
      </c>
      <c r="B20" t="s">
        <v>433</v>
      </c>
      <c r="C20" t="s">
        <v>26</v>
      </c>
      <c r="D20">
        <v>201608</v>
      </c>
      <c r="E20" t="s">
        <v>434</v>
      </c>
      <c r="H20">
        <v>414.25200000000001</v>
      </c>
    </row>
    <row r="21" spans="1:8">
      <c r="A21" t="s">
        <v>351</v>
      </c>
      <c r="B21" t="s">
        <v>433</v>
      </c>
      <c r="C21" t="s">
        <v>53</v>
      </c>
      <c r="D21">
        <v>201608</v>
      </c>
      <c r="E21" t="s">
        <v>434</v>
      </c>
      <c r="H21">
        <v>182.03100000000001</v>
      </c>
    </row>
    <row r="22" spans="1:8">
      <c r="A22" t="s">
        <v>351</v>
      </c>
      <c r="B22" t="s">
        <v>433</v>
      </c>
      <c r="C22" t="s">
        <v>372</v>
      </c>
      <c r="D22">
        <v>201608</v>
      </c>
      <c r="E22" t="s">
        <v>434</v>
      </c>
      <c r="H22">
        <v>321.80700000000002</v>
      </c>
    </row>
    <row r="23" spans="1:8">
      <c r="A23" t="s">
        <v>351</v>
      </c>
      <c r="B23" t="s">
        <v>433</v>
      </c>
      <c r="C23" t="s">
        <v>373</v>
      </c>
      <c r="D23">
        <v>201608</v>
      </c>
      <c r="E23" t="s">
        <v>434</v>
      </c>
      <c r="H23">
        <v>162.02799999999999</v>
      </c>
    </row>
    <row r="24" spans="1:8">
      <c r="A24" t="s">
        <v>351</v>
      </c>
      <c r="B24" t="s">
        <v>433</v>
      </c>
      <c r="C24" t="s">
        <v>374</v>
      </c>
      <c r="D24">
        <v>201608</v>
      </c>
      <c r="E24" t="s">
        <v>434</v>
      </c>
      <c r="H24">
        <v>183.19</v>
      </c>
    </row>
    <row r="25" spans="1:8">
      <c r="A25" t="s">
        <v>351</v>
      </c>
      <c r="B25" t="s">
        <v>433</v>
      </c>
      <c r="C25" t="s">
        <v>58</v>
      </c>
      <c r="D25">
        <v>201608</v>
      </c>
      <c r="E25" t="s">
        <v>434</v>
      </c>
      <c r="H25">
        <v>543.90200000000004</v>
      </c>
    </row>
    <row r="26" spans="1:8">
      <c r="A26" t="s">
        <v>351</v>
      </c>
      <c r="B26" t="s">
        <v>433</v>
      </c>
      <c r="C26" t="s">
        <v>45</v>
      </c>
      <c r="D26">
        <v>201608</v>
      </c>
      <c r="E26" t="s">
        <v>434</v>
      </c>
      <c r="H26">
        <v>5293.7629999999999</v>
      </c>
    </row>
    <row r="27" spans="1:8">
      <c r="A27" t="s">
        <v>351</v>
      </c>
      <c r="B27" t="s">
        <v>433</v>
      </c>
      <c r="C27" t="s">
        <v>64</v>
      </c>
      <c r="D27">
        <v>201608</v>
      </c>
      <c r="E27" t="s">
        <v>434</v>
      </c>
      <c r="H27">
        <v>1487.2950000000001</v>
      </c>
    </row>
    <row r="28" spans="1:8">
      <c r="A28" t="s">
        <v>351</v>
      </c>
      <c r="B28" t="s">
        <v>433</v>
      </c>
      <c r="C28" t="s">
        <v>70</v>
      </c>
      <c r="D28">
        <v>201608</v>
      </c>
      <c r="E28" t="s">
        <v>434</v>
      </c>
      <c r="H28">
        <v>7964.3280000000004</v>
      </c>
    </row>
    <row r="29" spans="1:8">
      <c r="A29" t="s">
        <v>351</v>
      </c>
      <c r="B29" t="s">
        <v>433</v>
      </c>
      <c r="C29" t="s">
        <v>100</v>
      </c>
      <c r="D29">
        <v>201608</v>
      </c>
      <c r="E29" t="s">
        <v>434</v>
      </c>
      <c r="H29">
        <v>215.30799999999999</v>
      </c>
    </row>
    <row r="30" spans="1:8">
      <c r="A30" t="s">
        <v>351</v>
      </c>
      <c r="B30" t="s">
        <v>433</v>
      </c>
      <c r="C30" t="s">
        <v>77</v>
      </c>
      <c r="D30">
        <v>201608</v>
      </c>
      <c r="E30" t="s">
        <v>434</v>
      </c>
      <c r="H30">
        <v>5160.1549999999997</v>
      </c>
    </row>
    <row r="31" spans="1:8">
      <c r="A31" t="s">
        <v>351</v>
      </c>
      <c r="B31" t="s">
        <v>433</v>
      </c>
      <c r="C31" t="s">
        <v>84</v>
      </c>
      <c r="D31">
        <v>201608</v>
      </c>
      <c r="E31" t="s">
        <v>434</v>
      </c>
      <c r="H31">
        <v>526.14499999999998</v>
      </c>
    </row>
    <row r="32" spans="1:8">
      <c r="A32" t="s">
        <v>351</v>
      </c>
      <c r="B32" t="s">
        <v>433</v>
      </c>
      <c r="C32" t="s">
        <v>375</v>
      </c>
      <c r="D32">
        <v>201608</v>
      </c>
      <c r="E32" t="s">
        <v>434</v>
      </c>
      <c r="H32">
        <v>159.67099999999999</v>
      </c>
    </row>
    <row r="33" spans="1:8">
      <c r="A33" t="s">
        <v>351</v>
      </c>
      <c r="B33" t="s">
        <v>433</v>
      </c>
      <c r="C33" t="s">
        <v>81</v>
      </c>
      <c r="D33">
        <v>201608</v>
      </c>
      <c r="E33" t="s">
        <v>434</v>
      </c>
      <c r="H33">
        <v>436.197</v>
      </c>
    </row>
    <row r="34" spans="1:8">
      <c r="A34" t="s">
        <v>351</v>
      </c>
      <c r="B34" t="s">
        <v>433</v>
      </c>
      <c r="C34" t="s">
        <v>393</v>
      </c>
      <c r="D34">
        <v>201608</v>
      </c>
      <c r="E34" t="s">
        <v>434</v>
      </c>
      <c r="H34">
        <v>2268.7060000000001</v>
      </c>
    </row>
    <row r="35" spans="1:8">
      <c r="A35" t="s">
        <v>351</v>
      </c>
      <c r="B35" t="s">
        <v>433</v>
      </c>
      <c r="C35" t="s">
        <v>43</v>
      </c>
      <c r="D35">
        <v>201608</v>
      </c>
      <c r="E35" t="s">
        <v>434</v>
      </c>
      <c r="H35">
        <v>330.31799999999998</v>
      </c>
    </row>
    <row r="36" spans="1:8">
      <c r="A36" t="s">
        <v>351</v>
      </c>
      <c r="B36" t="s">
        <v>433</v>
      </c>
      <c r="C36" t="s">
        <v>388</v>
      </c>
      <c r="D36">
        <v>201608</v>
      </c>
      <c r="E36" t="s">
        <v>434</v>
      </c>
      <c r="H36">
        <v>239.358</v>
      </c>
    </row>
    <row r="37" spans="1:8">
      <c r="A37" t="s">
        <v>351</v>
      </c>
      <c r="B37" t="s">
        <v>433</v>
      </c>
      <c r="C37" t="s">
        <v>381</v>
      </c>
      <c r="D37">
        <v>201608</v>
      </c>
      <c r="E37" t="s">
        <v>434</v>
      </c>
      <c r="H37">
        <v>175.928</v>
      </c>
    </row>
    <row r="38" spans="1:8">
      <c r="A38" t="s">
        <v>351</v>
      </c>
      <c r="B38" t="s">
        <v>433</v>
      </c>
      <c r="C38" t="s">
        <v>87</v>
      </c>
      <c r="D38">
        <v>201608</v>
      </c>
      <c r="E38" t="s">
        <v>434</v>
      </c>
      <c r="H38">
        <v>173.14500000000001</v>
      </c>
    </row>
    <row r="39" spans="1:8">
      <c r="A39" t="s">
        <v>351</v>
      </c>
      <c r="B39" t="s">
        <v>433</v>
      </c>
      <c r="C39" t="s">
        <v>15</v>
      </c>
      <c r="D39">
        <v>201608</v>
      </c>
      <c r="E39" t="s">
        <v>434</v>
      </c>
      <c r="H39">
        <v>170.589</v>
      </c>
    </row>
    <row r="40" spans="1:8">
      <c r="A40" t="s">
        <v>351</v>
      </c>
      <c r="B40" t="s">
        <v>433</v>
      </c>
      <c r="C40" t="s">
        <v>357</v>
      </c>
      <c r="D40">
        <v>201608</v>
      </c>
      <c r="E40" t="s">
        <v>434</v>
      </c>
      <c r="H40">
        <v>193.80699999999999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I25" sqref="I25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42569</v>
      </c>
      <c r="B2" t="s">
        <v>9</v>
      </c>
      <c r="C2" t="s">
        <v>351</v>
      </c>
      <c r="D2" t="s">
        <v>352</v>
      </c>
      <c r="F2">
        <v>201605</v>
      </c>
      <c r="I2" t="s">
        <v>353</v>
      </c>
      <c r="J2">
        <v>375.74099999999999</v>
      </c>
      <c r="M2">
        <v>1</v>
      </c>
      <c r="N2">
        <v>100</v>
      </c>
    </row>
    <row r="3" spans="1:14">
      <c r="A3" s="31">
        <v>42569</v>
      </c>
      <c r="B3" t="s">
        <v>12</v>
      </c>
      <c r="C3" t="s">
        <v>351</v>
      </c>
      <c r="D3" t="s">
        <v>352</v>
      </c>
      <c r="F3">
        <v>201605</v>
      </c>
      <c r="I3" t="s">
        <v>353</v>
      </c>
      <c r="J3">
        <v>350.27</v>
      </c>
      <c r="M3">
        <v>1</v>
      </c>
      <c r="N3">
        <v>100</v>
      </c>
    </row>
    <row r="4" spans="1:14">
      <c r="A4" s="31">
        <v>42569</v>
      </c>
      <c r="B4" t="s">
        <v>31</v>
      </c>
      <c r="C4" t="s">
        <v>351</v>
      </c>
      <c r="D4" t="s">
        <v>352</v>
      </c>
      <c r="F4">
        <v>201605</v>
      </c>
      <c r="I4" t="s">
        <v>353</v>
      </c>
      <c r="J4">
        <v>410.887</v>
      </c>
      <c r="M4">
        <v>1</v>
      </c>
      <c r="N4">
        <v>100</v>
      </c>
    </row>
    <row r="5" spans="1:14">
      <c r="A5" s="31">
        <v>42569</v>
      </c>
      <c r="B5" t="s">
        <v>20</v>
      </c>
      <c r="C5" t="s">
        <v>351</v>
      </c>
      <c r="D5" t="s">
        <v>352</v>
      </c>
      <c r="F5">
        <v>201605</v>
      </c>
      <c r="I5" t="s">
        <v>353</v>
      </c>
      <c r="J5">
        <v>402.05700000000002</v>
      </c>
      <c r="M5">
        <v>1</v>
      </c>
      <c r="N5">
        <v>100</v>
      </c>
    </row>
    <row r="6" spans="1:14">
      <c r="A6" s="31">
        <v>42569</v>
      </c>
      <c r="B6" t="s">
        <v>37</v>
      </c>
      <c r="C6" t="s">
        <v>351</v>
      </c>
      <c r="D6" t="s">
        <v>352</v>
      </c>
      <c r="F6">
        <v>201605</v>
      </c>
      <c r="I6" t="s">
        <v>353</v>
      </c>
      <c r="J6">
        <v>408.73599999999999</v>
      </c>
      <c r="M6">
        <v>1</v>
      </c>
      <c r="N6">
        <v>100</v>
      </c>
    </row>
    <row r="7" spans="1:14">
      <c r="A7" s="31">
        <v>42569</v>
      </c>
      <c r="B7" t="s">
        <v>17</v>
      </c>
      <c r="C7" t="s">
        <v>351</v>
      </c>
      <c r="D7" t="s">
        <v>352</v>
      </c>
      <c r="F7">
        <v>201605</v>
      </c>
      <c r="I7" t="s">
        <v>353</v>
      </c>
      <c r="J7">
        <v>371.92500000000001</v>
      </c>
      <c r="M7">
        <v>1</v>
      </c>
      <c r="N7">
        <v>100</v>
      </c>
    </row>
    <row r="8" spans="1:14">
      <c r="A8" s="31">
        <v>42569</v>
      </c>
      <c r="B8" t="s">
        <v>73</v>
      </c>
      <c r="C8" t="s">
        <v>351</v>
      </c>
      <c r="D8" t="s">
        <v>352</v>
      </c>
      <c r="F8">
        <v>201605</v>
      </c>
      <c r="I8" t="s">
        <v>353</v>
      </c>
      <c r="J8">
        <v>492.69799999999998</v>
      </c>
      <c r="M8">
        <v>1</v>
      </c>
      <c r="N8">
        <v>100</v>
      </c>
    </row>
    <row r="9" spans="1:14">
      <c r="A9" s="31">
        <v>42569</v>
      </c>
      <c r="B9" t="s">
        <v>28</v>
      </c>
      <c r="C9" t="s">
        <v>351</v>
      </c>
      <c r="D9" t="s">
        <v>352</v>
      </c>
      <c r="F9">
        <v>201605</v>
      </c>
      <c r="I9" t="s">
        <v>353</v>
      </c>
      <c r="J9">
        <v>4736.7790000000005</v>
      </c>
      <c r="M9">
        <v>1</v>
      </c>
      <c r="N9">
        <v>100</v>
      </c>
    </row>
    <row r="10" spans="1:14">
      <c r="A10" s="31">
        <v>42569</v>
      </c>
      <c r="B10" t="s">
        <v>48</v>
      </c>
      <c r="C10" t="s">
        <v>351</v>
      </c>
      <c r="D10" t="s">
        <v>352</v>
      </c>
      <c r="F10">
        <v>201605</v>
      </c>
      <c r="I10" t="s">
        <v>353</v>
      </c>
      <c r="J10">
        <v>5277.9960000000001</v>
      </c>
      <c r="M10">
        <v>1</v>
      </c>
      <c r="N10">
        <v>100</v>
      </c>
    </row>
    <row r="11" spans="1:14">
      <c r="A11" s="31">
        <v>42569</v>
      </c>
      <c r="B11" t="s">
        <v>67</v>
      </c>
      <c r="C11" t="s">
        <v>351</v>
      </c>
      <c r="D11" t="s">
        <v>352</v>
      </c>
      <c r="F11">
        <v>201605</v>
      </c>
      <c r="I11" t="s">
        <v>353</v>
      </c>
      <c r="J11">
        <v>5250.4530000000004</v>
      </c>
      <c r="M11">
        <v>1</v>
      </c>
      <c r="N11">
        <v>100</v>
      </c>
    </row>
    <row r="12" spans="1:14">
      <c r="A12" s="31">
        <v>42569</v>
      </c>
      <c r="B12" t="s">
        <v>55</v>
      </c>
      <c r="C12" t="s">
        <v>351</v>
      </c>
      <c r="D12" t="s">
        <v>352</v>
      </c>
      <c r="F12">
        <v>201605</v>
      </c>
      <c r="I12" t="s">
        <v>353</v>
      </c>
      <c r="J12">
        <v>50361</v>
      </c>
      <c r="M12">
        <v>1</v>
      </c>
      <c r="N12">
        <v>100</v>
      </c>
    </row>
    <row r="13" spans="1:14">
      <c r="A13" s="31">
        <v>42569</v>
      </c>
      <c r="B13" t="s">
        <v>61</v>
      </c>
      <c r="C13" t="s">
        <v>351</v>
      </c>
      <c r="D13" t="s">
        <v>352</v>
      </c>
      <c r="F13">
        <v>201605</v>
      </c>
      <c r="I13" t="s">
        <v>353</v>
      </c>
      <c r="J13">
        <v>5006.18</v>
      </c>
      <c r="M13">
        <v>1</v>
      </c>
      <c r="N13">
        <v>100</v>
      </c>
    </row>
    <row r="14" spans="1:14">
      <c r="A14" s="31">
        <v>42569</v>
      </c>
      <c r="B14" t="s">
        <v>40</v>
      </c>
      <c r="C14" t="s">
        <v>351</v>
      </c>
      <c r="D14" t="s">
        <v>352</v>
      </c>
      <c r="F14">
        <v>201605</v>
      </c>
      <c r="I14" t="s">
        <v>353</v>
      </c>
      <c r="J14">
        <v>378.97800000000001</v>
      </c>
      <c r="M14">
        <v>1</v>
      </c>
      <c r="N14">
        <v>100</v>
      </c>
    </row>
    <row r="15" spans="1:14">
      <c r="A15" s="31">
        <v>42569</v>
      </c>
      <c r="B15" t="s">
        <v>6</v>
      </c>
      <c r="C15" t="s">
        <v>351</v>
      </c>
      <c r="D15" t="s">
        <v>352</v>
      </c>
      <c r="F15">
        <v>201605</v>
      </c>
      <c r="I15" t="s">
        <v>353</v>
      </c>
      <c r="J15">
        <v>358.346</v>
      </c>
      <c r="M15">
        <v>1</v>
      </c>
      <c r="N15">
        <v>100</v>
      </c>
    </row>
    <row r="16" spans="1:14">
      <c r="A16" s="31">
        <v>42569</v>
      </c>
      <c r="B16" t="s">
        <v>94</v>
      </c>
      <c r="C16" t="s">
        <v>351</v>
      </c>
      <c r="D16" t="s">
        <v>352</v>
      </c>
      <c r="F16">
        <v>201605</v>
      </c>
      <c r="I16" t="s">
        <v>353</v>
      </c>
      <c r="J16">
        <v>229.73500000000001</v>
      </c>
      <c r="M16">
        <v>1</v>
      </c>
      <c r="N16">
        <v>100</v>
      </c>
    </row>
    <row r="17" spans="1:14">
      <c r="A17" s="31">
        <v>42569</v>
      </c>
      <c r="B17" t="s">
        <v>90</v>
      </c>
      <c r="C17" t="s">
        <v>351</v>
      </c>
      <c r="D17" t="s">
        <v>352</v>
      </c>
      <c r="F17">
        <v>201605</v>
      </c>
      <c r="I17" t="s">
        <v>353</v>
      </c>
      <c r="J17">
        <v>5551.31</v>
      </c>
      <c r="M17">
        <v>1</v>
      </c>
      <c r="N17">
        <v>100</v>
      </c>
    </row>
    <row r="18" spans="1:14">
      <c r="A18" s="31">
        <v>42569</v>
      </c>
      <c r="B18" t="s">
        <v>34</v>
      </c>
      <c r="C18" t="s">
        <v>351</v>
      </c>
      <c r="D18" t="s">
        <v>352</v>
      </c>
      <c r="F18">
        <v>201605</v>
      </c>
      <c r="I18" t="s">
        <v>353</v>
      </c>
      <c r="J18">
        <v>278.666</v>
      </c>
      <c r="M18">
        <v>1</v>
      </c>
      <c r="N18">
        <v>100</v>
      </c>
    </row>
    <row r="19" spans="1:14">
      <c r="A19" s="31">
        <v>42569</v>
      </c>
      <c r="B19" t="s">
        <v>23</v>
      </c>
      <c r="C19" t="s">
        <v>351</v>
      </c>
      <c r="D19" t="s">
        <v>352</v>
      </c>
      <c r="F19">
        <v>201605</v>
      </c>
      <c r="I19" t="s">
        <v>353</v>
      </c>
      <c r="J19">
        <v>4558.6189999999997</v>
      </c>
      <c r="M19">
        <v>1</v>
      </c>
      <c r="N19">
        <v>100</v>
      </c>
    </row>
    <row r="20" spans="1:14">
      <c r="A20" s="31">
        <v>42569</v>
      </c>
      <c r="B20" t="s">
        <v>26</v>
      </c>
      <c r="C20" t="s">
        <v>351</v>
      </c>
      <c r="D20" t="s">
        <v>352</v>
      </c>
      <c r="F20">
        <v>201605</v>
      </c>
      <c r="I20" t="s">
        <v>353</v>
      </c>
      <c r="J20">
        <v>414.81599999999997</v>
      </c>
      <c r="M20">
        <v>1</v>
      </c>
      <c r="N20">
        <v>100</v>
      </c>
    </row>
    <row r="21" spans="1:14">
      <c r="A21" s="31">
        <v>42569</v>
      </c>
      <c r="B21" t="s">
        <v>53</v>
      </c>
      <c r="C21" t="s">
        <v>351</v>
      </c>
      <c r="D21" t="s">
        <v>352</v>
      </c>
      <c r="F21">
        <v>201605</v>
      </c>
      <c r="I21" t="s">
        <v>353</v>
      </c>
      <c r="J21">
        <v>180.25700000000001</v>
      </c>
      <c r="M21">
        <v>1</v>
      </c>
      <c r="N21">
        <v>100</v>
      </c>
    </row>
    <row r="22" spans="1:14">
      <c r="A22" s="31">
        <v>42569</v>
      </c>
      <c r="B22" t="s">
        <v>372</v>
      </c>
      <c r="C22" t="s">
        <v>351</v>
      </c>
      <c r="D22" t="s">
        <v>352</v>
      </c>
      <c r="F22">
        <v>201605</v>
      </c>
      <c r="I22" t="s">
        <v>353</v>
      </c>
      <c r="J22">
        <v>315.32299999999998</v>
      </c>
      <c r="M22">
        <v>1</v>
      </c>
      <c r="N22">
        <v>100</v>
      </c>
    </row>
    <row r="23" spans="1:14">
      <c r="A23" s="31">
        <v>42569</v>
      </c>
      <c r="B23" t="s">
        <v>373</v>
      </c>
      <c r="C23" t="s">
        <v>351</v>
      </c>
      <c r="D23" t="s">
        <v>352</v>
      </c>
      <c r="F23">
        <v>201605</v>
      </c>
      <c r="I23" t="s">
        <v>353</v>
      </c>
      <c r="J23">
        <v>163.71</v>
      </c>
      <c r="M23">
        <v>1</v>
      </c>
      <c r="N23">
        <v>100</v>
      </c>
    </row>
    <row r="24" spans="1:14">
      <c r="A24" s="31">
        <v>42569</v>
      </c>
      <c r="B24" t="s">
        <v>374</v>
      </c>
      <c r="C24" t="s">
        <v>351</v>
      </c>
      <c r="D24" t="s">
        <v>352</v>
      </c>
      <c r="F24">
        <v>201605</v>
      </c>
      <c r="I24" t="s">
        <v>353</v>
      </c>
      <c r="J24">
        <v>181.18199999999999</v>
      </c>
      <c r="M24">
        <v>1</v>
      </c>
      <c r="N24">
        <v>100</v>
      </c>
    </row>
    <row r="25" spans="1:14">
      <c r="A25" s="31">
        <v>42569</v>
      </c>
      <c r="B25" t="s">
        <v>58</v>
      </c>
      <c r="C25" t="s">
        <v>351</v>
      </c>
      <c r="D25" t="s">
        <v>352</v>
      </c>
      <c r="F25">
        <v>201605</v>
      </c>
      <c r="I25" t="s">
        <v>353</v>
      </c>
      <c r="J25">
        <v>532.11199999999997</v>
      </c>
      <c r="M25">
        <v>1</v>
      </c>
      <c r="N25">
        <v>100</v>
      </c>
    </row>
    <row r="26" spans="1:14">
      <c r="A26" s="31">
        <v>42569</v>
      </c>
      <c r="B26" t="s">
        <v>45</v>
      </c>
      <c r="C26" t="s">
        <v>351</v>
      </c>
      <c r="D26" t="s">
        <v>352</v>
      </c>
      <c r="F26">
        <v>201605</v>
      </c>
      <c r="I26" t="s">
        <v>353</v>
      </c>
      <c r="J26">
        <v>5120.6480000000001</v>
      </c>
      <c r="M26">
        <v>1</v>
      </c>
      <c r="N26">
        <v>100</v>
      </c>
    </row>
    <row r="27" spans="1:14">
      <c r="A27" s="31">
        <v>42569</v>
      </c>
      <c r="B27" t="s">
        <v>64</v>
      </c>
      <c r="C27" t="s">
        <v>351</v>
      </c>
      <c r="D27" t="s">
        <v>352</v>
      </c>
      <c r="F27">
        <v>201605</v>
      </c>
      <c r="I27" t="s">
        <v>353</v>
      </c>
      <c r="J27">
        <v>1543.123</v>
      </c>
      <c r="M27">
        <v>1</v>
      </c>
      <c r="N27">
        <v>100</v>
      </c>
    </row>
    <row r="28" spans="1:14">
      <c r="A28" s="31">
        <v>42569</v>
      </c>
      <c r="B28" t="s">
        <v>70</v>
      </c>
      <c r="C28" t="s">
        <v>351</v>
      </c>
      <c r="D28" t="s">
        <v>352</v>
      </c>
      <c r="F28">
        <v>201605</v>
      </c>
      <c r="I28" t="s">
        <v>353</v>
      </c>
      <c r="J28">
        <v>7818.3909999999996</v>
      </c>
      <c r="M28">
        <v>1</v>
      </c>
      <c r="N28">
        <v>100</v>
      </c>
    </row>
    <row r="29" spans="1:14">
      <c r="A29" s="31">
        <v>42569</v>
      </c>
      <c r="B29" t="s">
        <v>100</v>
      </c>
      <c r="C29" t="s">
        <v>351</v>
      </c>
      <c r="D29" t="s">
        <v>352</v>
      </c>
      <c r="F29">
        <v>201605</v>
      </c>
      <c r="I29" t="s">
        <v>353</v>
      </c>
      <c r="J29">
        <v>215.84700000000001</v>
      </c>
      <c r="M29">
        <v>1</v>
      </c>
      <c r="N29">
        <v>100</v>
      </c>
    </row>
    <row r="30" spans="1:14">
      <c r="A30" s="31">
        <v>42569</v>
      </c>
      <c r="B30" t="s">
        <v>77</v>
      </c>
      <c r="C30" t="s">
        <v>351</v>
      </c>
      <c r="D30" t="s">
        <v>352</v>
      </c>
      <c r="F30">
        <v>201605</v>
      </c>
      <c r="I30" t="s">
        <v>353</v>
      </c>
      <c r="J30">
        <v>5040.0140000000001</v>
      </c>
      <c r="M30">
        <v>1</v>
      </c>
      <c r="N30">
        <v>100</v>
      </c>
    </row>
    <row r="31" spans="1:14">
      <c r="A31" s="31">
        <v>42569</v>
      </c>
      <c r="B31" t="s">
        <v>84</v>
      </c>
      <c r="C31" t="s">
        <v>351</v>
      </c>
      <c r="D31" t="s">
        <v>352</v>
      </c>
      <c r="F31">
        <v>201605</v>
      </c>
      <c r="I31" t="s">
        <v>353</v>
      </c>
      <c r="J31">
        <v>486.74</v>
      </c>
      <c r="M31">
        <v>1</v>
      </c>
      <c r="N31">
        <v>100</v>
      </c>
    </row>
    <row r="32" spans="1:14">
      <c r="A32" s="31">
        <v>42569</v>
      </c>
      <c r="B32" t="s">
        <v>375</v>
      </c>
      <c r="C32" t="s">
        <v>351</v>
      </c>
      <c r="D32" t="s">
        <v>352</v>
      </c>
      <c r="F32">
        <v>201605</v>
      </c>
      <c r="I32" t="s">
        <v>353</v>
      </c>
      <c r="J32">
        <v>156.762</v>
      </c>
      <c r="M32">
        <v>1</v>
      </c>
      <c r="N32">
        <v>100</v>
      </c>
    </row>
    <row r="33" spans="1:14">
      <c r="A33" s="31">
        <v>42569</v>
      </c>
      <c r="B33" t="s">
        <v>81</v>
      </c>
      <c r="C33" t="s">
        <v>351</v>
      </c>
      <c r="D33" t="s">
        <v>352</v>
      </c>
      <c r="F33">
        <v>201605</v>
      </c>
      <c r="I33" t="s">
        <v>353</v>
      </c>
      <c r="J33">
        <v>412.78699999999998</v>
      </c>
      <c r="M33">
        <v>1</v>
      </c>
      <c r="N33">
        <v>100</v>
      </c>
    </row>
    <row r="34" spans="1:14">
      <c r="A34" s="31">
        <v>42569</v>
      </c>
      <c r="B34" t="s">
        <v>393</v>
      </c>
      <c r="C34" t="s">
        <v>351</v>
      </c>
      <c r="D34" t="s">
        <v>352</v>
      </c>
      <c r="F34">
        <v>201605</v>
      </c>
      <c r="I34" t="s">
        <v>353</v>
      </c>
      <c r="J34">
        <v>2271.9830000000002</v>
      </c>
      <c r="M34">
        <v>1</v>
      </c>
      <c r="N34">
        <v>100</v>
      </c>
    </row>
    <row r="35" spans="1:14">
      <c r="A35" s="31">
        <v>42569</v>
      </c>
      <c r="B35" t="s">
        <v>43</v>
      </c>
      <c r="C35" t="s">
        <v>351</v>
      </c>
      <c r="D35" t="s">
        <v>352</v>
      </c>
      <c r="F35">
        <v>201605</v>
      </c>
      <c r="I35" t="s">
        <v>353</v>
      </c>
      <c r="J35">
        <v>321.39800000000002</v>
      </c>
      <c r="M35">
        <v>1</v>
      </c>
      <c r="N35">
        <v>100</v>
      </c>
    </row>
    <row r="36" spans="1:14">
      <c r="A36" s="31">
        <v>42569</v>
      </c>
      <c r="B36" t="s">
        <v>388</v>
      </c>
      <c r="C36" t="s">
        <v>351</v>
      </c>
      <c r="D36" t="s">
        <v>352</v>
      </c>
      <c r="F36">
        <v>201605</v>
      </c>
      <c r="I36" t="s">
        <v>353</v>
      </c>
      <c r="J36">
        <v>239.30500000000001</v>
      </c>
      <c r="M36">
        <v>1</v>
      </c>
      <c r="N36">
        <v>100</v>
      </c>
    </row>
    <row r="37" spans="1:14">
      <c r="A37" s="31">
        <v>42569</v>
      </c>
      <c r="B37" t="s">
        <v>381</v>
      </c>
      <c r="C37" t="s">
        <v>351</v>
      </c>
      <c r="D37" t="s">
        <v>352</v>
      </c>
      <c r="F37">
        <v>201605</v>
      </c>
      <c r="I37" t="s">
        <v>353</v>
      </c>
      <c r="J37">
        <v>174.44</v>
      </c>
      <c r="M37">
        <v>1</v>
      </c>
      <c r="N37">
        <v>100</v>
      </c>
    </row>
    <row r="38" spans="1:14">
      <c r="A38" s="31">
        <v>42569</v>
      </c>
      <c r="B38" t="s">
        <v>87</v>
      </c>
      <c r="C38" t="s">
        <v>351</v>
      </c>
      <c r="D38" t="s">
        <v>352</v>
      </c>
      <c r="F38">
        <v>201605</v>
      </c>
      <c r="I38" t="s">
        <v>353</v>
      </c>
      <c r="J38">
        <v>173.16900000000001</v>
      </c>
      <c r="M38">
        <v>1</v>
      </c>
      <c r="N38">
        <v>100</v>
      </c>
    </row>
    <row r="39" spans="1:14">
      <c r="A39" s="31">
        <v>42569</v>
      </c>
      <c r="B39" t="s">
        <v>15</v>
      </c>
      <c r="C39" t="s">
        <v>351</v>
      </c>
      <c r="D39" t="s">
        <v>352</v>
      </c>
      <c r="F39">
        <v>201605</v>
      </c>
      <c r="I39" t="s">
        <v>353</v>
      </c>
      <c r="J39">
        <v>170.76400000000001</v>
      </c>
      <c r="M39">
        <v>1</v>
      </c>
      <c r="N39">
        <v>100</v>
      </c>
    </row>
    <row r="40" spans="1:14">
      <c r="A40" s="31">
        <v>42569</v>
      </c>
      <c r="B40" t="s">
        <v>357</v>
      </c>
      <c r="C40" t="s">
        <v>351</v>
      </c>
      <c r="D40" t="s">
        <v>352</v>
      </c>
      <c r="F40">
        <v>201605</v>
      </c>
      <c r="I40" t="s">
        <v>353</v>
      </c>
      <c r="J40">
        <v>189.33799999999999</v>
      </c>
      <c r="M40">
        <v>1</v>
      </c>
      <c r="N40">
        <v>100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zoomScale="85" zoomScaleNormal="85" workbookViewId="0">
      <pane ySplit="1" topLeftCell="A47" activePane="bottomLeft" state="frozen"/>
      <selection pane="bottomLeft" activeCell="J72" sqref="J72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42541</v>
      </c>
      <c r="B2" t="s">
        <v>175</v>
      </c>
      <c r="C2" t="s">
        <v>351</v>
      </c>
      <c r="D2" t="s">
        <v>352</v>
      </c>
      <c r="F2">
        <v>201606</v>
      </c>
      <c r="I2" t="s">
        <v>353</v>
      </c>
      <c r="J2">
        <v>2426.0430000000001</v>
      </c>
      <c r="M2">
        <v>1</v>
      </c>
      <c r="N2">
        <v>100</v>
      </c>
    </row>
    <row r="3" spans="1:14">
      <c r="A3" s="31">
        <v>42541</v>
      </c>
      <c r="B3" t="s">
        <v>178</v>
      </c>
      <c r="C3" t="s">
        <v>351</v>
      </c>
      <c r="D3" t="s">
        <v>352</v>
      </c>
      <c r="F3">
        <v>201606</v>
      </c>
      <c r="I3" t="s">
        <v>353</v>
      </c>
      <c r="J3">
        <v>5038.8990000000003</v>
      </c>
      <c r="M3">
        <v>1</v>
      </c>
      <c r="N3">
        <v>100</v>
      </c>
    </row>
    <row r="4" spans="1:14">
      <c r="A4" s="31">
        <v>42541</v>
      </c>
      <c r="B4" t="s">
        <v>181</v>
      </c>
      <c r="C4" t="s">
        <v>351</v>
      </c>
      <c r="D4" t="s">
        <v>352</v>
      </c>
      <c r="F4">
        <v>201606</v>
      </c>
      <c r="I4" t="s">
        <v>353</v>
      </c>
      <c r="J4">
        <v>3348.1750000000002</v>
      </c>
      <c r="M4">
        <v>1</v>
      </c>
      <c r="N4">
        <v>100</v>
      </c>
    </row>
    <row r="5" spans="1:14">
      <c r="A5" s="31">
        <v>42541</v>
      </c>
      <c r="B5" t="s">
        <v>184</v>
      </c>
      <c r="C5" t="s">
        <v>351</v>
      </c>
      <c r="D5" t="s">
        <v>352</v>
      </c>
      <c r="F5">
        <v>201606</v>
      </c>
      <c r="I5" t="s">
        <v>353</v>
      </c>
      <c r="J5">
        <v>3172.6750000000002</v>
      </c>
      <c r="M5">
        <v>1</v>
      </c>
      <c r="N5">
        <v>100</v>
      </c>
    </row>
    <row r="6" spans="1:14">
      <c r="A6" s="31">
        <v>42541</v>
      </c>
      <c r="B6" t="s">
        <v>9</v>
      </c>
      <c r="C6" t="s">
        <v>351</v>
      </c>
      <c r="D6" t="s">
        <v>352</v>
      </c>
      <c r="F6">
        <v>201606</v>
      </c>
      <c r="I6" t="s">
        <v>353</v>
      </c>
      <c r="J6">
        <v>349.02199999999999</v>
      </c>
      <c r="M6">
        <v>1</v>
      </c>
      <c r="N6">
        <v>100</v>
      </c>
    </row>
    <row r="7" spans="1:14">
      <c r="A7" s="31">
        <v>42541</v>
      </c>
      <c r="B7" t="s">
        <v>12</v>
      </c>
      <c r="C7" t="s">
        <v>351</v>
      </c>
      <c r="D7" t="s">
        <v>352</v>
      </c>
      <c r="F7">
        <v>201606</v>
      </c>
      <c r="I7" t="s">
        <v>353</v>
      </c>
      <c r="J7">
        <v>324.733</v>
      </c>
      <c r="M7">
        <v>1</v>
      </c>
      <c r="N7">
        <v>100</v>
      </c>
    </row>
    <row r="8" spans="1:14">
      <c r="A8" s="31">
        <v>42541</v>
      </c>
      <c r="B8" t="s">
        <v>31</v>
      </c>
      <c r="C8" t="s">
        <v>351</v>
      </c>
      <c r="D8" t="s">
        <v>352</v>
      </c>
      <c r="F8">
        <v>201606</v>
      </c>
      <c r="I8" t="s">
        <v>353</v>
      </c>
      <c r="J8">
        <v>381.65300000000002</v>
      </c>
      <c r="M8">
        <v>1</v>
      </c>
      <c r="N8">
        <v>100</v>
      </c>
    </row>
    <row r="9" spans="1:14">
      <c r="A9" s="31">
        <v>42541</v>
      </c>
      <c r="B9" t="s">
        <v>20</v>
      </c>
      <c r="C9" t="s">
        <v>351</v>
      </c>
      <c r="D9" t="s">
        <v>352</v>
      </c>
      <c r="F9">
        <v>201606</v>
      </c>
      <c r="I9" t="s">
        <v>353</v>
      </c>
      <c r="J9">
        <v>368.79700000000003</v>
      </c>
      <c r="M9">
        <v>1</v>
      </c>
      <c r="N9">
        <v>100</v>
      </c>
    </row>
    <row r="10" spans="1:14">
      <c r="A10" s="31">
        <v>42541</v>
      </c>
      <c r="B10" t="s">
        <v>37</v>
      </c>
      <c r="C10" t="s">
        <v>351</v>
      </c>
      <c r="D10" t="s">
        <v>352</v>
      </c>
      <c r="F10">
        <v>201606</v>
      </c>
      <c r="I10" t="s">
        <v>353</v>
      </c>
      <c r="J10">
        <v>364.517</v>
      </c>
      <c r="M10">
        <v>1</v>
      </c>
      <c r="N10">
        <v>100</v>
      </c>
    </row>
    <row r="11" spans="1:14">
      <c r="A11" s="31">
        <v>42541</v>
      </c>
      <c r="B11" t="s">
        <v>17</v>
      </c>
      <c r="C11" t="s">
        <v>351</v>
      </c>
      <c r="D11" t="s">
        <v>352</v>
      </c>
      <c r="F11">
        <v>201606</v>
      </c>
      <c r="I11" t="s">
        <v>353</v>
      </c>
      <c r="J11">
        <v>315.97699999999998</v>
      </c>
      <c r="M11">
        <v>1</v>
      </c>
      <c r="N11">
        <v>100</v>
      </c>
    </row>
    <row r="12" spans="1:14">
      <c r="A12" s="31">
        <v>42541</v>
      </c>
      <c r="B12" t="s">
        <v>73</v>
      </c>
      <c r="C12" t="s">
        <v>351</v>
      </c>
      <c r="D12" t="s">
        <v>352</v>
      </c>
      <c r="F12">
        <v>201606</v>
      </c>
      <c r="I12" t="s">
        <v>353</v>
      </c>
      <c r="J12">
        <v>467.142</v>
      </c>
      <c r="M12">
        <v>1</v>
      </c>
      <c r="N12">
        <v>100</v>
      </c>
    </row>
    <row r="13" spans="1:14">
      <c r="A13" s="31">
        <v>42541</v>
      </c>
      <c r="B13" t="s">
        <v>28</v>
      </c>
      <c r="C13" t="s">
        <v>351</v>
      </c>
      <c r="D13" t="s">
        <v>352</v>
      </c>
      <c r="F13">
        <v>201606</v>
      </c>
      <c r="I13" t="s">
        <v>353</v>
      </c>
      <c r="J13">
        <v>4573.875</v>
      </c>
      <c r="M13">
        <v>1</v>
      </c>
      <c r="N13">
        <v>100</v>
      </c>
    </row>
    <row r="14" spans="1:14">
      <c r="A14" s="31">
        <v>42541</v>
      </c>
      <c r="B14" t="s">
        <v>48</v>
      </c>
      <c r="C14" t="s">
        <v>351</v>
      </c>
      <c r="D14" t="s">
        <v>352</v>
      </c>
      <c r="F14">
        <v>201606</v>
      </c>
      <c r="I14" t="s">
        <v>353</v>
      </c>
      <c r="J14">
        <v>5144.0540000000001</v>
      </c>
      <c r="M14">
        <v>1</v>
      </c>
      <c r="N14">
        <v>100</v>
      </c>
    </row>
    <row r="15" spans="1:14">
      <c r="A15" s="31">
        <v>42541</v>
      </c>
      <c r="B15" t="s">
        <v>67</v>
      </c>
      <c r="C15" t="s">
        <v>351</v>
      </c>
      <c r="D15" t="s">
        <v>352</v>
      </c>
      <c r="F15">
        <v>201606</v>
      </c>
      <c r="I15" t="s">
        <v>353</v>
      </c>
      <c r="J15">
        <v>5044.9639999999999</v>
      </c>
      <c r="M15">
        <v>1</v>
      </c>
      <c r="N15">
        <v>100</v>
      </c>
    </row>
    <row r="16" spans="1:14">
      <c r="A16" s="31">
        <v>42541</v>
      </c>
      <c r="B16" t="s">
        <v>55</v>
      </c>
      <c r="C16" t="s">
        <v>351</v>
      </c>
      <c r="D16" t="s">
        <v>352</v>
      </c>
      <c r="F16">
        <v>201606</v>
      </c>
      <c r="I16" t="s">
        <v>353</v>
      </c>
      <c r="J16">
        <v>46985.95</v>
      </c>
      <c r="M16">
        <v>1</v>
      </c>
      <c r="N16">
        <v>100</v>
      </c>
    </row>
    <row r="17" spans="1:14">
      <c r="A17" s="31">
        <v>42541</v>
      </c>
      <c r="B17" t="s">
        <v>97</v>
      </c>
      <c r="C17" t="s">
        <v>351</v>
      </c>
      <c r="D17" t="s">
        <v>352</v>
      </c>
      <c r="F17">
        <v>201606</v>
      </c>
      <c r="I17" t="s">
        <v>353</v>
      </c>
      <c r="J17">
        <v>4484.2389999999996</v>
      </c>
      <c r="M17">
        <v>1</v>
      </c>
      <c r="N17">
        <v>100</v>
      </c>
    </row>
    <row r="18" spans="1:14">
      <c r="A18" s="31">
        <v>42541</v>
      </c>
      <c r="B18" t="s">
        <v>61</v>
      </c>
      <c r="C18" t="s">
        <v>351</v>
      </c>
      <c r="D18" t="s">
        <v>352</v>
      </c>
      <c r="F18">
        <v>201606</v>
      </c>
      <c r="I18" t="s">
        <v>353</v>
      </c>
      <c r="J18">
        <v>4810.866</v>
      </c>
      <c r="M18">
        <v>1</v>
      </c>
      <c r="N18">
        <v>100</v>
      </c>
    </row>
    <row r="19" spans="1:14">
      <c r="A19" s="31">
        <v>42541</v>
      </c>
      <c r="B19" t="s">
        <v>40</v>
      </c>
      <c r="C19" t="s">
        <v>351</v>
      </c>
      <c r="D19" t="s">
        <v>352</v>
      </c>
      <c r="F19">
        <v>201606</v>
      </c>
      <c r="I19" t="s">
        <v>353</v>
      </c>
      <c r="J19">
        <v>349.815</v>
      </c>
      <c r="M19">
        <v>1</v>
      </c>
      <c r="N19">
        <v>100</v>
      </c>
    </row>
    <row r="20" spans="1:14">
      <c r="A20" s="31">
        <v>42541</v>
      </c>
      <c r="B20" t="s">
        <v>6</v>
      </c>
      <c r="C20" t="s">
        <v>351</v>
      </c>
      <c r="D20" t="s">
        <v>352</v>
      </c>
      <c r="F20">
        <v>201606</v>
      </c>
      <c r="I20" t="s">
        <v>353</v>
      </c>
      <c r="J20">
        <v>333.202</v>
      </c>
      <c r="M20">
        <v>1</v>
      </c>
      <c r="N20">
        <v>100</v>
      </c>
    </row>
    <row r="21" spans="1:14">
      <c r="A21" s="31">
        <v>42541</v>
      </c>
      <c r="B21" t="s">
        <v>94</v>
      </c>
      <c r="C21" t="s">
        <v>351</v>
      </c>
      <c r="D21" t="s">
        <v>352</v>
      </c>
      <c r="F21">
        <v>201606</v>
      </c>
      <c r="I21" t="s">
        <v>353</v>
      </c>
      <c r="J21">
        <v>216.55199999999999</v>
      </c>
      <c r="M21">
        <v>1</v>
      </c>
      <c r="N21">
        <v>100</v>
      </c>
    </row>
    <row r="22" spans="1:14">
      <c r="A22" s="31">
        <v>42541</v>
      </c>
      <c r="B22" t="s">
        <v>90</v>
      </c>
      <c r="C22" t="s">
        <v>351</v>
      </c>
      <c r="D22" t="s">
        <v>352</v>
      </c>
      <c r="F22">
        <v>201606</v>
      </c>
      <c r="I22" t="s">
        <v>353</v>
      </c>
      <c r="J22">
        <v>5316.8860000000004</v>
      </c>
      <c r="M22">
        <v>1</v>
      </c>
      <c r="N22">
        <v>100</v>
      </c>
    </row>
    <row r="23" spans="1:14">
      <c r="A23" s="31">
        <v>42541</v>
      </c>
      <c r="B23" t="s">
        <v>34</v>
      </c>
      <c r="C23" t="s">
        <v>351</v>
      </c>
      <c r="D23" t="s">
        <v>352</v>
      </c>
      <c r="F23">
        <v>201606</v>
      </c>
      <c r="I23" t="s">
        <v>353</v>
      </c>
      <c r="J23">
        <v>257.38799999999998</v>
      </c>
      <c r="M23">
        <v>1</v>
      </c>
      <c r="N23">
        <v>100</v>
      </c>
    </row>
    <row r="24" spans="1:14">
      <c r="A24" s="31">
        <v>42541</v>
      </c>
      <c r="B24" t="s">
        <v>23</v>
      </c>
      <c r="C24" t="s">
        <v>351</v>
      </c>
      <c r="D24" t="s">
        <v>352</v>
      </c>
      <c r="F24">
        <v>201606</v>
      </c>
      <c r="I24" t="s">
        <v>353</v>
      </c>
      <c r="J24">
        <v>4396.451</v>
      </c>
      <c r="M24">
        <v>1</v>
      </c>
      <c r="N24">
        <v>100</v>
      </c>
    </row>
    <row r="25" spans="1:14">
      <c r="A25" s="31">
        <v>42541</v>
      </c>
      <c r="B25" t="s">
        <v>26</v>
      </c>
      <c r="C25" t="s">
        <v>351</v>
      </c>
      <c r="D25" t="s">
        <v>352</v>
      </c>
      <c r="F25">
        <v>201606</v>
      </c>
      <c r="I25" t="s">
        <v>353</v>
      </c>
      <c r="J25">
        <v>393.72800000000001</v>
      </c>
      <c r="M25">
        <v>1</v>
      </c>
      <c r="N25">
        <v>100</v>
      </c>
    </row>
    <row r="26" spans="1:14">
      <c r="A26" s="31">
        <v>42541</v>
      </c>
      <c r="B26" t="s">
        <v>135</v>
      </c>
      <c r="C26" t="s">
        <v>351</v>
      </c>
      <c r="D26" t="s">
        <v>352</v>
      </c>
      <c r="F26">
        <v>201606</v>
      </c>
      <c r="I26" t="s">
        <v>353</v>
      </c>
      <c r="J26">
        <v>200.59</v>
      </c>
      <c r="M26">
        <v>1</v>
      </c>
      <c r="N26">
        <v>100</v>
      </c>
    </row>
    <row r="27" spans="1:14">
      <c r="A27" s="31">
        <v>42541</v>
      </c>
      <c r="B27" t="s">
        <v>138</v>
      </c>
      <c r="C27" t="s">
        <v>351</v>
      </c>
      <c r="D27" t="s">
        <v>352</v>
      </c>
      <c r="F27">
        <v>201606</v>
      </c>
      <c r="I27" t="s">
        <v>353</v>
      </c>
      <c r="J27">
        <v>359.45400000000001</v>
      </c>
      <c r="M27">
        <v>1</v>
      </c>
      <c r="N27">
        <v>100</v>
      </c>
    </row>
    <row r="28" spans="1:14">
      <c r="A28" s="31">
        <v>42541</v>
      </c>
      <c r="B28" t="s">
        <v>141</v>
      </c>
      <c r="C28" t="s">
        <v>351</v>
      </c>
      <c r="D28" t="s">
        <v>352</v>
      </c>
      <c r="F28">
        <v>201606</v>
      </c>
      <c r="I28" t="s">
        <v>353</v>
      </c>
      <c r="J28">
        <v>218.327</v>
      </c>
      <c r="M28">
        <v>1</v>
      </c>
      <c r="N28">
        <v>100</v>
      </c>
    </row>
    <row r="29" spans="1:14">
      <c r="A29" s="31">
        <v>42541</v>
      </c>
      <c r="B29" t="s">
        <v>144</v>
      </c>
      <c r="C29" t="s">
        <v>351</v>
      </c>
      <c r="D29" t="s">
        <v>352</v>
      </c>
      <c r="F29">
        <v>201606</v>
      </c>
      <c r="I29" t="s">
        <v>353</v>
      </c>
      <c r="J29">
        <v>89.739000000000004</v>
      </c>
      <c r="M29">
        <v>1</v>
      </c>
      <c r="N29">
        <v>100</v>
      </c>
    </row>
    <row r="30" spans="1:14">
      <c r="A30" s="31">
        <v>42541</v>
      </c>
      <c r="B30" t="s">
        <v>147</v>
      </c>
      <c r="C30" t="s">
        <v>351</v>
      </c>
      <c r="D30" t="s">
        <v>352</v>
      </c>
      <c r="F30">
        <v>201606</v>
      </c>
      <c r="I30" t="s">
        <v>353</v>
      </c>
      <c r="J30">
        <v>250.053</v>
      </c>
      <c r="M30">
        <v>1</v>
      </c>
      <c r="N30">
        <v>100</v>
      </c>
    </row>
    <row r="31" spans="1:14">
      <c r="A31" s="31">
        <v>42541</v>
      </c>
      <c r="B31" t="s">
        <v>150</v>
      </c>
      <c r="C31" t="s">
        <v>351</v>
      </c>
      <c r="D31" t="s">
        <v>352</v>
      </c>
      <c r="F31">
        <v>201606</v>
      </c>
      <c r="I31" t="s">
        <v>353</v>
      </c>
      <c r="J31">
        <v>275.70499999999998</v>
      </c>
      <c r="M31">
        <v>1</v>
      </c>
      <c r="N31">
        <v>100</v>
      </c>
    </row>
    <row r="32" spans="1:14">
      <c r="A32" s="31">
        <v>42541</v>
      </c>
      <c r="B32" t="s">
        <v>153</v>
      </c>
      <c r="C32" t="s">
        <v>351</v>
      </c>
      <c r="D32" t="s">
        <v>352</v>
      </c>
      <c r="F32">
        <v>201606</v>
      </c>
      <c r="I32" t="s">
        <v>353</v>
      </c>
      <c r="J32">
        <v>92.215000000000003</v>
      </c>
      <c r="M32">
        <v>1</v>
      </c>
      <c r="N32">
        <v>100</v>
      </c>
    </row>
    <row r="33" spans="1:14">
      <c r="A33" s="31">
        <v>42541</v>
      </c>
      <c r="B33" t="s">
        <v>156</v>
      </c>
      <c r="C33" t="s">
        <v>351</v>
      </c>
      <c r="D33" t="s">
        <v>352</v>
      </c>
      <c r="F33">
        <v>201606</v>
      </c>
      <c r="I33" t="s">
        <v>353</v>
      </c>
      <c r="J33">
        <v>286.43599999999998</v>
      </c>
      <c r="M33">
        <v>1</v>
      </c>
      <c r="N33">
        <v>100</v>
      </c>
    </row>
    <row r="34" spans="1:14">
      <c r="A34" s="31">
        <v>42541</v>
      </c>
      <c r="B34" t="s">
        <v>159</v>
      </c>
      <c r="C34" t="s">
        <v>351</v>
      </c>
      <c r="D34" t="s">
        <v>352</v>
      </c>
      <c r="F34">
        <v>201606</v>
      </c>
      <c r="I34" t="s">
        <v>353</v>
      </c>
      <c r="J34">
        <v>129.304</v>
      </c>
      <c r="M34">
        <v>1</v>
      </c>
      <c r="N34">
        <v>100</v>
      </c>
    </row>
    <row r="35" spans="1:14">
      <c r="A35" s="31">
        <v>42541</v>
      </c>
      <c r="B35" t="s">
        <v>162</v>
      </c>
      <c r="C35" t="s">
        <v>351</v>
      </c>
      <c r="D35" t="s">
        <v>352</v>
      </c>
      <c r="F35">
        <v>201606</v>
      </c>
      <c r="I35" t="s">
        <v>353</v>
      </c>
      <c r="J35">
        <v>194.29900000000001</v>
      </c>
      <c r="M35">
        <v>1</v>
      </c>
      <c r="N35">
        <v>100</v>
      </c>
    </row>
    <row r="36" spans="1:14">
      <c r="A36" s="31">
        <v>42541</v>
      </c>
      <c r="B36" t="s">
        <v>53</v>
      </c>
      <c r="C36" t="s">
        <v>351</v>
      </c>
      <c r="D36" t="s">
        <v>352</v>
      </c>
      <c r="F36">
        <v>201606</v>
      </c>
      <c r="I36" t="s">
        <v>353</v>
      </c>
      <c r="J36">
        <v>173.50800000000001</v>
      </c>
      <c r="M36">
        <v>1</v>
      </c>
      <c r="N36">
        <v>100</v>
      </c>
    </row>
    <row r="37" spans="1:14">
      <c r="A37" s="31">
        <v>42541</v>
      </c>
      <c r="B37" t="s">
        <v>372</v>
      </c>
      <c r="C37" t="s">
        <v>351</v>
      </c>
      <c r="D37" t="s">
        <v>352</v>
      </c>
      <c r="F37">
        <v>201606</v>
      </c>
      <c r="I37" t="s">
        <v>353</v>
      </c>
      <c r="J37">
        <v>303.56200000000001</v>
      </c>
      <c r="M37">
        <v>1</v>
      </c>
      <c r="N37">
        <v>100</v>
      </c>
    </row>
    <row r="38" spans="1:14">
      <c r="A38" s="31">
        <v>42541</v>
      </c>
      <c r="B38" t="s">
        <v>373</v>
      </c>
      <c r="C38" t="s">
        <v>351</v>
      </c>
      <c r="D38" t="s">
        <v>352</v>
      </c>
      <c r="F38">
        <v>201606</v>
      </c>
      <c r="I38" t="s">
        <v>353</v>
      </c>
      <c r="J38">
        <v>155.83799999999999</v>
      </c>
      <c r="M38">
        <v>1</v>
      </c>
      <c r="N38">
        <v>100</v>
      </c>
    </row>
    <row r="39" spans="1:14">
      <c r="A39" s="31">
        <v>42541</v>
      </c>
      <c r="B39" t="s">
        <v>374</v>
      </c>
      <c r="C39" t="s">
        <v>351</v>
      </c>
      <c r="D39" t="s">
        <v>352</v>
      </c>
      <c r="F39">
        <v>201606</v>
      </c>
      <c r="I39" t="s">
        <v>353</v>
      </c>
      <c r="J39">
        <v>172.715</v>
      </c>
      <c r="M39">
        <v>1</v>
      </c>
      <c r="N39">
        <v>100</v>
      </c>
    </row>
    <row r="40" spans="1:14">
      <c r="A40" s="31">
        <v>42541</v>
      </c>
      <c r="B40" t="s">
        <v>413</v>
      </c>
      <c r="C40" t="s">
        <v>351</v>
      </c>
      <c r="D40" t="s">
        <v>352</v>
      </c>
      <c r="F40">
        <v>201606</v>
      </c>
      <c r="I40" t="s">
        <v>353</v>
      </c>
      <c r="J40">
        <v>296.01400000000001</v>
      </c>
      <c r="M40">
        <v>1</v>
      </c>
      <c r="N40">
        <v>100</v>
      </c>
    </row>
    <row r="41" spans="1:14">
      <c r="A41" s="31">
        <v>42541</v>
      </c>
      <c r="B41" t="s">
        <v>58</v>
      </c>
      <c r="C41" t="s">
        <v>351</v>
      </c>
      <c r="D41" t="s">
        <v>352</v>
      </c>
      <c r="F41">
        <v>201606</v>
      </c>
      <c r="I41" t="s">
        <v>353</v>
      </c>
      <c r="J41">
        <v>508.22</v>
      </c>
      <c r="M41">
        <v>1</v>
      </c>
      <c r="N41">
        <v>100</v>
      </c>
    </row>
    <row r="42" spans="1:14">
      <c r="A42" s="31">
        <v>42541</v>
      </c>
      <c r="B42" t="s">
        <v>45</v>
      </c>
      <c r="C42" t="s">
        <v>351</v>
      </c>
      <c r="D42" t="s">
        <v>352</v>
      </c>
      <c r="F42">
        <v>201606</v>
      </c>
      <c r="I42" t="s">
        <v>353</v>
      </c>
      <c r="J42">
        <v>4993.3860000000004</v>
      </c>
      <c r="M42">
        <v>1</v>
      </c>
      <c r="N42">
        <v>100</v>
      </c>
    </row>
    <row r="43" spans="1:14">
      <c r="A43" s="31">
        <v>42541</v>
      </c>
      <c r="B43" t="s">
        <v>64</v>
      </c>
      <c r="C43" t="s">
        <v>351</v>
      </c>
      <c r="D43" t="s">
        <v>352</v>
      </c>
      <c r="F43">
        <v>201606</v>
      </c>
      <c r="I43" t="s">
        <v>353</v>
      </c>
      <c r="J43">
        <v>1461.4280000000001</v>
      </c>
      <c r="M43">
        <v>1</v>
      </c>
      <c r="N43">
        <v>100</v>
      </c>
    </row>
    <row r="44" spans="1:14">
      <c r="A44" s="31">
        <v>42541</v>
      </c>
      <c r="B44" t="s">
        <v>70</v>
      </c>
      <c r="C44" t="s">
        <v>351</v>
      </c>
      <c r="D44" t="s">
        <v>352</v>
      </c>
      <c r="F44">
        <v>201606</v>
      </c>
      <c r="I44" t="s">
        <v>353</v>
      </c>
      <c r="J44">
        <v>7509.7470000000003</v>
      </c>
      <c r="M44">
        <v>1</v>
      </c>
      <c r="N44">
        <v>100</v>
      </c>
    </row>
    <row r="45" spans="1:14">
      <c r="A45" s="31">
        <v>42541</v>
      </c>
      <c r="B45" t="s">
        <v>100</v>
      </c>
      <c r="C45" t="s">
        <v>351</v>
      </c>
      <c r="D45" t="s">
        <v>352</v>
      </c>
      <c r="F45">
        <v>201606</v>
      </c>
      <c r="I45" t="s">
        <v>353</v>
      </c>
      <c r="J45">
        <v>204.119</v>
      </c>
      <c r="M45">
        <v>1</v>
      </c>
      <c r="N45">
        <v>100</v>
      </c>
    </row>
    <row r="46" spans="1:14">
      <c r="A46" s="31">
        <v>42541</v>
      </c>
      <c r="B46" t="s">
        <v>51</v>
      </c>
      <c r="C46" t="s">
        <v>351</v>
      </c>
      <c r="D46" t="s">
        <v>352</v>
      </c>
      <c r="F46">
        <v>201606</v>
      </c>
      <c r="I46" t="s">
        <v>353</v>
      </c>
      <c r="J46">
        <v>174.51900000000001</v>
      </c>
      <c r="M46">
        <v>1</v>
      </c>
      <c r="N46">
        <v>100</v>
      </c>
    </row>
    <row r="47" spans="1:14">
      <c r="A47" s="31">
        <v>42541</v>
      </c>
      <c r="B47" t="s">
        <v>77</v>
      </c>
      <c r="C47" t="s">
        <v>351</v>
      </c>
      <c r="D47" t="s">
        <v>352</v>
      </c>
      <c r="F47">
        <v>201606</v>
      </c>
      <c r="I47" t="s">
        <v>353</v>
      </c>
      <c r="J47">
        <v>4682.0020000000004</v>
      </c>
      <c r="M47">
        <v>1</v>
      </c>
      <c r="N47">
        <v>100</v>
      </c>
    </row>
    <row r="48" spans="1:14">
      <c r="A48" s="31">
        <v>42541</v>
      </c>
      <c r="B48" t="s">
        <v>84</v>
      </c>
      <c r="C48" t="s">
        <v>351</v>
      </c>
      <c r="D48" t="s">
        <v>352</v>
      </c>
      <c r="F48">
        <v>201606</v>
      </c>
      <c r="I48" t="s">
        <v>353</v>
      </c>
      <c r="J48">
        <v>437.72</v>
      </c>
      <c r="M48">
        <v>1</v>
      </c>
      <c r="N48">
        <v>100</v>
      </c>
    </row>
    <row r="49" spans="1:14">
      <c r="A49" s="31">
        <v>42541</v>
      </c>
      <c r="B49" t="s">
        <v>375</v>
      </c>
      <c r="C49" t="s">
        <v>351</v>
      </c>
      <c r="D49" t="s">
        <v>352</v>
      </c>
      <c r="F49">
        <v>201606</v>
      </c>
      <c r="I49" t="s">
        <v>353</v>
      </c>
      <c r="J49">
        <v>151.17599999999999</v>
      </c>
      <c r="M49">
        <v>1</v>
      </c>
      <c r="N49">
        <v>100</v>
      </c>
    </row>
    <row r="50" spans="1:14">
      <c r="A50" s="31">
        <v>42541</v>
      </c>
      <c r="B50" t="s">
        <v>81</v>
      </c>
      <c r="C50" t="s">
        <v>351</v>
      </c>
      <c r="D50" t="s">
        <v>352</v>
      </c>
      <c r="F50">
        <v>201606</v>
      </c>
      <c r="I50" t="s">
        <v>353</v>
      </c>
      <c r="J50">
        <v>365.34100000000001</v>
      </c>
      <c r="M50">
        <v>1</v>
      </c>
      <c r="N50">
        <v>100</v>
      </c>
    </row>
    <row r="51" spans="1:14">
      <c r="A51" s="31">
        <v>42541</v>
      </c>
      <c r="B51" t="s">
        <v>393</v>
      </c>
      <c r="C51" t="s">
        <v>351</v>
      </c>
      <c r="D51" t="s">
        <v>352</v>
      </c>
      <c r="F51">
        <v>201606</v>
      </c>
      <c r="I51" t="s">
        <v>353</v>
      </c>
      <c r="J51">
        <v>2149.116</v>
      </c>
      <c r="M51">
        <v>1</v>
      </c>
      <c r="N51">
        <v>100</v>
      </c>
    </row>
    <row r="52" spans="1:14">
      <c r="A52" s="31">
        <v>42541</v>
      </c>
      <c r="B52" t="s">
        <v>43</v>
      </c>
      <c r="C52" t="s">
        <v>351</v>
      </c>
      <c r="D52" t="s">
        <v>352</v>
      </c>
      <c r="F52">
        <v>201606</v>
      </c>
      <c r="I52" t="s">
        <v>353</v>
      </c>
      <c r="J52">
        <v>291.971</v>
      </c>
      <c r="M52">
        <v>1</v>
      </c>
      <c r="N52">
        <v>100</v>
      </c>
    </row>
    <row r="53" spans="1:14">
      <c r="A53" s="31">
        <v>42541</v>
      </c>
      <c r="B53" t="s">
        <v>388</v>
      </c>
      <c r="C53" t="s">
        <v>351</v>
      </c>
      <c r="D53" t="s">
        <v>352</v>
      </c>
      <c r="F53">
        <v>201606</v>
      </c>
      <c r="I53" t="s">
        <v>353</v>
      </c>
      <c r="J53">
        <v>227.821</v>
      </c>
      <c r="M53">
        <v>1</v>
      </c>
      <c r="N53">
        <v>100</v>
      </c>
    </row>
    <row r="54" spans="1:14">
      <c r="A54" s="31">
        <v>42541</v>
      </c>
      <c r="B54" t="s">
        <v>414</v>
      </c>
      <c r="C54" t="s">
        <v>351</v>
      </c>
      <c r="D54" t="s">
        <v>352</v>
      </c>
      <c r="F54">
        <v>201606</v>
      </c>
      <c r="I54" t="s">
        <v>353</v>
      </c>
      <c r="J54">
        <v>4783.5039999999999</v>
      </c>
      <c r="M54">
        <v>1</v>
      </c>
      <c r="N54">
        <v>100</v>
      </c>
    </row>
    <row r="55" spans="1:14">
      <c r="A55" s="31">
        <v>42541</v>
      </c>
      <c r="B55" t="s">
        <v>381</v>
      </c>
      <c r="C55" t="s">
        <v>351</v>
      </c>
      <c r="D55" t="s">
        <v>352</v>
      </c>
      <c r="F55">
        <v>201606</v>
      </c>
      <c r="I55" t="s">
        <v>353</v>
      </c>
      <c r="J55">
        <v>167.53299999999999</v>
      </c>
      <c r="M55">
        <v>1</v>
      </c>
      <c r="N55">
        <v>100</v>
      </c>
    </row>
    <row r="56" spans="1:14">
      <c r="A56" s="31">
        <v>42541</v>
      </c>
      <c r="B56" t="s">
        <v>87</v>
      </c>
      <c r="C56" t="s">
        <v>351</v>
      </c>
      <c r="D56" t="s">
        <v>352</v>
      </c>
      <c r="F56">
        <v>201606</v>
      </c>
      <c r="I56" t="s">
        <v>353</v>
      </c>
      <c r="J56">
        <v>165.904</v>
      </c>
      <c r="M56">
        <v>1</v>
      </c>
      <c r="N56">
        <v>100</v>
      </c>
    </row>
    <row r="57" spans="1:14">
      <c r="A57" s="31">
        <v>42541</v>
      </c>
      <c r="B57" t="s">
        <v>166</v>
      </c>
      <c r="C57" t="s">
        <v>351</v>
      </c>
      <c r="D57" t="s">
        <v>352</v>
      </c>
      <c r="F57">
        <v>201606</v>
      </c>
      <c r="I57" t="s">
        <v>353</v>
      </c>
      <c r="J57">
        <v>2558.623</v>
      </c>
      <c r="M57">
        <v>1</v>
      </c>
      <c r="N57">
        <v>100</v>
      </c>
    </row>
    <row r="58" spans="1:14">
      <c r="A58" s="31">
        <v>42541</v>
      </c>
      <c r="B58" t="s">
        <v>169</v>
      </c>
      <c r="C58" t="s">
        <v>351</v>
      </c>
      <c r="D58" t="s">
        <v>352</v>
      </c>
      <c r="F58">
        <v>201606</v>
      </c>
      <c r="I58" t="s">
        <v>353</v>
      </c>
      <c r="J58">
        <v>1405.0840000000001</v>
      </c>
      <c r="M58">
        <v>1</v>
      </c>
      <c r="N58">
        <v>100</v>
      </c>
    </row>
    <row r="59" spans="1:14">
      <c r="A59" s="31">
        <v>42541</v>
      </c>
      <c r="B59" t="s">
        <v>172</v>
      </c>
      <c r="C59" t="s">
        <v>351</v>
      </c>
      <c r="D59" t="s">
        <v>352</v>
      </c>
      <c r="F59">
        <v>201606</v>
      </c>
      <c r="I59" t="s">
        <v>353</v>
      </c>
      <c r="J59">
        <v>2847.1669999999999</v>
      </c>
      <c r="M59">
        <v>1</v>
      </c>
      <c r="N59">
        <v>100</v>
      </c>
    </row>
    <row r="60" spans="1:14">
      <c r="A60" s="31">
        <v>42541</v>
      </c>
      <c r="B60" t="s">
        <v>107</v>
      </c>
      <c r="C60" t="s">
        <v>351</v>
      </c>
      <c r="D60" t="s">
        <v>352</v>
      </c>
      <c r="F60">
        <v>201606</v>
      </c>
      <c r="I60" t="s">
        <v>353</v>
      </c>
      <c r="J60">
        <v>302.79199999999997</v>
      </c>
      <c r="M60">
        <v>1</v>
      </c>
      <c r="N60">
        <v>100</v>
      </c>
    </row>
    <row r="61" spans="1:14">
      <c r="A61" s="31">
        <v>42541</v>
      </c>
      <c r="B61" t="s">
        <v>110</v>
      </c>
      <c r="C61" t="s">
        <v>351</v>
      </c>
      <c r="D61" t="s">
        <v>352</v>
      </c>
      <c r="F61">
        <v>201606</v>
      </c>
      <c r="I61" t="s">
        <v>353</v>
      </c>
      <c r="J61">
        <v>288.57</v>
      </c>
      <c r="M61">
        <v>1</v>
      </c>
      <c r="N61">
        <v>100</v>
      </c>
    </row>
    <row r="62" spans="1:14">
      <c r="A62" s="31">
        <v>42541</v>
      </c>
      <c r="B62" t="s">
        <v>104</v>
      </c>
      <c r="C62" t="s">
        <v>351</v>
      </c>
      <c r="D62" t="s">
        <v>352</v>
      </c>
      <c r="F62">
        <v>201606</v>
      </c>
      <c r="I62" t="s">
        <v>353</v>
      </c>
      <c r="J62">
        <v>233.14400000000001</v>
      </c>
      <c r="M62">
        <v>1</v>
      </c>
      <c r="N62">
        <v>100</v>
      </c>
    </row>
    <row r="63" spans="1:14">
      <c r="A63" s="31">
        <v>42541</v>
      </c>
      <c r="B63" t="s">
        <v>119</v>
      </c>
      <c r="C63" t="s">
        <v>351</v>
      </c>
      <c r="D63" t="s">
        <v>352</v>
      </c>
      <c r="F63">
        <v>201606</v>
      </c>
      <c r="I63" t="s">
        <v>353</v>
      </c>
      <c r="J63">
        <v>261.97699999999998</v>
      </c>
      <c r="M63">
        <v>1</v>
      </c>
      <c r="N63">
        <v>100</v>
      </c>
    </row>
    <row r="64" spans="1:14">
      <c r="A64" s="31">
        <v>42541</v>
      </c>
      <c r="B64" t="s">
        <v>15</v>
      </c>
      <c r="C64" t="s">
        <v>351</v>
      </c>
      <c r="D64" t="s">
        <v>352</v>
      </c>
      <c r="F64">
        <v>201606</v>
      </c>
      <c r="I64" t="s">
        <v>353</v>
      </c>
      <c r="J64">
        <v>160.03</v>
      </c>
      <c r="M64">
        <v>1</v>
      </c>
      <c r="N64">
        <v>100</v>
      </c>
    </row>
    <row r="65" spans="1:14">
      <c r="A65" s="31">
        <v>42541</v>
      </c>
      <c r="B65" t="s">
        <v>125</v>
      </c>
      <c r="C65" t="s">
        <v>351</v>
      </c>
      <c r="D65" t="s">
        <v>352</v>
      </c>
      <c r="F65">
        <v>201606</v>
      </c>
      <c r="I65" t="s">
        <v>353</v>
      </c>
      <c r="J65">
        <v>275.85000000000002</v>
      </c>
      <c r="M65">
        <v>1</v>
      </c>
      <c r="N65">
        <v>100</v>
      </c>
    </row>
    <row r="66" spans="1:14">
      <c r="A66" s="31">
        <v>42541</v>
      </c>
      <c r="B66" t="s">
        <v>113</v>
      </c>
      <c r="C66" t="s">
        <v>351</v>
      </c>
      <c r="D66" t="s">
        <v>352</v>
      </c>
      <c r="F66">
        <v>201606</v>
      </c>
      <c r="I66" t="s">
        <v>353</v>
      </c>
      <c r="J66">
        <v>133.37200000000001</v>
      </c>
      <c r="M66">
        <v>1</v>
      </c>
      <c r="N66">
        <v>100</v>
      </c>
    </row>
    <row r="67" spans="1:14">
      <c r="A67" s="31">
        <v>42541</v>
      </c>
      <c r="B67" t="s">
        <v>116</v>
      </c>
      <c r="C67" t="s">
        <v>351</v>
      </c>
      <c r="D67" t="s">
        <v>352</v>
      </c>
      <c r="F67">
        <v>201606</v>
      </c>
      <c r="I67" t="s">
        <v>353</v>
      </c>
      <c r="J67">
        <v>257.15899999999999</v>
      </c>
      <c r="M67">
        <v>1</v>
      </c>
      <c r="N67">
        <v>100</v>
      </c>
    </row>
    <row r="68" spans="1:14">
      <c r="A68" s="31">
        <v>42541</v>
      </c>
      <c r="B68" t="s">
        <v>128</v>
      </c>
      <c r="C68" t="s">
        <v>351</v>
      </c>
      <c r="D68" t="s">
        <v>352</v>
      </c>
      <c r="F68">
        <v>201606</v>
      </c>
      <c r="I68" t="s">
        <v>353</v>
      </c>
      <c r="J68">
        <v>119.624</v>
      </c>
      <c r="M68">
        <v>1</v>
      </c>
      <c r="N68">
        <v>100</v>
      </c>
    </row>
    <row r="69" spans="1:14">
      <c r="A69" s="31">
        <v>42541</v>
      </c>
      <c r="B69" t="s">
        <v>122</v>
      </c>
      <c r="C69" t="s">
        <v>351</v>
      </c>
      <c r="D69" t="s">
        <v>352</v>
      </c>
      <c r="F69">
        <v>201606</v>
      </c>
      <c r="I69" t="s">
        <v>353</v>
      </c>
      <c r="J69">
        <v>162.19800000000001</v>
      </c>
      <c r="M69">
        <v>1</v>
      </c>
      <c r="N69">
        <v>100</v>
      </c>
    </row>
    <row r="70" spans="1:14">
      <c r="A70" s="31">
        <v>42541</v>
      </c>
      <c r="B70" t="s">
        <v>131</v>
      </c>
      <c r="C70" t="s">
        <v>351</v>
      </c>
      <c r="D70" t="s">
        <v>352</v>
      </c>
      <c r="F70">
        <v>201606</v>
      </c>
      <c r="I70" t="s">
        <v>353</v>
      </c>
      <c r="J70">
        <v>206.773</v>
      </c>
      <c r="M70">
        <v>1</v>
      </c>
      <c r="N70">
        <v>100</v>
      </c>
    </row>
    <row r="71" spans="1:14">
      <c r="A71" s="31">
        <v>42541</v>
      </c>
      <c r="B71" t="s">
        <v>357</v>
      </c>
      <c r="C71" t="s">
        <v>351</v>
      </c>
      <c r="D71" t="s">
        <v>352</v>
      </c>
      <c r="F71">
        <v>201606</v>
      </c>
      <c r="I71" t="s">
        <v>353</v>
      </c>
      <c r="J71">
        <v>181.31899999999999</v>
      </c>
      <c r="M71">
        <v>1</v>
      </c>
      <c r="N71">
        <v>100</v>
      </c>
    </row>
    <row r="72" spans="1:14">
      <c r="A72" s="31">
        <v>42541</v>
      </c>
      <c r="B72" t="s">
        <v>415</v>
      </c>
      <c r="C72" t="s">
        <v>351</v>
      </c>
      <c r="D72" t="s">
        <v>352</v>
      </c>
      <c r="F72">
        <v>201606</v>
      </c>
      <c r="I72" t="s">
        <v>353</v>
      </c>
      <c r="J72">
        <v>183.76400000000001</v>
      </c>
      <c r="M72">
        <v>1</v>
      </c>
      <c r="N72">
        <v>100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85" zoomScaleNormal="85" workbookViewId="0"/>
  </sheetViews>
  <sheetFormatPr defaultRowHeight="15"/>
  <cols>
    <col min="1" max="1" width="15.42578125" bestFit="1" customWidth="1"/>
    <col min="2" max="2" width="18.42578125" bestFit="1" customWidth="1"/>
    <col min="3" max="3" width="16.5703125" bestFit="1" customWidth="1"/>
    <col min="4" max="4" width="14.5703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7" bestFit="1" customWidth="1"/>
    <col min="10" max="10" width="12.5703125" style="82" bestFit="1" customWidth="1"/>
    <col min="11" max="11" width="10.85546875" bestFit="1" customWidth="1"/>
    <col min="12" max="12" width="19.140625" bestFit="1" customWidth="1"/>
    <col min="13" max="13" width="9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s="82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42513</v>
      </c>
      <c r="B2" t="s">
        <v>9</v>
      </c>
      <c r="C2" t="s">
        <v>351</v>
      </c>
      <c r="D2" t="s">
        <v>352</v>
      </c>
      <c r="F2">
        <v>201605</v>
      </c>
      <c r="I2" t="s">
        <v>353</v>
      </c>
      <c r="J2" s="82">
        <v>341.76600000000002</v>
      </c>
      <c r="M2">
        <v>1</v>
      </c>
      <c r="N2">
        <v>100</v>
      </c>
    </row>
    <row r="3" spans="1:14">
      <c r="A3" s="31">
        <v>42513</v>
      </c>
      <c r="B3" t="s">
        <v>12</v>
      </c>
      <c r="C3" t="s">
        <v>351</v>
      </c>
      <c r="D3" t="s">
        <v>352</v>
      </c>
      <c r="F3">
        <v>201605</v>
      </c>
      <c r="I3" t="s">
        <v>353</v>
      </c>
      <c r="J3" s="82">
        <v>315.06700000000001</v>
      </c>
      <c r="M3">
        <v>1</v>
      </c>
      <c r="N3">
        <v>100</v>
      </c>
    </row>
    <row r="4" spans="1:14">
      <c r="A4" s="31">
        <v>42513</v>
      </c>
      <c r="B4" t="s">
        <v>31</v>
      </c>
      <c r="C4" t="s">
        <v>351</v>
      </c>
      <c r="D4" t="s">
        <v>352</v>
      </c>
      <c r="F4">
        <v>201605</v>
      </c>
      <c r="I4" t="s">
        <v>353</v>
      </c>
      <c r="J4" s="82">
        <v>368.34199999999998</v>
      </c>
      <c r="M4">
        <v>1</v>
      </c>
      <c r="N4">
        <v>100</v>
      </c>
    </row>
    <row r="5" spans="1:14">
      <c r="A5" s="31">
        <v>42513</v>
      </c>
      <c r="B5" t="s">
        <v>20</v>
      </c>
      <c r="C5" t="s">
        <v>351</v>
      </c>
      <c r="D5" t="s">
        <v>352</v>
      </c>
      <c r="F5">
        <v>201605</v>
      </c>
      <c r="I5" t="s">
        <v>353</v>
      </c>
      <c r="J5" s="82">
        <v>360.18</v>
      </c>
      <c r="M5">
        <v>1</v>
      </c>
      <c r="N5">
        <v>100</v>
      </c>
    </row>
    <row r="6" spans="1:14">
      <c r="A6" s="31">
        <v>42513</v>
      </c>
      <c r="B6" t="s">
        <v>37</v>
      </c>
      <c r="C6" t="s">
        <v>351</v>
      </c>
      <c r="D6" t="s">
        <v>352</v>
      </c>
      <c r="F6">
        <v>201605</v>
      </c>
      <c r="I6" t="s">
        <v>353</v>
      </c>
      <c r="J6" s="82">
        <v>360.12700000000001</v>
      </c>
      <c r="M6">
        <v>1</v>
      </c>
      <c r="N6">
        <v>100</v>
      </c>
    </row>
    <row r="7" spans="1:14">
      <c r="A7" s="31">
        <v>42513</v>
      </c>
      <c r="B7" t="s">
        <v>17</v>
      </c>
      <c r="C7" t="s">
        <v>351</v>
      </c>
      <c r="D7" t="s">
        <v>352</v>
      </c>
      <c r="F7">
        <v>201605</v>
      </c>
      <c r="I7" t="s">
        <v>353</v>
      </c>
      <c r="J7" s="82">
        <v>307.05200000000002</v>
      </c>
      <c r="M7">
        <v>1</v>
      </c>
      <c r="N7">
        <v>100</v>
      </c>
    </row>
    <row r="8" spans="1:14">
      <c r="A8" s="31">
        <v>42513</v>
      </c>
      <c r="B8" t="s">
        <v>73</v>
      </c>
      <c r="C8" t="s">
        <v>351</v>
      </c>
      <c r="D8" t="s">
        <v>352</v>
      </c>
      <c r="F8">
        <v>201605</v>
      </c>
      <c r="I8" t="s">
        <v>353</v>
      </c>
      <c r="J8" s="82">
        <v>477.03199999999998</v>
      </c>
      <c r="M8">
        <v>1</v>
      </c>
      <c r="N8">
        <v>100</v>
      </c>
    </row>
    <row r="9" spans="1:14">
      <c r="A9" s="31">
        <v>42513</v>
      </c>
      <c r="B9" t="s">
        <v>28</v>
      </c>
      <c r="C9" t="s">
        <v>351</v>
      </c>
      <c r="D9" t="s">
        <v>352</v>
      </c>
      <c r="F9">
        <v>201605</v>
      </c>
      <c r="I9" t="s">
        <v>353</v>
      </c>
      <c r="J9" s="82">
        <v>4674.8590000000004</v>
      </c>
      <c r="M9">
        <v>1</v>
      </c>
      <c r="N9">
        <v>100</v>
      </c>
    </row>
    <row r="10" spans="1:14">
      <c r="A10" s="31">
        <v>42513</v>
      </c>
      <c r="B10" t="s">
        <v>48</v>
      </c>
      <c r="C10" t="s">
        <v>351</v>
      </c>
      <c r="D10" t="s">
        <v>352</v>
      </c>
      <c r="F10">
        <v>201605</v>
      </c>
      <c r="I10" t="s">
        <v>353</v>
      </c>
      <c r="J10" s="82">
        <v>5293.89</v>
      </c>
      <c r="M10">
        <v>1</v>
      </c>
      <c r="N10">
        <v>100</v>
      </c>
    </row>
    <row r="11" spans="1:14">
      <c r="A11" s="31">
        <v>42513</v>
      </c>
      <c r="B11" t="s">
        <v>67</v>
      </c>
      <c r="C11" t="s">
        <v>351</v>
      </c>
      <c r="D11" t="s">
        <v>352</v>
      </c>
      <c r="F11">
        <v>201605</v>
      </c>
      <c r="I11" t="s">
        <v>353</v>
      </c>
      <c r="J11" s="82">
        <v>5043.7830000000004</v>
      </c>
      <c r="M11">
        <v>1</v>
      </c>
      <c r="N11">
        <v>100</v>
      </c>
    </row>
    <row r="12" spans="1:14">
      <c r="A12" s="31">
        <v>42513</v>
      </c>
      <c r="B12" t="s">
        <v>55</v>
      </c>
      <c r="C12" t="s">
        <v>351</v>
      </c>
      <c r="D12" t="s">
        <v>352</v>
      </c>
      <c r="F12">
        <v>201605</v>
      </c>
      <c r="I12" t="s">
        <v>353</v>
      </c>
      <c r="J12" s="82">
        <v>46305.23</v>
      </c>
      <c r="M12">
        <v>1</v>
      </c>
      <c r="N12">
        <v>100</v>
      </c>
    </row>
    <row r="13" spans="1:14">
      <c r="A13" s="31">
        <v>42513</v>
      </c>
      <c r="B13" t="s">
        <v>61</v>
      </c>
      <c r="C13" t="s">
        <v>351</v>
      </c>
      <c r="D13" t="s">
        <v>352</v>
      </c>
      <c r="F13">
        <v>201605</v>
      </c>
      <c r="I13" t="s">
        <v>353</v>
      </c>
      <c r="J13" s="82">
        <v>4871.7160000000003</v>
      </c>
      <c r="M13">
        <v>1</v>
      </c>
      <c r="N13">
        <v>100</v>
      </c>
    </row>
    <row r="14" spans="1:14">
      <c r="A14" s="31">
        <v>42513</v>
      </c>
      <c r="B14" t="s">
        <v>40</v>
      </c>
      <c r="C14" t="s">
        <v>351</v>
      </c>
      <c r="D14" t="s">
        <v>352</v>
      </c>
      <c r="F14">
        <v>201605</v>
      </c>
      <c r="I14" t="s">
        <v>353</v>
      </c>
      <c r="J14" s="82">
        <v>339.73500000000001</v>
      </c>
      <c r="M14">
        <v>1</v>
      </c>
      <c r="N14">
        <v>100</v>
      </c>
    </row>
    <row r="15" spans="1:14">
      <c r="A15" s="31">
        <v>42513</v>
      </c>
      <c r="B15" t="s">
        <v>6</v>
      </c>
      <c r="C15" t="s">
        <v>351</v>
      </c>
      <c r="D15" t="s">
        <v>352</v>
      </c>
      <c r="F15">
        <v>201605</v>
      </c>
      <c r="I15" t="s">
        <v>353</v>
      </c>
      <c r="J15" s="82">
        <v>322.66199999999998</v>
      </c>
      <c r="M15">
        <v>1</v>
      </c>
      <c r="N15">
        <v>100</v>
      </c>
    </row>
    <row r="16" spans="1:14">
      <c r="A16" s="31">
        <v>42513</v>
      </c>
      <c r="B16" t="s">
        <v>94</v>
      </c>
      <c r="C16" t="s">
        <v>351</v>
      </c>
      <c r="D16" t="s">
        <v>352</v>
      </c>
      <c r="F16">
        <v>201605</v>
      </c>
      <c r="I16" t="s">
        <v>353</v>
      </c>
      <c r="J16" s="82">
        <v>214.839</v>
      </c>
      <c r="M16">
        <v>1</v>
      </c>
      <c r="N16">
        <v>100</v>
      </c>
    </row>
    <row r="17" spans="1:14">
      <c r="A17" s="31">
        <v>42513</v>
      </c>
      <c r="B17" t="s">
        <v>90</v>
      </c>
      <c r="C17" t="s">
        <v>351</v>
      </c>
      <c r="D17" t="s">
        <v>352</v>
      </c>
      <c r="F17">
        <v>201605</v>
      </c>
      <c r="I17" t="s">
        <v>353</v>
      </c>
      <c r="J17" s="82">
        <v>5258.1660000000002</v>
      </c>
      <c r="M17">
        <v>1</v>
      </c>
      <c r="N17">
        <v>100</v>
      </c>
    </row>
    <row r="18" spans="1:14">
      <c r="A18" s="31">
        <v>42513</v>
      </c>
      <c r="B18" t="s">
        <v>34</v>
      </c>
      <c r="C18" t="s">
        <v>351</v>
      </c>
      <c r="D18" t="s">
        <v>352</v>
      </c>
      <c r="F18">
        <v>201605</v>
      </c>
      <c r="I18" t="s">
        <v>353</v>
      </c>
      <c r="J18" s="82">
        <v>252.749</v>
      </c>
      <c r="M18">
        <v>1</v>
      </c>
      <c r="N18">
        <v>100</v>
      </c>
    </row>
    <row r="19" spans="1:14">
      <c r="A19" s="31">
        <v>42513</v>
      </c>
      <c r="B19" t="s">
        <v>23</v>
      </c>
      <c r="C19" t="s">
        <v>351</v>
      </c>
      <c r="D19" t="s">
        <v>352</v>
      </c>
      <c r="F19">
        <v>201605</v>
      </c>
      <c r="I19" t="s">
        <v>353</v>
      </c>
      <c r="J19" s="82">
        <v>4319.0770000000002</v>
      </c>
      <c r="M19">
        <v>1</v>
      </c>
      <c r="N19">
        <v>100</v>
      </c>
    </row>
    <row r="20" spans="1:14">
      <c r="A20" s="31">
        <v>42513</v>
      </c>
      <c r="B20" t="s">
        <v>26</v>
      </c>
      <c r="C20" t="s">
        <v>351</v>
      </c>
      <c r="D20" t="s">
        <v>352</v>
      </c>
      <c r="F20">
        <v>201605</v>
      </c>
      <c r="I20" t="s">
        <v>353</v>
      </c>
      <c r="J20" s="82">
        <v>388.024</v>
      </c>
      <c r="M20">
        <v>1</v>
      </c>
      <c r="N20">
        <v>100</v>
      </c>
    </row>
    <row r="21" spans="1:14">
      <c r="A21" s="31">
        <v>42513</v>
      </c>
      <c r="B21" t="s">
        <v>53</v>
      </c>
      <c r="C21" t="s">
        <v>351</v>
      </c>
      <c r="D21" t="s">
        <v>352</v>
      </c>
      <c r="F21">
        <v>201605</v>
      </c>
      <c r="I21" t="s">
        <v>353</v>
      </c>
      <c r="J21" s="82">
        <v>179.59200000000001</v>
      </c>
      <c r="M21">
        <v>1</v>
      </c>
      <c r="N21">
        <v>100</v>
      </c>
    </row>
    <row r="22" spans="1:14">
      <c r="A22" s="31">
        <v>42513</v>
      </c>
      <c r="B22" t="s">
        <v>372</v>
      </c>
      <c r="C22" t="s">
        <v>351</v>
      </c>
      <c r="D22" t="s">
        <v>352</v>
      </c>
      <c r="F22">
        <v>201605</v>
      </c>
      <c r="I22" t="s">
        <v>353</v>
      </c>
      <c r="J22" s="82">
        <v>313.85599999999999</v>
      </c>
      <c r="M22">
        <v>1</v>
      </c>
      <c r="N22">
        <v>100</v>
      </c>
    </row>
    <row r="23" spans="1:14">
      <c r="A23" s="31">
        <v>42513</v>
      </c>
      <c r="B23" t="s">
        <v>373</v>
      </c>
      <c r="C23" t="s">
        <v>351</v>
      </c>
      <c r="D23" t="s">
        <v>352</v>
      </c>
      <c r="F23">
        <v>201605</v>
      </c>
      <c r="I23" t="s">
        <v>353</v>
      </c>
      <c r="J23" s="82">
        <v>168.02500000000001</v>
      </c>
      <c r="M23">
        <v>1</v>
      </c>
      <c r="N23">
        <v>100</v>
      </c>
    </row>
    <row r="24" spans="1:14">
      <c r="A24" s="31">
        <v>42513</v>
      </c>
      <c r="B24" t="s">
        <v>374</v>
      </c>
      <c r="C24" t="s">
        <v>351</v>
      </c>
      <c r="D24" t="s">
        <v>352</v>
      </c>
      <c r="F24">
        <v>201605</v>
      </c>
      <c r="I24" t="s">
        <v>353</v>
      </c>
      <c r="J24" s="82">
        <v>174.10300000000001</v>
      </c>
      <c r="M24">
        <v>1</v>
      </c>
      <c r="N24">
        <v>100</v>
      </c>
    </row>
    <row r="25" spans="1:14">
      <c r="A25" s="31">
        <v>42513</v>
      </c>
      <c r="B25" t="s">
        <v>58</v>
      </c>
      <c r="C25" t="s">
        <v>351</v>
      </c>
      <c r="D25" t="s">
        <v>352</v>
      </c>
      <c r="F25">
        <v>201605</v>
      </c>
      <c r="I25" t="s">
        <v>353</v>
      </c>
      <c r="J25" s="82">
        <v>483.67</v>
      </c>
      <c r="M25">
        <v>1</v>
      </c>
      <c r="N25">
        <v>100</v>
      </c>
    </row>
    <row r="26" spans="1:14">
      <c r="A26" s="31">
        <v>42513</v>
      </c>
      <c r="B26" t="s">
        <v>45</v>
      </c>
      <c r="C26" t="s">
        <v>351</v>
      </c>
      <c r="D26" t="s">
        <v>352</v>
      </c>
      <c r="F26">
        <v>201605</v>
      </c>
      <c r="I26" t="s">
        <v>353</v>
      </c>
      <c r="J26" s="82">
        <v>5126.6019999999999</v>
      </c>
      <c r="M26">
        <v>1</v>
      </c>
      <c r="N26">
        <v>100</v>
      </c>
    </row>
    <row r="27" spans="1:14">
      <c r="A27" s="31">
        <v>42513</v>
      </c>
      <c r="B27" t="s">
        <v>64</v>
      </c>
      <c r="C27" t="s">
        <v>351</v>
      </c>
      <c r="D27" t="s">
        <v>352</v>
      </c>
      <c r="F27">
        <v>201605</v>
      </c>
      <c r="I27" t="s">
        <v>353</v>
      </c>
      <c r="J27" s="82">
        <v>1547.5309999999999</v>
      </c>
      <c r="M27">
        <v>1</v>
      </c>
      <c r="N27">
        <v>100</v>
      </c>
    </row>
    <row r="28" spans="1:14">
      <c r="A28" s="31">
        <v>42513</v>
      </c>
      <c r="B28" t="s">
        <v>70</v>
      </c>
      <c r="C28" t="s">
        <v>351</v>
      </c>
      <c r="D28" t="s">
        <v>352</v>
      </c>
      <c r="F28">
        <v>201605</v>
      </c>
      <c r="I28" t="s">
        <v>353</v>
      </c>
      <c r="J28" s="82">
        <v>7503.81</v>
      </c>
      <c r="M28">
        <v>1</v>
      </c>
      <c r="N28">
        <v>100</v>
      </c>
    </row>
    <row r="29" spans="1:14">
      <c r="A29" s="31">
        <v>42513</v>
      </c>
      <c r="B29" t="s">
        <v>100</v>
      </c>
      <c r="C29" t="s">
        <v>351</v>
      </c>
      <c r="D29" t="s">
        <v>352</v>
      </c>
      <c r="F29">
        <v>201605</v>
      </c>
      <c r="I29" t="s">
        <v>353</v>
      </c>
      <c r="J29" s="82">
        <v>204.94200000000001</v>
      </c>
      <c r="M29">
        <v>1</v>
      </c>
      <c r="N29">
        <v>100</v>
      </c>
    </row>
    <row r="30" spans="1:14">
      <c r="A30" s="31">
        <v>42513</v>
      </c>
      <c r="B30" t="s">
        <v>77</v>
      </c>
      <c r="C30" t="s">
        <v>351</v>
      </c>
      <c r="D30" t="s">
        <v>352</v>
      </c>
      <c r="F30">
        <v>201605</v>
      </c>
      <c r="I30" t="s">
        <v>353</v>
      </c>
      <c r="J30" s="82">
        <v>4703.7290000000003</v>
      </c>
      <c r="M30">
        <v>1</v>
      </c>
      <c r="N30">
        <v>100</v>
      </c>
    </row>
    <row r="31" spans="1:14">
      <c r="A31" s="31">
        <v>42513</v>
      </c>
      <c r="B31" t="s">
        <v>84</v>
      </c>
      <c r="C31" t="s">
        <v>351</v>
      </c>
      <c r="D31" t="s">
        <v>352</v>
      </c>
      <c r="F31">
        <v>201605</v>
      </c>
      <c r="I31" t="s">
        <v>353</v>
      </c>
      <c r="J31" s="82">
        <v>418.68299999999999</v>
      </c>
      <c r="M31">
        <v>1</v>
      </c>
      <c r="N31">
        <v>100</v>
      </c>
    </row>
    <row r="32" spans="1:14">
      <c r="A32" s="31">
        <v>42513</v>
      </c>
      <c r="B32" t="s">
        <v>375</v>
      </c>
      <c r="C32" t="s">
        <v>351</v>
      </c>
      <c r="D32" t="s">
        <v>352</v>
      </c>
      <c r="F32">
        <v>201605</v>
      </c>
      <c r="I32" t="s">
        <v>353</v>
      </c>
      <c r="J32" s="82">
        <v>156.245</v>
      </c>
      <c r="M32">
        <v>1</v>
      </c>
      <c r="N32">
        <v>100</v>
      </c>
    </row>
    <row r="33" spans="1:14">
      <c r="A33" s="31">
        <v>42513</v>
      </c>
      <c r="B33" t="s">
        <v>81</v>
      </c>
      <c r="C33" t="s">
        <v>351</v>
      </c>
      <c r="D33" t="s">
        <v>352</v>
      </c>
      <c r="F33">
        <v>201605</v>
      </c>
      <c r="I33" t="s">
        <v>353</v>
      </c>
      <c r="J33" s="82">
        <v>350.55799999999999</v>
      </c>
      <c r="M33">
        <v>1</v>
      </c>
      <c r="N33">
        <v>100</v>
      </c>
    </row>
    <row r="34" spans="1:14">
      <c r="A34" s="31">
        <v>42513</v>
      </c>
      <c r="B34" t="s">
        <v>393</v>
      </c>
      <c r="C34" t="s">
        <v>351</v>
      </c>
      <c r="D34" t="s">
        <v>352</v>
      </c>
      <c r="F34">
        <v>201605</v>
      </c>
      <c r="I34" t="s">
        <v>353</v>
      </c>
      <c r="J34" s="82">
        <v>2232.607</v>
      </c>
      <c r="M34">
        <v>1</v>
      </c>
      <c r="N34">
        <v>100</v>
      </c>
    </row>
    <row r="35" spans="1:14">
      <c r="A35" s="31">
        <v>42513</v>
      </c>
      <c r="B35" t="s">
        <v>43</v>
      </c>
      <c r="C35" t="s">
        <v>351</v>
      </c>
      <c r="D35" t="s">
        <v>352</v>
      </c>
      <c r="F35">
        <v>201605</v>
      </c>
      <c r="I35" t="s">
        <v>353</v>
      </c>
      <c r="J35" s="82">
        <v>284.45600000000002</v>
      </c>
      <c r="M35">
        <v>1</v>
      </c>
      <c r="N35">
        <v>100</v>
      </c>
    </row>
    <row r="36" spans="1:14">
      <c r="A36" s="31">
        <v>42513</v>
      </c>
      <c r="B36" t="s">
        <v>388</v>
      </c>
      <c r="C36" t="s">
        <v>351</v>
      </c>
      <c r="D36" t="s">
        <v>352</v>
      </c>
      <c r="F36">
        <v>201605</v>
      </c>
      <c r="I36" t="s">
        <v>353</v>
      </c>
      <c r="J36" s="82">
        <v>230.01599999999999</v>
      </c>
      <c r="M36">
        <v>1</v>
      </c>
      <c r="N36">
        <v>100</v>
      </c>
    </row>
    <row r="37" spans="1:14">
      <c r="A37" s="31">
        <v>42513</v>
      </c>
      <c r="B37" t="s">
        <v>381</v>
      </c>
      <c r="C37" t="s">
        <v>351</v>
      </c>
      <c r="D37" t="s">
        <v>352</v>
      </c>
      <c r="F37">
        <v>201605</v>
      </c>
      <c r="I37" t="s">
        <v>353</v>
      </c>
      <c r="J37" s="82">
        <v>173.59299999999999</v>
      </c>
      <c r="M37">
        <v>1</v>
      </c>
      <c r="N37">
        <v>100</v>
      </c>
    </row>
    <row r="38" spans="1:14">
      <c r="A38" s="31">
        <v>42513</v>
      </c>
      <c r="B38" t="s">
        <v>87</v>
      </c>
      <c r="C38" t="s">
        <v>351</v>
      </c>
      <c r="D38" t="s">
        <v>352</v>
      </c>
      <c r="F38">
        <v>201605</v>
      </c>
      <c r="I38" t="s">
        <v>353</v>
      </c>
      <c r="J38" s="82">
        <v>172.22399999999999</v>
      </c>
      <c r="M38">
        <v>1</v>
      </c>
      <c r="N38">
        <v>100</v>
      </c>
    </row>
    <row r="39" spans="1:14">
      <c r="A39" s="31">
        <v>42513</v>
      </c>
      <c r="B39" t="s">
        <v>15</v>
      </c>
      <c r="C39" t="s">
        <v>351</v>
      </c>
      <c r="D39" t="s">
        <v>352</v>
      </c>
      <c r="F39">
        <v>201605</v>
      </c>
      <c r="I39" t="s">
        <v>353</v>
      </c>
      <c r="J39" s="82">
        <v>158.846</v>
      </c>
      <c r="M39">
        <v>1</v>
      </c>
      <c r="N39">
        <v>100</v>
      </c>
    </row>
    <row r="40" spans="1:14">
      <c r="A40" s="31">
        <v>42513</v>
      </c>
      <c r="B40" t="s">
        <v>357</v>
      </c>
      <c r="C40" t="s">
        <v>351</v>
      </c>
      <c r="D40" t="s">
        <v>352</v>
      </c>
      <c r="F40">
        <v>201605</v>
      </c>
      <c r="I40" t="s">
        <v>353</v>
      </c>
      <c r="J40" s="82">
        <v>180.83500000000001</v>
      </c>
      <c r="M40">
        <v>1</v>
      </c>
      <c r="N40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cols>
    <col min="1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10">
        <v>43577</v>
      </c>
      <c r="B2" s="123" t="s">
        <v>9</v>
      </c>
      <c r="C2" s="123" t="s">
        <v>351</v>
      </c>
      <c r="D2" s="123" t="s">
        <v>352</v>
      </c>
      <c r="F2" s="123">
        <v>201904</v>
      </c>
      <c r="I2" s="123" t="s">
        <v>353</v>
      </c>
      <c r="J2" s="123">
        <v>507.16699999999997</v>
      </c>
      <c r="M2" s="123">
        <v>1</v>
      </c>
      <c r="N2" s="123">
        <v>100</v>
      </c>
    </row>
    <row r="3" spans="1:14">
      <c r="A3" s="110">
        <v>43577</v>
      </c>
      <c r="B3" s="123" t="s">
        <v>12</v>
      </c>
      <c r="C3" s="123" t="s">
        <v>351</v>
      </c>
      <c r="D3" s="123" t="s">
        <v>352</v>
      </c>
      <c r="F3" s="123">
        <v>201904</v>
      </c>
      <c r="I3" s="123" t="s">
        <v>353</v>
      </c>
      <c r="J3" s="123">
        <v>486.77600000000001</v>
      </c>
      <c r="M3" s="123">
        <v>1</v>
      </c>
      <c r="N3" s="123">
        <v>100</v>
      </c>
    </row>
    <row r="4" spans="1:14">
      <c r="A4" s="110">
        <v>43577</v>
      </c>
      <c r="B4" s="123" t="s">
        <v>31</v>
      </c>
      <c r="C4" s="123" t="s">
        <v>351</v>
      </c>
      <c r="D4" s="123" t="s">
        <v>352</v>
      </c>
      <c r="F4" s="123">
        <v>201904</v>
      </c>
      <c r="I4" s="123" t="s">
        <v>353</v>
      </c>
      <c r="J4" s="123">
        <v>566.33199999999999</v>
      </c>
      <c r="M4" s="123">
        <v>1</v>
      </c>
      <c r="N4" s="123">
        <v>100</v>
      </c>
    </row>
    <row r="5" spans="1:14">
      <c r="A5" s="110">
        <v>43577</v>
      </c>
      <c r="B5" s="123" t="s">
        <v>20</v>
      </c>
      <c r="C5" s="123" t="s">
        <v>351</v>
      </c>
      <c r="D5" s="123" t="s">
        <v>352</v>
      </c>
      <c r="F5" s="123">
        <v>201904</v>
      </c>
      <c r="I5" s="123" t="s">
        <v>353</v>
      </c>
      <c r="J5" s="123">
        <v>594.45000000000005</v>
      </c>
      <c r="M5" s="123">
        <v>1</v>
      </c>
      <c r="N5" s="123">
        <v>100</v>
      </c>
    </row>
    <row r="6" spans="1:14">
      <c r="A6" s="110">
        <v>43577</v>
      </c>
      <c r="B6" s="123" t="s">
        <v>37</v>
      </c>
      <c r="C6" s="123" t="s">
        <v>351</v>
      </c>
      <c r="D6" s="123" t="s">
        <v>352</v>
      </c>
      <c r="F6" s="123">
        <v>201904</v>
      </c>
      <c r="I6" s="123" t="s">
        <v>353</v>
      </c>
      <c r="J6" s="123">
        <v>515.35599999999999</v>
      </c>
      <c r="M6" s="123">
        <v>1</v>
      </c>
      <c r="N6" s="123">
        <v>100</v>
      </c>
    </row>
    <row r="7" spans="1:14">
      <c r="A7" s="110">
        <v>43577</v>
      </c>
      <c r="B7" s="123" t="s">
        <v>17</v>
      </c>
      <c r="C7" s="123" t="s">
        <v>351</v>
      </c>
      <c r="D7" s="123" t="s">
        <v>352</v>
      </c>
      <c r="F7" s="123">
        <v>201904</v>
      </c>
      <c r="I7" s="123" t="s">
        <v>353</v>
      </c>
      <c r="J7" s="123">
        <v>521.35199999999998</v>
      </c>
      <c r="M7" s="123">
        <v>1</v>
      </c>
      <c r="N7" s="123">
        <v>100</v>
      </c>
    </row>
    <row r="8" spans="1:14">
      <c r="A8" s="110">
        <v>43577</v>
      </c>
      <c r="B8" s="123" t="s">
        <v>73</v>
      </c>
      <c r="C8" s="123" t="s">
        <v>351</v>
      </c>
      <c r="D8" s="123" t="s">
        <v>352</v>
      </c>
      <c r="F8" s="123">
        <v>201904</v>
      </c>
      <c r="I8" s="123" t="s">
        <v>353</v>
      </c>
      <c r="J8" s="123">
        <v>490.505</v>
      </c>
      <c r="M8" s="123">
        <v>1</v>
      </c>
      <c r="N8" s="123">
        <v>100</v>
      </c>
    </row>
    <row r="9" spans="1:14">
      <c r="A9" s="110">
        <v>43577</v>
      </c>
      <c r="B9" s="123" t="s">
        <v>28</v>
      </c>
      <c r="C9" s="123" t="s">
        <v>351</v>
      </c>
      <c r="D9" s="123" t="s">
        <v>352</v>
      </c>
      <c r="F9" s="123">
        <v>201904</v>
      </c>
      <c r="I9" s="123" t="s">
        <v>353</v>
      </c>
      <c r="J9" s="123">
        <v>5932.482</v>
      </c>
      <c r="M9" s="123">
        <v>1</v>
      </c>
      <c r="N9" s="123">
        <v>100</v>
      </c>
    </row>
    <row r="10" spans="1:14">
      <c r="A10" s="110">
        <v>43577</v>
      </c>
      <c r="B10" s="123" t="s">
        <v>48</v>
      </c>
      <c r="C10" s="123" t="s">
        <v>351</v>
      </c>
      <c r="D10" s="123" t="s">
        <v>352</v>
      </c>
      <c r="F10" s="123">
        <v>201904</v>
      </c>
      <c r="I10" s="123" t="s">
        <v>353</v>
      </c>
      <c r="J10" s="123">
        <v>6649.0209999999997</v>
      </c>
      <c r="M10" s="123">
        <v>1</v>
      </c>
      <c r="N10" s="123">
        <v>100</v>
      </c>
    </row>
    <row r="11" spans="1:14">
      <c r="A11" s="110">
        <v>43577</v>
      </c>
      <c r="B11" s="123" t="s">
        <v>67</v>
      </c>
      <c r="C11" s="123" t="s">
        <v>351</v>
      </c>
      <c r="D11" s="123" t="s">
        <v>352</v>
      </c>
      <c r="F11" s="123">
        <v>201904</v>
      </c>
      <c r="I11" s="123" t="s">
        <v>353</v>
      </c>
      <c r="J11" s="123">
        <v>7085.174</v>
      </c>
      <c r="M11" s="123">
        <v>1</v>
      </c>
      <c r="N11" s="123">
        <v>100</v>
      </c>
    </row>
    <row r="12" spans="1:14">
      <c r="A12" s="110">
        <v>43577</v>
      </c>
      <c r="B12" s="123" t="s">
        <v>55</v>
      </c>
      <c r="C12" s="123" t="s">
        <v>351</v>
      </c>
      <c r="D12" s="123" t="s">
        <v>352</v>
      </c>
      <c r="F12" s="123">
        <v>201904</v>
      </c>
      <c r="I12" s="123" t="s">
        <v>353</v>
      </c>
      <c r="J12" s="123">
        <v>72569.58</v>
      </c>
      <c r="M12" s="123">
        <v>1</v>
      </c>
      <c r="N12" s="123">
        <v>100</v>
      </c>
    </row>
    <row r="13" spans="1:14">
      <c r="A13" s="110">
        <v>43577</v>
      </c>
      <c r="B13" s="123" t="s">
        <v>61</v>
      </c>
      <c r="C13" s="123" t="s">
        <v>351</v>
      </c>
      <c r="D13" s="123" t="s">
        <v>352</v>
      </c>
      <c r="F13" s="123">
        <v>201904</v>
      </c>
      <c r="I13" s="123" t="s">
        <v>353</v>
      </c>
      <c r="J13" s="123">
        <v>6121.8639999999996</v>
      </c>
      <c r="M13" s="123">
        <v>1</v>
      </c>
      <c r="N13" s="123">
        <v>100</v>
      </c>
    </row>
    <row r="14" spans="1:14">
      <c r="A14" s="110">
        <v>43577</v>
      </c>
      <c r="B14" s="123" t="s">
        <v>6</v>
      </c>
      <c r="C14" s="123" t="s">
        <v>351</v>
      </c>
      <c r="D14" s="123" t="s">
        <v>352</v>
      </c>
      <c r="F14" s="123">
        <v>201904</v>
      </c>
      <c r="I14" s="123" t="s">
        <v>353</v>
      </c>
      <c r="J14" s="123">
        <v>494.64499999999998</v>
      </c>
      <c r="M14" s="123">
        <v>1</v>
      </c>
      <c r="N14" s="123">
        <v>100</v>
      </c>
    </row>
    <row r="15" spans="1:14">
      <c r="A15" s="110">
        <v>43577</v>
      </c>
      <c r="B15" s="123" t="s">
        <v>94</v>
      </c>
      <c r="C15" s="123" t="s">
        <v>351</v>
      </c>
      <c r="D15" s="123" t="s">
        <v>352</v>
      </c>
      <c r="F15" s="123">
        <v>201904</v>
      </c>
      <c r="I15" s="123" t="s">
        <v>353</v>
      </c>
      <c r="J15" s="123">
        <v>316.45100000000002</v>
      </c>
      <c r="M15" s="123">
        <v>1</v>
      </c>
      <c r="N15" s="123">
        <v>100</v>
      </c>
    </row>
    <row r="16" spans="1:14">
      <c r="A16" s="110">
        <v>43577</v>
      </c>
      <c r="B16" s="123" t="s">
        <v>90</v>
      </c>
      <c r="C16" s="123" t="s">
        <v>351</v>
      </c>
      <c r="D16" s="123" t="s">
        <v>352</v>
      </c>
      <c r="F16" s="123">
        <v>201904</v>
      </c>
      <c r="I16" s="123" t="s">
        <v>353</v>
      </c>
      <c r="J16" s="123">
        <v>7766.1850000000004</v>
      </c>
      <c r="M16" s="123">
        <v>1</v>
      </c>
      <c r="N16" s="123">
        <v>100</v>
      </c>
    </row>
    <row r="17" spans="1:14">
      <c r="A17" s="110">
        <v>43577</v>
      </c>
      <c r="B17" s="123" t="s">
        <v>34</v>
      </c>
      <c r="C17" s="123" t="s">
        <v>351</v>
      </c>
      <c r="D17" s="123" t="s">
        <v>352</v>
      </c>
      <c r="F17" s="123">
        <v>201904</v>
      </c>
      <c r="I17" s="123" t="s">
        <v>353</v>
      </c>
      <c r="J17" s="123">
        <v>337.36900000000003</v>
      </c>
      <c r="M17" s="123">
        <v>1</v>
      </c>
      <c r="N17" s="123">
        <v>100</v>
      </c>
    </row>
    <row r="18" spans="1:14">
      <c r="A18" s="110">
        <v>43577</v>
      </c>
      <c r="B18" s="123" t="s">
        <v>23</v>
      </c>
      <c r="C18" s="123" t="s">
        <v>351</v>
      </c>
      <c r="D18" s="123" t="s">
        <v>352</v>
      </c>
      <c r="F18" s="123">
        <v>201904</v>
      </c>
      <c r="I18" s="123" t="s">
        <v>353</v>
      </c>
      <c r="J18" s="123">
        <v>5488.4269999999997</v>
      </c>
      <c r="M18" s="123">
        <v>1</v>
      </c>
      <c r="N18" s="123">
        <v>100</v>
      </c>
    </row>
    <row r="19" spans="1:14">
      <c r="A19" s="110">
        <v>43577</v>
      </c>
      <c r="B19" s="123" t="s">
        <v>26</v>
      </c>
      <c r="C19" s="123" t="s">
        <v>351</v>
      </c>
      <c r="D19" s="123" t="s">
        <v>352</v>
      </c>
      <c r="F19" s="123">
        <v>201904</v>
      </c>
      <c r="I19" s="123" t="s">
        <v>353</v>
      </c>
      <c r="J19" s="123">
        <v>491.74</v>
      </c>
      <c r="M19" s="123">
        <v>1</v>
      </c>
      <c r="N19" s="123">
        <v>100</v>
      </c>
    </row>
    <row r="20" spans="1:14">
      <c r="A20" s="110">
        <v>43577</v>
      </c>
      <c r="B20" s="123" t="s">
        <v>53</v>
      </c>
      <c r="C20" s="123" t="s">
        <v>351</v>
      </c>
      <c r="D20" s="123" t="s">
        <v>352</v>
      </c>
      <c r="F20" s="123">
        <v>201904</v>
      </c>
      <c r="I20" s="123" t="s">
        <v>353</v>
      </c>
      <c r="J20" s="123">
        <v>246.17</v>
      </c>
      <c r="M20" s="123">
        <v>1</v>
      </c>
      <c r="N20" s="123">
        <v>100</v>
      </c>
    </row>
    <row r="21" spans="1:14">
      <c r="A21" s="110">
        <v>43577</v>
      </c>
      <c r="B21" s="123" t="s">
        <v>372</v>
      </c>
      <c r="C21" s="123" t="s">
        <v>351</v>
      </c>
      <c r="D21" s="123" t="s">
        <v>352</v>
      </c>
      <c r="F21" s="123">
        <v>201904</v>
      </c>
      <c r="I21" s="123" t="s">
        <v>353</v>
      </c>
      <c r="J21" s="123">
        <v>431.41399999999999</v>
      </c>
      <c r="M21" s="123">
        <v>1</v>
      </c>
      <c r="N21" s="123">
        <v>100</v>
      </c>
    </row>
    <row r="22" spans="1:14">
      <c r="A22" s="110">
        <v>43577</v>
      </c>
      <c r="B22" s="123" t="s">
        <v>373</v>
      </c>
      <c r="C22" s="123" t="s">
        <v>351</v>
      </c>
      <c r="D22" s="123" t="s">
        <v>352</v>
      </c>
      <c r="F22" s="123">
        <v>201904</v>
      </c>
      <c r="I22" s="123" t="s">
        <v>353</v>
      </c>
      <c r="J22" s="123">
        <v>207.321</v>
      </c>
      <c r="M22" s="123">
        <v>1</v>
      </c>
      <c r="N22" s="123">
        <v>100</v>
      </c>
    </row>
    <row r="23" spans="1:14">
      <c r="A23" s="110">
        <v>43577</v>
      </c>
      <c r="B23" s="123" t="s">
        <v>374</v>
      </c>
      <c r="C23" s="123" t="s">
        <v>351</v>
      </c>
      <c r="D23" s="123" t="s">
        <v>352</v>
      </c>
      <c r="F23" s="123">
        <v>201904</v>
      </c>
      <c r="I23" s="123" t="s">
        <v>353</v>
      </c>
      <c r="J23" s="123">
        <v>233.19499999999999</v>
      </c>
      <c r="M23" s="123">
        <v>1</v>
      </c>
      <c r="N23" s="123">
        <v>100</v>
      </c>
    </row>
    <row r="24" spans="1:14">
      <c r="A24" s="110">
        <v>43577</v>
      </c>
      <c r="B24" s="123" t="s">
        <v>58</v>
      </c>
      <c r="C24" s="123" t="s">
        <v>351</v>
      </c>
      <c r="D24" s="123" t="s">
        <v>352</v>
      </c>
      <c r="F24" s="123">
        <v>201904</v>
      </c>
      <c r="I24" s="123" t="s">
        <v>353</v>
      </c>
      <c r="J24" s="123">
        <v>696.57500000000005</v>
      </c>
      <c r="M24" s="123">
        <v>1</v>
      </c>
      <c r="N24" s="123">
        <v>100</v>
      </c>
    </row>
    <row r="25" spans="1:14">
      <c r="A25" s="110">
        <v>43577</v>
      </c>
      <c r="B25" s="123" t="s">
        <v>45</v>
      </c>
      <c r="C25" s="123" t="s">
        <v>351</v>
      </c>
      <c r="D25" s="123" t="s">
        <v>352</v>
      </c>
      <c r="F25" s="123">
        <v>201904</v>
      </c>
      <c r="I25" s="123" t="s">
        <v>353</v>
      </c>
      <c r="J25" s="123">
        <v>6530.9520000000002</v>
      </c>
      <c r="M25" s="123">
        <v>1</v>
      </c>
      <c r="N25" s="123">
        <v>100</v>
      </c>
    </row>
    <row r="26" spans="1:14">
      <c r="A26" s="110">
        <v>43577</v>
      </c>
      <c r="B26" s="123" t="s">
        <v>64</v>
      </c>
      <c r="C26" s="123" t="s">
        <v>351</v>
      </c>
      <c r="D26" s="123" t="s">
        <v>352</v>
      </c>
      <c r="F26" s="123">
        <v>201904</v>
      </c>
      <c r="I26" s="123" t="s">
        <v>353</v>
      </c>
      <c r="J26" s="123">
        <v>2202.0129999999999</v>
      </c>
      <c r="M26" s="123">
        <v>1</v>
      </c>
      <c r="N26" s="123">
        <v>100</v>
      </c>
    </row>
    <row r="27" spans="1:14">
      <c r="A27" s="110">
        <v>43577</v>
      </c>
      <c r="B27" s="123" t="s">
        <v>70</v>
      </c>
      <c r="C27" s="123" t="s">
        <v>351</v>
      </c>
      <c r="D27" s="123" t="s">
        <v>352</v>
      </c>
      <c r="F27" s="123">
        <v>201904</v>
      </c>
      <c r="I27" s="123" t="s">
        <v>353</v>
      </c>
      <c r="J27" s="123">
        <v>10715.505999999999</v>
      </c>
      <c r="M27" s="123">
        <v>1</v>
      </c>
      <c r="N27" s="123">
        <v>100</v>
      </c>
    </row>
    <row r="28" spans="1:14">
      <c r="A28" s="110">
        <v>43577</v>
      </c>
      <c r="B28" s="123" t="s">
        <v>100</v>
      </c>
      <c r="C28" s="123" t="s">
        <v>351</v>
      </c>
      <c r="D28" s="123" t="s">
        <v>352</v>
      </c>
      <c r="F28" s="123">
        <v>201904</v>
      </c>
      <c r="I28" s="123" t="s">
        <v>353</v>
      </c>
      <c r="J28" s="123">
        <v>284.44</v>
      </c>
      <c r="M28" s="123">
        <v>1</v>
      </c>
      <c r="N28" s="123">
        <v>100</v>
      </c>
    </row>
    <row r="29" spans="1:14">
      <c r="A29" s="110">
        <v>43577</v>
      </c>
      <c r="B29" s="123" t="s">
        <v>77</v>
      </c>
      <c r="C29" s="123" t="s">
        <v>351</v>
      </c>
      <c r="D29" s="123" t="s">
        <v>352</v>
      </c>
      <c r="F29" s="123">
        <v>201904</v>
      </c>
      <c r="I29" s="123" t="s">
        <v>353</v>
      </c>
      <c r="J29" s="123">
        <v>6551.4430000000002</v>
      </c>
      <c r="M29" s="123">
        <v>1</v>
      </c>
      <c r="N29" s="123">
        <v>100</v>
      </c>
    </row>
    <row r="30" spans="1:14">
      <c r="A30" s="110">
        <v>43577</v>
      </c>
      <c r="B30" s="123" t="s">
        <v>84</v>
      </c>
      <c r="C30" s="123" t="s">
        <v>351</v>
      </c>
      <c r="D30" s="123" t="s">
        <v>352</v>
      </c>
      <c r="F30" s="123">
        <v>201904</v>
      </c>
      <c r="I30" s="123" t="s">
        <v>353</v>
      </c>
      <c r="J30" s="123">
        <v>562.43299999999999</v>
      </c>
      <c r="M30" s="123">
        <v>1</v>
      </c>
      <c r="N30" s="123">
        <v>100</v>
      </c>
    </row>
    <row r="31" spans="1:14">
      <c r="A31" s="110">
        <v>43577</v>
      </c>
      <c r="B31" s="123" t="s">
        <v>375</v>
      </c>
      <c r="C31" s="123" t="s">
        <v>351</v>
      </c>
      <c r="D31" s="123" t="s">
        <v>352</v>
      </c>
      <c r="F31" s="123">
        <v>201904</v>
      </c>
      <c r="I31" s="123" t="s">
        <v>353</v>
      </c>
      <c r="J31" s="123">
        <v>201.08199999999999</v>
      </c>
      <c r="M31" s="123">
        <v>1</v>
      </c>
      <c r="N31" s="123">
        <v>100</v>
      </c>
    </row>
    <row r="32" spans="1:14">
      <c r="A32" s="110">
        <v>43577</v>
      </c>
      <c r="B32" s="123" t="s">
        <v>81</v>
      </c>
      <c r="C32" s="123" t="s">
        <v>351</v>
      </c>
      <c r="D32" s="123" t="s">
        <v>352</v>
      </c>
      <c r="F32" s="123">
        <v>201904</v>
      </c>
      <c r="I32" s="123" t="s">
        <v>353</v>
      </c>
      <c r="J32" s="123">
        <v>469.64</v>
      </c>
      <c r="M32" s="123">
        <v>1</v>
      </c>
      <c r="N32" s="123">
        <v>100</v>
      </c>
    </row>
    <row r="33" spans="1:14">
      <c r="A33" s="110">
        <v>43577</v>
      </c>
      <c r="B33" s="123" t="s">
        <v>393</v>
      </c>
      <c r="C33" s="123" t="s">
        <v>351</v>
      </c>
      <c r="D33" s="123" t="s">
        <v>352</v>
      </c>
      <c r="F33" s="123">
        <v>201904</v>
      </c>
      <c r="I33" s="123" t="s">
        <v>353</v>
      </c>
      <c r="J33" s="123">
        <v>2880.3719999999998</v>
      </c>
      <c r="M33" s="123">
        <v>1</v>
      </c>
      <c r="N33" s="123">
        <v>100</v>
      </c>
    </row>
    <row r="34" spans="1:14">
      <c r="A34" s="110">
        <v>43577</v>
      </c>
      <c r="B34" s="123" t="s">
        <v>43</v>
      </c>
      <c r="C34" s="123" t="s">
        <v>351</v>
      </c>
      <c r="D34" s="123" t="s">
        <v>352</v>
      </c>
      <c r="F34" s="123">
        <v>201904</v>
      </c>
      <c r="I34" s="123" t="s">
        <v>353</v>
      </c>
      <c r="J34" s="123">
        <v>422.49099999999999</v>
      </c>
      <c r="M34" s="123">
        <v>1</v>
      </c>
      <c r="N34" s="123">
        <v>100</v>
      </c>
    </row>
    <row r="35" spans="1:14">
      <c r="A35" s="110">
        <v>43577</v>
      </c>
      <c r="B35" s="123" t="s">
        <v>388</v>
      </c>
      <c r="C35" s="123" t="s">
        <v>351</v>
      </c>
      <c r="D35" s="123" t="s">
        <v>352</v>
      </c>
      <c r="F35" s="123">
        <v>201904</v>
      </c>
      <c r="I35" s="123" t="s">
        <v>353</v>
      </c>
      <c r="J35" s="123">
        <v>289.74299999999999</v>
      </c>
      <c r="M35" s="123">
        <v>1</v>
      </c>
      <c r="N35" s="123">
        <v>100</v>
      </c>
    </row>
    <row r="36" spans="1:14">
      <c r="A36" s="110">
        <v>43577</v>
      </c>
      <c r="B36" s="123" t="s">
        <v>443</v>
      </c>
      <c r="C36" s="123" t="s">
        <v>351</v>
      </c>
      <c r="D36" s="123" t="s">
        <v>352</v>
      </c>
      <c r="F36" s="123">
        <v>201904</v>
      </c>
      <c r="I36" s="123" t="s">
        <v>353</v>
      </c>
      <c r="J36" s="123">
        <v>315.50299999999999</v>
      </c>
      <c r="M36" s="123">
        <v>1</v>
      </c>
      <c r="N36" s="123">
        <v>100</v>
      </c>
    </row>
    <row r="37" spans="1:14">
      <c r="A37" s="110">
        <v>43577</v>
      </c>
      <c r="B37" s="123" t="s">
        <v>381</v>
      </c>
      <c r="C37" s="123" t="s">
        <v>351</v>
      </c>
      <c r="D37" s="123" t="s">
        <v>352</v>
      </c>
      <c r="F37" s="123">
        <v>201904</v>
      </c>
      <c r="I37" s="123" t="s">
        <v>353</v>
      </c>
      <c r="J37" s="123">
        <v>217.232</v>
      </c>
      <c r="M37" s="123">
        <v>1</v>
      </c>
      <c r="N37" s="123">
        <v>100</v>
      </c>
    </row>
    <row r="38" spans="1:14">
      <c r="A38" s="110">
        <v>43577</v>
      </c>
      <c r="B38" s="123" t="s">
        <v>87</v>
      </c>
      <c r="C38" s="123" t="s">
        <v>351</v>
      </c>
      <c r="D38" s="123" t="s">
        <v>352</v>
      </c>
      <c r="F38" s="123">
        <v>201904</v>
      </c>
      <c r="I38" s="123" t="s">
        <v>353</v>
      </c>
      <c r="J38" s="123">
        <v>208.42699999999999</v>
      </c>
      <c r="M38" s="123">
        <v>1</v>
      </c>
      <c r="N38" s="123">
        <v>100</v>
      </c>
    </row>
    <row r="39" spans="1:14">
      <c r="A39" s="110">
        <v>43577</v>
      </c>
      <c r="B39" s="123" t="s">
        <v>15</v>
      </c>
      <c r="C39" s="123" t="s">
        <v>351</v>
      </c>
      <c r="D39" s="123" t="s">
        <v>352</v>
      </c>
      <c r="F39" s="123">
        <v>201904</v>
      </c>
      <c r="I39" s="123" t="s">
        <v>353</v>
      </c>
      <c r="J39" s="123">
        <v>228.245</v>
      </c>
      <c r="M39" s="123">
        <v>1</v>
      </c>
      <c r="N39" s="123">
        <v>100</v>
      </c>
    </row>
    <row r="40" spans="1:14">
      <c r="A40" s="110">
        <v>43577</v>
      </c>
      <c r="B40" s="123" t="s">
        <v>357</v>
      </c>
      <c r="C40" s="123" t="s">
        <v>351</v>
      </c>
      <c r="D40" s="123" t="s">
        <v>352</v>
      </c>
      <c r="F40" s="123">
        <v>201904</v>
      </c>
      <c r="I40" s="123" t="s">
        <v>353</v>
      </c>
      <c r="J40" s="123">
        <v>253.71100000000001</v>
      </c>
      <c r="M40" s="123">
        <v>1</v>
      </c>
      <c r="N40" s="123">
        <v>100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70" zoomScaleNormal="70" workbookViewId="0">
      <selection activeCell="G47" sqref="G47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42478</v>
      </c>
      <c r="B2" t="s">
        <v>9</v>
      </c>
      <c r="C2" t="s">
        <v>351</v>
      </c>
      <c r="D2" t="s">
        <v>352</v>
      </c>
      <c r="F2">
        <v>201604</v>
      </c>
      <c r="I2" t="s">
        <v>353</v>
      </c>
      <c r="J2">
        <v>363.09699999999998</v>
      </c>
      <c r="M2">
        <v>1</v>
      </c>
      <c r="N2">
        <v>100</v>
      </c>
    </row>
    <row r="3" spans="1:14">
      <c r="A3" s="31">
        <v>42478</v>
      </c>
      <c r="B3" t="s">
        <v>12</v>
      </c>
      <c r="C3" t="s">
        <v>351</v>
      </c>
      <c r="D3" t="s">
        <v>352</v>
      </c>
      <c r="F3">
        <v>201604</v>
      </c>
      <c r="I3" t="s">
        <v>353</v>
      </c>
      <c r="J3">
        <v>340.24599999999998</v>
      </c>
      <c r="M3">
        <v>1</v>
      </c>
      <c r="N3">
        <v>100</v>
      </c>
    </row>
    <row r="4" spans="1:14">
      <c r="A4" s="31">
        <v>42478</v>
      </c>
      <c r="B4" t="s">
        <v>31</v>
      </c>
      <c r="C4" t="s">
        <v>351</v>
      </c>
      <c r="D4" t="s">
        <v>352</v>
      </c>
      <c r="F4">
        <v>201604</v>
      </c>
      <c r="I4" t="s">
        <v>353</v>
      </c>
      <c r="J4">
        <v>397.01400000000001</v>
      </c>
      <c r="M4">
        <v>1</v>
      </c>
      <c r="N4">
        <v>100</v>
      </c>
    </row>
    <row r="5" spans="1:14">
      <c r="A5" s="31">
        <v>42478</v>
      </c>
      <c r="B5" t="s">
        <v>20</v>
      </c>
      <c r="C5" t="s">
        <v>351</v>
      </c>
      <c r="D5" t="s">
        <v>352</v>
      </c>
      <c r="F5">
        <v>201604</v>
      </c>
      <c r="I5" t="s">
        <v>353</v>
      </c>
      <c r="J5">
        <v>386.22</v>
      </c>
      <c r="M5">
        <v>1</v>
      </c>
      <c r="N5">
        <v>100</v>
      </c>
    </row>
    <row r="6" spans="1:14">
      <c r="A6" s="31">
        <v>42478</v>
      </c>
      <c r="B6" t="s">
        <v>37</v>
      </c>
      <c r="C6" t="s">
        <v>351</v>
      </c>
      <c r="D6" t="s">
        <v>352</v>
      </c>
      <c r="F6">
        <v>201604</v>
      </c>
      <c r="I6" t="s">
        <v>353</v>
      </c>
      <c r="J6">
        <v>383.32900000000001</v>
      </c>
      <c r="M6">
        <v>1</v>
      </c>
      <c r="N6">
        <v>100</v>
      </c>
    </row>
    <row r="7" spans="1:14">
      <c r="A7" s="31">
        <v>42478</v>
      </c>
      <c r="B7" t="s">
        <v>17</v>
      </c>
      <c r="C7" t="s">
        <v>351</v>
      </c>
      <c r="D7" t="s">
        <v>352</v>
      </c>
      <c r="F7">
        <v>201604</v>
      </c>
      <c r="I7" t="s">
        <v>353</v>
      </c>
      <c r="J7">
        <v>330.18799999999999</v>
      </c>
      <c r="M7">
        <v>1</v>
      </c>
      <c r="N7">
        <v>100</v>
      </c>
    </row>
    <row r="8" spans="1:14">
      <c r="A8" s="31">
        <v>42478</v>
      </c>
      <c r="B8" t="s">
        <v>73</v>
      </c>
      <c r="C8" t="s">
        <v>351</v>
      </c>
      <c r="D8" t="s">
        <v>352</v>
      </c>
      <c r="F8">
        <v>201604</v>
      </c>
      <c r="I8" t="s">
        <v>353</v>
      </c>
      <c r="J8">
        <v>506.12599999999998</v>
      </c>
      <c r="M8">
        <v>1</v>
      </c>
      <c r="N8">
        <v>100</v>
      </c>
    </row>
    <row r="9" spans="1:14">
      <c r="A9" s="31">
        <v>42478</v>
      </c>
      <c r="B9" t="s">
        <v>28</v>
      </c>
      <c r="C9" t="s">
        <v>351</v>
      </c>
      <c r="D9" t="s">
        <v>352</v>
      </c>
      <c r="F9">
        <v>201604</v>
      </c>
      <c r="I9" t="s">
        <v>353</v>
      </c>
      <c r="J9">
        <v>4778.7460000000001</v>
      </c>
      <c r="M9">
        <v>1</v>
      </c>
      <c r="N9">
        <v>100</v>
      </c>
    </row>
    <row r="10" spans="1:14">
      <c r="A10" s="31">
        <v>42478</v>
      </c>
      <c r="B10" t="s">
        <v>48</v>
      </c>
      <c r="C10" t="s">
        <v>351</v>
      </c>
      <c r="D10" t="s">
        <v>352</v>
      </c>
      <c r="F10">
        <v>201604</v>
      </c>
      <c r="I10" t="s">
        <v>353</v>
      </c>
      <c r="J10">
        <v>5374.3689999999997</v>
      </c>
      <c r="M10">
        <v>1</v>
      </c>
      <c r="N10">
        <v>100</v>
      </c>
    </row>
    <row r="11" spans="1:14">
      <c r="A11" s="31">
        <v>42478</v>
      </c>
      <c r="B11" t="s">
        <v>67</v>
      </c>
      <c r="C11" t="s">
        <v>351</v>
      </c>
      <c r="D11" t="s">
        <v>352</v>
      </c>
      <c r="F11">
        <v>201604</v>
      </c>
      <c r="I11" t="s">
        <v>353</v>
      </c>
      <c r="J11">
        <v>5110.97</v>
      </c>
      <c r="M11">
        <v>1</v>
      </c>
      <c r="N11">
        <v>100</v>
      </c>
    </row>
    <row r="12" spans="1:14">
      <c r="A12" s="31">
        <v>42478</v>
      </c>
      <c r="B12" t="s">
        <v>55</v>
      </c>
      <c r="C12" t="s">
        <v>351</v>
      </c>
      <c r="D12" t="s">
        <v>352</v>
      </c>
      <c r="F12">
        <v>201604</v>
      </c>
      <c r="I12" t="s">
        <v>353</v>
      </c>
      <c r="J12">
        <v>48936.77</v>
      </c>
      <c r="M12">
        <v>1</v>
      </c>
      <c r="N12">
        <v>100</v>
      </c>
    </row>
    <row r="13" spans="1:14">
      <c r="A13" s="31">
        <v>42478</v>
      </c>
      <c r="B13" t="s">
        <v>61</v>
      </c>
      <c r="C13" t="s">
        <v>351</v>
      </c>
      <c r="D13" t="s">
        <v>352</v>
      </c>
      <c r="F13">
        <v>201604</v>
      </c>
      <c r="I13" t="s">
        <v>353</v>
      </c>
      <c r="J13">
        <v>5034.143</v>
      </c>
      <c r="M13">
        <v>1</v>
      </c>
      <c r="N13">
        <v>100</v>
      </c>
    </row>
    <row r="14" spans="1:14">
      <c r="A14" s="31">
        <v>42478</v>
      </c>
      <c r="B14" t="s">
        <v>40</v>
      </c>
      <c r="C14" t="s">
        <v>351</v>
      </c>
      <c r="D14" t="s">
        <v>352</v>
      </c>
      <c r="F14">
        <v>201604</v>
      </c>
      <c r="I14" t="s">
        <v>353</v>
      </c>
      <c r="J14">
        <v>365.697</v>
      </c>
      <c r="M14">
        <v>1</v>
      </c>
      <c r="N14">
        <v>100</v>
      </c>
    </row>
    <row r="15" spans="1:14">
      <c r="A15" s="31">
        <v>42478</v>
      </c>
      <c r="B15" t="s">
        <v>6</v>
      </c>
      <c r="C15" t="s">
        <v>351</v>
      </c>
      <c r="D15" t="s">
        <v>352</v>
      </c>
      <c r="F15">
        <v>201604</v>
      </c>
      <c r="I15" t="s">
        <v>353</v>
      </c>
      <c r="J15">
        <v>346.863</v>
      </c>
      <c r="M15">
        <v>1</v>
      </c>
      <c r="N15">
        <v>100</v>
      </c>
    </row>
    <row r="16" spans="1:14">
      <c r="A16" s="31">
        <v>42478</v>
      </c>
      <c r="B16" t="s">
        <v>94</v>
      </c>
      <c r="C16" t="s">
        <v>351</v>
      </c>
      <c r="D16" t="s">
        <v>352</v>
      </c>
      <c r="F16">
        <v>201604</v>
      </c>
      <c r="I16" t="s">
        <v>353</v>
      </c>
      <c r="J16">
        <v>215.65</v>
      </c>
      <c r="M16">
        <v>1</v>
      </c>
      <c r="N16">
        <v>100</v>
      </c>
    </row>
    <row r="17" spans="1:14">
      <c r="A17" s="31">
        <v>42478</v>
      </c>
      <c r="B17" t="s">
        <v>90</v>
      </c>
      <c r="C17" t="s">
        <v>351</v>
      </c>
      <c r="D17" t="s">
        <v>352</v>
      </c>
      <c r="F17">
        <v>201604</v>
      </c>
      <c r="I17" t="s">
        <v>353</v>
      </c>
      <c r="J17">
        <v>5317.8</v>
      </c>
      <c r="M17">
        <v>1</v>
      </c>
      <c r="N17">
        <v>100</v>
      </c>
    </row>
    <row r="18" spans="1:14">
      <c r="A18" s="31">
        <v>42478</v>
      </c>
      <c r="B18" t="s">
        <v>34</v>
      </c>
      <c r="C18" t="s">
        <v>351</v>
      </c>
      <c r="D18" t="s">
        <v>352</v>
      </c>
      <c r="F18">
        <v>201604</v>
      </c>
      <c r="I18" t="s">
        <v>353</v>
      </c>
      <c r="J18">
        <v>273.03899999999999</v>
      </c>
      <c r="M18">
        <v>1</v>
      </c>
      <c r="N18">
        <v>100</v>
      </c>
    </row>
    <row r="19" spans="1:14">
      <c r="A19" s="31">
        <v>42478</v>
      </c>
      <c r="B19" t="s">
        <v>23</v>
      </c>
      <c r="C19" t="s">
        <v>351</v>
      </c>
      <c r="D19" t="s">
        <v>352</v>
      </c>
      <c r="F19">
        <v>201604</v>
      </c>
      <c r="I19" t="s">
        <v>353</v>
      </c>
      <c r="J19">
        <v>4322.9189999999999</v>
      </c>
      <c r="M19">
        <v>1</v>
      </c>
      <c r="N19">
        <v>100</v>
      </c>
    </row>
    <row r="20" spans="1:14">
      <c r="A20" s="31">
        <v>42478</v>
      </c>
      <c r="B20" t="s">
        <v>26</v>
      </c>
      <c r="C20" t="s">
        <v>351</v>
      </c>
      <c r="D20" t="s">
        <v>352</v>
      </c>
      <c r="F20">
        <v>201604</v>
      </c>
      <c r="I20" t="s">
        <v>353</v>
      </c>
      <c r="J20">
        <v>385.464</v>
      </c>
      <c r="M20">
        <v>1</v>
      </c>
      <c r="N20">
        <v>100</v>
      </c>
    </row>
    <row r="21" spans="1:14">
      <c r="A21" s="31">
        <v>42478</v>
      </c>
      <c r="B21" t="s">
        <v>53</v>
      </c>
      <c r="C21" t="s">
        <v>351</v>
      </c>
      <c r="D21" t="s">
        <v>352</v>
      </c>
      <c r="F21">
        <v>201604</v>
      </c>
      <c r="I21" t="s">
        <v>353</v>
      </c>
      <c r="J21">
        <v>182.23699999999999</v>
      </c>
      <c r="M21">
        <v>1</v>
      </c>
      <c r="N21">
        <v>100</v>
      </c>
    </row>
    <row r="22" spans="1:14">
      <c r="A22" s="31">
        <v>42478</v>
      </c>
      <c r="B22" t="s">
        <v>372</v>
      </c>
      <c r="C22" t="s">
        <v>351</v>
      </c>
      <c r="D22" t="s">
        <v>352</v>
      </c>
      <c r="F22">
        <v>201604</v>
      </c>
      <c r="I22" t="s">
        <v>353</v>
      </c>
      <c r="J22">
        <v>317.90499999999997</v>
      </c>
      <c r="M22">
        <v>1</v>
      </c>
      <c r="N22">
        <v>100</v>
      </c>
    </row>
    <row r="23" spans="1:14">
      <c r="A23" s="31">
        <v>42478</v>
      </c>
      <c r="B23" t="s">
        <v>373</v>
      </c>
      <c r="C23" t="s">
        <v>351</v>
      </c>
      <c r="D23" t="s">
        <v>352</v>
      </c>
      <c r="F23">
        <v>201604</v>
      </c>
      <c r="I23" t="s">
        <v>353</v>
      </c>
      <c r="J23">
        <v>171.05600000000001</v>
      </c>
      <c r="M23">
        <v>1</v>
      </c>
      <c r="N23">
        <v>100</v>
      </c>
    </row>
    <row r="24" spans="1:14">
      <c r="A24" s="31">
        <v>42478</v>
      </c>
      <c r="B24" t="s">
        <v>374</v>
      </c>
      <c r="C24" t="s">
        <v>351</v>
      </c>
      <c r="D24" t="s">
        <v>352</v>
      </c>
      <c r="F24">
        <v>201604</v>
      </c>
      <c r="I24" t="s">
        <v>353</v>
      </c>
      <c r="J24">
        <v>176.11600000000001</v>
      </c>
      <c r="M24">
        <v>1</v>
      </c>
      <c r="N24">
        <v>100</v>
      </c>
    </row>
    <row r="25" spans="1:14">
      <c r="A25" s="31">
        <v>42478</v>
      </c>
      <c r="B25" t="s">
        <v>58</v>
      </c>
      <c r="C25" t="s">
        <v>351</v>
      </c>
      <c r="D25" t="s">
        <v>352</v>
      </c>
      <c r="F25">
        <v>201604</v>
      </c>
      <c r="I25" t="s">
        <v>353</v>
      </c>
      <c r="J25">
        <v>498.32799999999997</v>
      </c>
      <c r="M25">
        <v>1</v>
      </c>
      <c r="N25">
        <v>100</v>
      </c>
    </row>
    <row r="26" spans="1:14">
      <c r="A26" s="31">
        <v>42478</v>
      </c>
      <c r="B26" t="s">
        <v>45</v>
      </c>
      <c r="C26" t="s">
        <v>351</v>
      </c>
      <c r="D26" t="s">
        <v>352</v>
      </c>
      <c r="F26">
        <v>201604</v>
      </c>
      <c r="I26" t="s">
        <v>353</v>
      </c>
      <c r="J26">
        <v>5237.549</v>
      </c>
      <c r="M26">
        <v>1</v>
      </c>
      <c r="N26">
        <v>100</v>
      </c>
    </row>
    <row r="27" spans="1:14">
      <c r="A27" s="31">
        <v>42478</v>
      </c>
      <c r="B27" t="s">
        <v>64</v>
      </c>
      <c r="C27" t="s">
        <v>351</v>
      </c>
      <c r="D27" t="s">
        <v>352</v>
      </c>
      <c r="F27">
        <v>201604</v>
      </c>
      <c r="I27" t="s">
        <v>353</v>
      </c>
      <c r="J27">
        <v>1543.7260000000001</v>
      </c>
      <c r="M27">
        <v>1</v>
      </c>
      <c r="N27">
        <v>100</v>
      </c>
    </row>
    <row r="28" spans="1:14">
      <c r="A28" s="31">
        <v>42478</v>
      </c>
      <c r="B28" t="s">
        <v>70</v>
      </c>
      <c r="C28" t="s">
        <v>351</v>
      </c>
      <c r="D28" t="s">
        <v>352</v>
      </c>
      <c r="F28">
        <v>201604</v>
      </c>
      <c r="I28" t="s">
        <v>353</v>
      </c>
      <c r="J28">
        <v>7595.8059999999996</v>
      </c>
      <c r="M28">
        <v>1</v>
      </c>
      <c r="N28">
        <v>100</v>
      </c>
    </row>
    <row r="29" spans="1:14">
      <c r="A29" s="31">
        <v>42478</v>
      </c>
      <c r="B29" t="s">
        <v>100</v>
      </c>
      <c r="C29" t="s">
        <v>351</v>
      </c>
      <c r="D29" t="s">
        <v>352</v>
      </c>
      <c r="F29">
        <v>201604</v>
      </c>
      <c r="I29" t="s">
        <v>353</v>
      </c>
      <c r="J29">
        <v>206.46600000000001</v>
      </c>
      <c r="M29">
        <v>1</v>
      </c>
      <c r="N29">
        <v>100</v>
      </c>
    </row>
    <row r="30" spans="1:14">
      <c r="A30" s="31">
        <v>42478</v>
      </c>
      <c r="B30" t="s">
        <v>77</v>
      </c>
      <c r="C30" t="s">
        <v>351</v>
      </c>
      <c r="D30" t="s">
        <v>352</v>
      </c>
      <c r="F30">
        <v>201604</v>
      </c>
      <c r="I30" t="s">
        <v>353</v>
      </c>
      <c r="J30">
        <v>4874.7110000000002</v>
      </c>
      <c r="M30">
        <v>1</v>
      </c>
      <c r="N30">
        <v>100</v>
      </c>
    </row>
    <row r="31" spans="1:14">
      <c r="A31" s="31">
        <v>42478</v>
      </c>
      <c r="B31" t="s">
        <v>84</v>
      </c>
      <c r="C31" t="s">
        <v>351</v>
      </c>
      <c r="D31" t="s">
        <v>352</v>
      </c>
      <c r="F31">
        <v>201604</v>
      </c>
      <c r="I31" t="s">
        <v>353</v>
      </c>
      <c r="J31">
        <v>466.66199999999998</v>
      </c>
      <c r="M31">
        <v>1</v>
      </c>
      <c r="N31">
        <v>100</v>
      </c>
    </row>
    <row r="32" spans="1:14">
      <c r="A32" s="31">
        <v>42478</v>
      </c>
      <c r="B32" t="s">
        <v>375</v>
      </c>
      <c r="C32" t="s">
        <v>351</v>
      </c>
      <c r="D32" t="s">
        <v>352</v>
      </c>
      <c r="F32">
        <v>201604</v>
      </c>
      <c r="I32" t="s">
        <v>353</v>
      </c>
      <c r="J32">
        <v>158.57499999999999</v>
      </c>
      <c r="M32">
        <v>1</v>
      </c>
      <c r="N32">
        <v>100</v>
      </c>
    </row>
    <row r="33" spans="1:14">
      <c r="A33" s="31">
        <v>42478</v>
      </c>
      <c r="B33" t="s">
        <v>81</v>
      </c>
      <c r="C33" t="s">
        <v>351</v>
      </c>
      <c r="D33" t="s">
        <v>352</v>
      </c>
      <c r="F33">
        <v>201604</v>
      </c>
      <c r="I33" t="s">
        <v>353</v>
      </c>
      <c r="J33">
        <v>387.80799999999999</v>
      </c>
      <c r="M33">
        <v>1</v>
      </c>
      <c r="N33">
        <v>100</v>
      </c>
    </row>
    <row r="34" spans="1:14">
      <c r="A34" s="31">
        <v>42478</v>
      </c>
      <c r="B34" t="s">
        <v>393</v>
      </c>
      <c r="C34" t="s">
        <v>351</v>
      </c>
      <c r="D34" t="s">
        <v>352</v>
      </c>
      <c r="F34">
        <v>201604</v>
      </c>
      <c r="I34" t="s">
        <v>353</v>
      </c>
      <c r="J34">
        <v>2218.6509999999998</v>
      </c>
      <c r="M34">
        <v>1</v>
      </c>
      <c r="N34">
        <v>100</v>
      </c>
    </row>
    <row r="35" spans="1:14">
      <c r="A35" s="31">
        <v>42478</v>
      </c>
      <c r="B35" t="s">
        <v>43</v>
      </c>
      <c r="C35" t="s">
        <v>351</v>
      </c>
      <c r="D35" t="s">
        <v>352</v>
      </c>
      <c r="F35">
        <v>201604</v>
      </c>
      <c r="I35" t="s">
        <v>353</v>
      </c>
      <c r="J35">
        <v>303.904</v>
      </c>
      <c r="M35">
        <v>1</v>
      </c>
      <c r="N35">
        <v>100</v>
      </c>
    </row>
    <row r="36" spans="1:14">
      <c r="A36" s="31">
        <v>42478</v>
      </c>
      <c r="B36" t="s">
        <v>388</v>
      </c>
      <c r="C36" t="s">
        <v>351</v>
      </c>
      <c r="D36" t="s">
        <v>352</v>
      </c>
      <c r="F36">
        <v>201604</v>
      </c>
      <c r="I36" t="s">
        <v>353</v>
      </c>
      <c r="J36">
        <v>232.88900000000001</v>
      </c>
      <c r="M36">
        <v>1</v>
      </c>
      <c r="N36">
        <v>100</v>
      </c>
    </row>
    <row r="37" spans="1:14">
      <c r="A37" s="31">
        <v>42478</v>
      </c>
      <c r="B37" t="s">
        <v>381</v>
      </c>
      <c r="C37" t="s">
        <v>351</v>
      </c>
      <c r="D37" t="s">
        <v>352</v>
      </c>
      <c r="F37">
        <v>201604</v>
      </c>
      <c r="I37" t="s">
        <v>353</v>
      </c>
      <c r="J37">
        <v>174.77600000000001</v>
      </c>
      <c r="M37">
        <v>1</v>
      </c>
      <c r="N37">
        <v>100</v>
      </c>
    </row>
    <row r="38" spans="1:14">
      <c r="A38" s="31">
        <v>42478</v>
      </c>
      <c r="B38" t="s">
        <v>87</v>
      </c>
      <c r="C38" t="s">
        <v>351</v>
      </c>
      <c r="D38" t="s">
        <v>352</v>
      </c>
      <c r="F38">
        <v>201604</v>
      </c>
      <c r="I38" t="s">
        <v>353</v>
      </c>
      <c r="J38">
        <v>171.02</v>
      </c>
      <c r="M38">
        <v>1</v>
      </c>
      <c r="N38">
        <v>100</v>
      </c>
    </row>
    <row r="39" spans="1:14">
      <c r="A39" s="31">
        <v>42478</v>
      </c>
      <c r="B39" t="s">
        <v>15</v>
      </c>
      <c r="C39" t="s">
        <v>351</v>
      </c>
      <c r="D39" t="s">
        <v>352</v>
      </c>
      <c r="F39">
        <v>201604</v>
      </c>
      <c r="I39" t="s">
        <v>353</v>
      </c>
      <c r="J39">
        <v>161.21799999999999</v>
      </c>
      <c r="M39">
        <v>1</v>
      </c>
      <c r="N39">
        <v>100</v>
      </c>
    </row>
    <row r="40" spans="1:14">
      <c r="A40" s="31">
        <v>42478</v>
      </c>
      <c r="B40" t="s">
        <v>357</v>
      </c>
      <c r="C40" t="s">
        <v>351</v>
      </c>
      <c r="D40" t="s">
        <v>352</v>
      </c>
      <c r="F40">
        <v>201604</v>
      </c>
      <c r="I40" t="s">
        <v>353</v>
      </c>
      <c r="J40">
        <v>184.62700000000001</v>
      </c>
      <c r="M40">
        <v>1</v>
      </c>
      <c r="N40">
        <v>100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32" workbookViewId="0">
      <selection activeCell="B2" sqref="B2:B71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5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5">
      <c r="A2" s="31">
        <v>42450</v>
      </c>
      <c r="B2" t="s">
        <v>175</v>
      </c>
      <c r="C2" t="s">
        <v>351</v>
      </c>
      <c r="D2" t="s">
        <v>352</v>
      </c>
      <c r="F2">
        <v>201603</v>
      </c>
      <c r="I2" t="s">
        <v>353</v>
      </c>
      <c r="J2">
        <v>2525.9639999999999</v>
      </c>
      <c r="M2">
        <v>1</v>
      </c>
      <c r="N2">
        <v>100</v>
      </c>
      <c r="O2" t="str">
        <f>LEFT(B2,3)</f>
        <v>EWE</v>
      </c>
    </row>
    <row r="3" spans="1:15">
      <c r="A3" s="31">
        <v>42450</v>
      </c>
      <c r="B3" t="s">
        <v>178</v>
      </c>
      <c r="C3" t="s">
        <v>351</v>
      </c>
      <c r="D3" t="s">
        <v>352</v>
      </c>
      <c r="F3">
        <v>201603</v>
      </c>
      <c r="I3" t="s">
        <v>353</v>
      </c>
      <c r="J3">
        <v>5164.348</v>
      </c>
      <c r="M3">
        <v>1</v>
      </c>
      <c r="N3">
        <v>100</v>
      </c>
      <c r="O3" t="str">
        <f t="shared" ref="O3:O66" si="0">LEFT(B3,3)</f>
        <v>EWM</v>
      </c>
    </row>
    <row r="4" spans="1:15">
      <c r="A4" s="31">
        <v>42450</v>
      </c>
      <c r="B4" t="s">
        <v>181</v>
      </c>
      <c r="C4" t="s">
        <v>351</v>
      </c>
      <c r="D4" t="s">
        <v>352</v>
      </c>
      <c r="F4">
        <v>201603</v>
      </c>
      <c r="I4" t="s">
        <v>353</v>
      </c>
      <c r="J4">
        <v>3259.5720000000001</v>
      </c>
      <c r="M4">
        <v>1</v>
      </c>
      <c r="N4">
        <v>100</v>
      </c>
      <c r="O4" t="str">
        <f t="shared" si="0"/>
        <v>EWS</v>
      </c>
    </row>
    <row r="5" spans="1:15">
      <c r="A5" s="31">
        <v>42450</v>
      </c>
      <c r="B5" t="s">
        <v>184</v>
      </c>
      <c r="C5" t="s">
        <v>351</v>
      </c>
      <c r="D5" t="s">
        <v>352</v>
      </c>
      <c r="F5">
        <v>201603</v>
      </c>
      <c r="I5" t="s">
        <v>353</v>
      </c>
      <c r="J5">
        <v>3169.7240000000002</v>
      </c>
      <c r="M5">
        <v>1</v>
      </c>
      <c r="N5">
        <v>100</v>
      </c>
      <c r="O5" t="str">
        <f t="shared" si="0"/>
        <v>EWW</v>
      </c>
    </row>
    <row r="6" spans="1:15">
      <c r="A6" s="31">
        <v>42450</v>
      </c>
      <c r="B6" t="s">
        <v>9</v>
      </c>
      <c r="C6" t="s">
        <v>351</v>
      </c>
      <c r="D6" t="s">
        <v>352</v>
      </c>
      <c r="F6">
        <v>201603</v>
      </c>
      <c r="I6" t="s">
        <v>353</v>
      </c>
      <c r="J6">
        <v>356.11700000000002</v>
      </c>
      <c r="M6">
        <v>1</v>
      </c>
      <c r="N6">
        <v>100</v>
      </c>
      <c r="O6" t="str">
        <f t="shared" si="0"/>
        <v>MAK</v>
      </c>
    </row>
    <row r="7" spans="1:15">
      <c r="A7" s="31">
        <v>42450</v>
      </c>
      <c r="B7" t="s">
        <v>12</v>
      </c>
      <c r="C7" t="s">
        <v>351</v>
      </c>
      <c r="D7" t="s">
        <v>352</v>
      </c>
      <c r="F7">
        <v>201603</v>
      </c>
      <c r="I7" t="s">
        <v>353</v>
      </c>
      <c r="J7">
        <v>332.46</v>
      </c>
      <c r="M7">
        <v>1</v>
      </c>
      <c r="N7">
        <v>100</v>
      </c>
      <c r="O7" t="str">
        <f t="shared" si="0"/>
        <v>MCA</v>
      </c>
    </row>
    <row r="8" spans="1:15">
      <c r="A8" s="31">
        <v>42450</v>
      </c>
      <c r="B8" t="s">
        <v>31</v>
      </c>
      <c r="C8" t="s">
        <v>351</v>
      </c>
      <c r="D8" t="s">
        <v>352</v>
      </c>
      <c r="F8">
        <v>201603</v>
      </c>
      <c r="I8" t="s">
        <v>353</v>
      </c>
      <c r="J8">
        <v>388.01900000000001</v>
      </c>
      <c r="M8">
        <v>1</v>
      </c>
      <c r="N8">
        <v>100</v>
      </c>
      <c r="O8" t="str">
        <f t="shared" si="0"/>
        <v>MCB</v>
      </c>
    </row>
    <row r="9" spans="1:15">
      <c r="A9" s="31">
        <v>42450</v>
      </c>
      <c r="B9" t="s">
        <v>20</v>
      </c>
      <c r="C9" t="s">
        <v>351</v>
      </c>
      <c r="D9" t="s">
        <v>352</v>
      </c>
      <c r="F9">
        <v>201603</v>
      </c>
      <c r="I9" t="s">
        <v>353</v>
      </c>
      <c r="J9">
        <v>370.59100000000001</v>
      </c>
      <c r="M9">
        <v>1</v>
      </c>
      <c r="N9">
        <v>100</v>
      </c>
      <c r="O9" t="str">
        <f t="shared" si="0"/>
        <v>MCC</v>
      </c>
    </row>
    <row r="10" spans="1:15">
      <c r="A10" s="31">
        <v>42450</v>
      </c>
      <c r="B10" t="s">
        <v>37</v>
      </c>
      <c r="C10" t="s">
        <v>351</v>
      </c>
      <c r="D10" t="s">
        <v>352</v>
      </c>
      <c r="F10">
        <v>201603</v>
      </c>
      <c r="I10" t="s">
        <v>353</v>
      </c>
      <c r="J10">
        <v>370.36200000000002</v>
      </c>
      <c r="M10">
        <v>1</v>
      </c>
      <c r="N10">
        <v>100</v>
      </c>
      <c r="O10" t="str">
        <f t="shared" si="0"/>
        <v>MCF</v>
      </c>
    </row>
    <row r="11" spans="1:15">
      <c r="A11" s="31">
        <v>42450</v>
      </c>
      <c r="B11" t="s">
        <v>17</v>
      </c>
      <c r="C11" t="s">
        <v>351</v>
      </c>
      <c r="D11" t="s">
        <v>352</v>
      </c>
      <c r="F11">
        <v>201603</v>
      </c>
      <c r="I11" t="s">
        <v>353</v>
      </c>
      <c r="J11">
        <v>308.411</v>
      </c>
      <c r="M11">
        <v>1</v>
      </c>
      <c r="N11">
        <v>100</v>
      </c>
      <c r="O11" t="str">
        <f t="shared" si="0"/>
        <v>MCG</v>
      </c>
    </row>
    <row r="12" spans="1:15">
      <c r="A12" s="31">
        <v>42450</v>
      </c>
      <c r="B12" t="s">
        <v>73</v>
      </c>
      <c r="C12" t="s">
        <v>351</v>
      </c>
      <c r="D12" t="s">
        <v>352</v>
      </c>
      <c r="F12">
        <v>201603</v>
      </c>
      <c r="I12" t="s">
        <v>353</v>
      </c>
      <c r="J12">
        <v>512.89800000000002</v>
      </c>
      <c r="M12">
        <v>1</v>
      </c>
      <c r="N12">
        <v>100</v>
      </c>
      <c r="O12" t="str">
        <f t="shared" si="0"/>
        <v>MCH</v>
      </c>
    </row>
    <row r="13" spans="1:15">
      <c r="A13" s="31">
        <v>42450</v>
      </c>
      <c r="B13" t="s">
        <v>28</v>
      </c>
      <c r="C13" t="s">
        <v>351</v>
      </c>
      <c r="D13" t="s">
        <v>352</v>
      </c>
      <c r="F13">
        <v>201603</v>
      </c>
      <c r="I13" t="s">
        <v>353</v>
      </c>
      <c r="J13">
        <v>4695.9110000000001</v>
      </c>
      <c r="M13">
        <v>1</v>
      </c>
      <c r="N13">
        <v>100</v>
      </c>
      <c r="O13" t="str">
        <f t="shared" si="0"/>
        <v>MCI</v>
      </c>
    </row>
    <row r="14" spans="1:15">
      <c r="A14" s="31">
        <v>42450</v>
      </c>
      <c r="B14" t="s">
        <v>48</v>
      </c>
      <c r="C14" t="s">
        <v>351</v>
      </c>
      <c r="D14" t="s">
        <v>352</v>
      </c>
      <c r="F14">
        <v>201603</v>
      </c>
      <c r="I14" t="s">
        <v>353</v>
      </c>
      <c r="J14">
        <v>5328.2910000000002</v>
      </c>
      <c r="M14">
        <v>1</v>
      </c>
      <c r="N14">
        <v>100</v>
      </c>
      <c r="O14" t="str">
        <f t="shared" si="0"/>
        <v>MCJ</v>
      </c>
    </row>
    <row r="15" spans="1:15">
      <c r="A15" s="31">
        <v>42450</v>
      </c>
      <c r="B15" t="s">
        <v>67</v>
      </c>
      <c r="C15" t="s">
        <v>351</v>
      </c>
      <c r="D15" t="s">
        <v>352</v>
      </c>
      <c r="F15">
        <v>201603</v>
      </c>
      <c r="I15" t="s">
        <v>353</v>
      </c>
      <c r="J15">
        <v>5035.9480000000003</v>
      </c>
      <c r="M15">
        <v>1</v>
      </c>
      <c r="N15">
        <v>100</v>
      </c>
      <c r="O15" t="str">
        <f t="shared" si="0"/>
        <v>MCK</v>
      </c>
    </row>
    <row r="16" spans="1:15">
      <c r="A16" s="31">
        <v>42450</v>
      </c>
      <c r="B16" t="s">
        <v>55</v>
      </c>
      <c r="C16" t="s">
        <v>351</v>
      </c>
      <c r="D16" t="s">
        <v>352</v>
      </c>
      <c r="F16">
        <v>201603</v>
      </c>
      <c r="I16" t="s">
        <v>353</v>
      </c>
      <c r="J16">
        <v>47220.93</v>
      </c>
      <c r="M16">
        <v>1</v>
      </c>
      <c r="N16">
        <v>100</v>
      </c>
      <c r="O16" t="str">
        <f t="shared" si="0"/>
        <v>MCM</v>
      </c>
    </row>
    <row r="17" spans="1:15">
      <c r="A17" s="31">
        <v>42450</v>
      </c>
      <c r="B17" t="s">
        <v>97</v>
      </c>
      <c r="C17" t="s">
        <v>351</v>
      </c>
      <c r="D17" t="s">
        <v>352</v>
      </c>
      <c r="F17">
        <v>201603</v>
      </c>
      <c r="I17" t="s">
        <v>353</v>
      </c>
      <c r="J17">
        <v>4477.13</v>
      </c>
      <c r="M17">
        <v>1</v>
      </c>
      <c r="N17">
        <v>100</v>
      </c>
      <c r="O17" t="str">
        <f t="shared" si="0"/>
        <v>MCN</v>
      </c>
    </row>
    <row r="18" spans="1:15">
      <c r="A18" s="31">
        <v>42450</v>
      </c>
      <c r="B18" t="s">
        <v>61</v>
      </c>
      <c r="C18" t="s">
        <v>351</v>
      </c>
      <c r="D18" t="s">
        <v>352</v>
      </c>
      <c r="F18">
        <v>201603</v>
      </c>
      <c r="I18" t="s">
        <v>353</v>
      </c>
      <c r="J18">
        <v>4813.6610000000001</v>
      </c>
      <c r="M18">
        <v>1</v>
      </c>
      <c r="N18">
        <v>100</v>
      </c>
      <c r="O18" t="str">
        <f t="shared" si="0"/>
        <v>MCO</v>
      </c>
    </row>
    <row r="19" spans="1:15">
      <c r="A19" s="31">
        <v>42450</v>
      </c>
      <c r="B19" t="s">
        <v>40</v>
      </c>
      <c r="C19" t="s">
        <v>351</v>
      </c>
      <c r="D19" t="s">
        <v>352</v>
      </c>
      <c r="F19">
        <v>201603</v>
      </c>
      <c r="I19" t="s">
        <v>353</v>
      </c>
      <c r="J19">
        <v>356.536</v>
      </c>
      <c r="M19">
        <v>1</v>
      </c>
      <c r="N19">
        <v>100</v>
      </c>
      <c r="O19" t="str">
        <f t="shared" si="0"/>
        <v>MCQ</v>
      </c>
    </row>
    <row r="20" spans="1:15">
      <c r="A20" s="31">
        <v>42450</v>
      </c>
      <c r="B20" t="s">
        <v>6</v>
      </c>
      <c r="C20" t="s">
        <v>351</v>
      </c>
      <c r="D20" t="s">
        <v>352</v>
      </c>
      <c r="F20">
        <v>201603</v>
      </c>
      <c r="I20" t="s">
        <v>353</v>
      </c>
      <c r="J20">
        <v>338.80200000000002</v>
      </c>
      <c r="M20">
        <v>1</v>
      </c>
      <c r="N20">
        <v>100</v>
      </c>
      <c r="O20" t="str">
        <f t="shared" si="0"/>
        <v>MCR</v>
      </c>
    </row>
    <row r="21" spans="1:15">
      <c r="A21" s="31">
        <v>42450</v>
      </c>
      <c r="B21" t="s">
        <v>94</v>
      </c>
      <c r="C21" t="s">
        <v>351</v>
      </c>
      <c r="D21" t="s">
        <v>352</v>
      </c>
      <c r="F21">
        <v>201603</v>
      </c>
      <c r="I21" t="s">
        <v>353</v>
      </c>
      <c r="J21">
        <v>212.06299999999999</v>
      </c>
      <c r="M21">
        <v>1</v>
      </c>
      <c r="N21">
        <v>100</v>
      </c>
      <c r="O21" t="str">
        <f t="shared" si="0"/>
        <v>MCU</v>
      </c>
    </row>
    <row r="22" spans="1:15">
      <c r="A22" s="31">
        <v>42450</v>
      </c>
      <c r="B22" t="s">
        <v>90</v>
      </c>
      <c r="C22" t="s">
        <v>351</v>
      </c>
      <c r="D22" t="s">
        <v>352</v>
      </c>
      <c r="F22">
        <v>201603</v>
      </c>
      <c r="I22" t="s">
        <v>353</v>
      </c>
      <c r="J22">
        <v>5226.5730000000003</v>
      </c>
      <c r="M22">
        <v>1</v>
      </c>
      <c r="N22">
        <v>100</v>
      </c>
      <c r="O22" t="str">
        <f t="shared" si="0"/>
        <v>MCV</v>
      </c>
    </row>
    <row r="23" spans="1:15">
      <c r="A23" s="31">
        <v>42450</v>
      </c>
      <c r="B23" t="s">
        <v>34</v>
      </c>
      <c r="C23" t="s">
        <v>351</v>
      </c>
      <c r="D23" t="s">
        <v>352</v>
      </c>
      <c r="F23">
        <v>201603</v>
      </c>
      <c r="I23" t="s">
        <v>353</v>
      </c>
      <c r="J23">
        <v>265.41399999999999</v>
      </c>
      <c r="M23">
        <v>1</v>
      </c>
      <c r="N23">
        <v>100</v>
      </c>
      <c r="O23" t="str">
        <f t="shared" si="0"/>
        <v>MCZ</v>
      </c>
    </row>
    <row r="24" spans="1:15">
      <c r="A24" s="31">
        <v>42450</v>
      </c>
      <c r="B24" t="s">
        <v>23</v>
      </c>
      <c r="C24" t="s">
        <v>351</v>
      </c>
      <c r="D24" t="s">
        <v>352</v>
      </c>
      <c r="F24">
        <v>201603</v>
      </c>
      <c r="I24" t="s">
        <v>353</v>
      </c>
      <c r="J24">
        <v>4247.9930000000004</v>
      </c>
      <c r="M24">
        <v>1</v>
      </c>
      <c r="N24">
        <v>100</v>
      </c>
      <c r="O24" t="str">
        <f t="shared" si="0"/>
        <v>MDA</v>
      </c>
    </row>
    <row r="25" spans="1:15">
      <c r="A25" s="31">
        <v>42450</v>
      </c>
      <c r="B25" t="s">
        <v>26</v>
      </c>
      <c r="C25" t="s">
        <v>351</v>
      </c>
      <c r="D25" t="s">
        <v>352</v>
      </c>
      <c r="F25">
        <v>201603</v>
      </c>
      <c r="I25" t="s">
        <v>353</v>
      </c>
      <c r="J25">
        <v>378.98399999999998</v>
      </c>
      <c r="M25">
        <v>1</v>
      </c>
      <c r="N25">
        <v>100</v>
      </c>
      <c r="O25" t="str">
        <f t="shared" si="0"/>
        <v>MDB</v>
      </c>
    </row>
    <row r="26" spans="1:15">
      <c r="A26" s="31">
        <v>42450</v>
      </c>
      <c r="B26" t="s">
        <v>135</v>
      </c>
      <c r="C26" t="s">
        <v>351</v>
      </c>
      <c r="D26" t="s">
        <v>352</v>
      </c>
      <c r="F26">
        <v>201603</v>
      </c>
      <c r="I26" t="s">
        <v>353</v>
      </c>
      <c r="J26">
        <v>215.053</v>
      </c>
      <c r="M26">
        <v>1</v>
      </c>
      <c r="N26">
        <v>100</v>
      </c>
      <c r="O26" t="str">
        <f t="shared" si="0"/>
        <v>ME0</v>
      </c>
    </row>
    <row r="27" spans="1:15">
      <c r="A27" s="31">
        <v>42450</v>
      </c>
      <c r="B27" t="s">
        <v>138</v>
      </c>
      <c r="C27" t="s">
        <v>351</v>
      </c>
      <c r="D27" t="s">
        <v>352</v>
      </c>
      <c r="F27">
        <v>201603</v>
      </c>
      <c r="I27" t="s">
        <v>353</v>
      </c>
      <c r="J27">
        <v>363.84100000000001</v>
      </c>
      <c r="M27">
        <v>1</v>
      </c>
      <c r="N27">
        <v>100</v>
      </c>
      <c r="O27" t="str">
        <f t="shared" si="0"/>
        <v>ME1</v>
      </c>
    </row>
    <row r="28" spans="1:15">
      <c r="A28" s="31">
        <v>42450</v>
      </c>
      <c r="B28" t="s">
        <v>141</v>
      </c>
      <c r="C28" t="s">
        <v>351</v>
      </c>
      <c r="D28" t="s">
        <v>352</v>
      </c>
      <c r="F28">
        <v>201603</v>
      </c>
      <c r="I28" t="s">
        <v>353</v>
      </c>
      <c r="J28">
        <v>212.197</v>
      </c>
      <c r="M28">
        <v>1</v>
      </c>
      <c r="N28">
        <v>100</v>
      </c>
      <c r="O28" t="str">
        <f t="shared" si="0"/>
        <v>ME2</v>
      </c>
    </row>
    <row r="29" spans="1:15">
      <c r="A29" s="31">
        <v>42450</v>
      </c>
      <c r="B29" t="s">
        <v>144</v>
      </c>
      <c r="C29" t="s">
        <v>351</v>
      </c>
      <c r="D29" t="s">
        <v>352</v>
      </c>
      <c r="F29">
        <v>201603</v>
      </c>
      <c r="I29" t="s">
        <v>353</v>
      </c>
      <c r="J29">
        <v>96.76</v>
      </c>
      <c r="M29">
        <v>1</v>
      </c>
      <c r="N29">
        <v>100</v>
      </c>
      <c r="O29" t="str">
        <f t="shared" si="0"/>
        <v>ME3</v>
      </c>
    </row>
    <row r="30" spans="1:15">
      <c r="A30" s="31">
        <v>42450</v>
      </c>
      <c r="B30" t="s">
        <v>147</v>
      </c>
      <c r="C30" t="s">
        <v>351</v>
      </c>
      <c r="D30" t="s">
        <v>352</v>
      </c>
      <c r="F30">
        <v>201603</v>
      </c>
      <c r="I30" t="s">
        <v>353</v>
      </c>
      <c r="J30">
        <v>248.351</v>
      </c>
      <c r="M30">
        <v>1</v>
      </c>
      <c r="N30">
        <v>100</v>
      </c>
      <c r="O30" t="str">
        <f t="shared" si="0"/>
        <v>ME4</v>
      </c>
    </row>
    <row r="31" spans="1:15">
      <c r="A31" s="31">
        <v>42450</v>
      </c>
      <c r="B31" t="s">
        <v>150</v>
      </c>
      <c r="C31" t="s">
        <v>351</v>
      </c>
      <c r="D31" t="s">
        <v>352</v>
      </c>
      <c r="F31">
        <v>201603</v>
      </c>
      <c r="I31" t="s">
        <v>353</v>
      </c>
      <c r="J31">
        <v>282.697</v>
      </c>
      <c r="M31">
        <v>1</v>
      </c>
      <c r="N31">
        <v>100</v>
      </c>
      <c r="O31" t="str">
        <f t="shared" si="0"/>
        <v>ME5</v>
      </c>
    </row>
    <row r="32" spans="1:15">
      <c r="A32" s="31">
        <v>42450</v>
      </c>
      <c r="B32" t="s">
        <v>153</v>
      </c>
      <c r="C32" t="s">
        <v>351</v>
      </c>
      <c r="D32" t="s">
        <v>352</v>
      </c>
      <c r="F32">
        <v>201603</v>
      </c>
      <c r="I32" t="s">
        <v>353</v>
      </c>
      <c r="J32">
        <v>95.781000000000006</v>
      </c>
      <c r="M32">
        <v>1</v>
      </c>
      <c r="N32">
        <v>100</v>
      </c>
      <c r="O32" t="str">
        <f t="shared" si="0"/>
        <v>ME6</v>
      </c>
    </row>
    <row r="33" spans="1:15">
      <c r="A33" s="31">
        <v>42450</v>
      </c>
      <c r="B33" t="s">
        <v>156</v>
      </c>
      <c r="C33" t="s">
        <v>351</v>
      </c>
      <c r="D33" t="s">
        <v>352</v>
      </c>
      <c r="F33">
        <v>201603</v>
      </c>
      <c r="I33" t="s">
        <v>353</v>
      </c>
      <c r="J33">
        <v>285.83100000000002</v>
      </c>
      <c r="M33">
        <v>1</v>
      </c>
      <c r="N33">
        <v>100</v>
      </c>
      <c r="O33" t="str">
        <f t="shared" si="0"/>
        <v>ME7</v>
      </c>
    </row>
    <row r="34" spans="1:15">
      <c r="A34" s="31">
        <v>42450</v>
      </c>
      <c r="B34" t="s">
        <v>159</v>
      </c>
      <c r="C34" t="s">
        <v>351</v>
      </c>
      <c r="D34" t="s">
        <v>352</v>
      </c>
      <c r="F34">
        <v>201603</v>
      </c>
      <c r="I34" t="s">
        <v>353</v>
      </c>
      <c r="J34">
        <v>140.80699999999999</v>
      </c>
      <c r="M34">
        <v>1</v>
      </c>
      <c r="N34">
        <v>100</v>
      </c>
      <c r="O34" t="str">
        <f t="shared" si="0"/>
        <v>ME8</v>
      </c>
    </row>
    <row r="35" spans="1:15">
      <c r="A35" s="31">
        <v>42450</v>
      </c>
      <c r="B35" t="s">
        <v>162</v>
      </c>
      <c r="C35" t="s">
        <v>351</v>
      </c>
      <c r="D35" t="s">
        <v>352</v>
      </c>
      <c r="F35">
        <v>201603</v>
      </c>
      <c r="I35" t="s">
        <v>353</v>
      </c>
      <c r="J35">
        <v>194.43100000000001</v>
      </c>
      <c r="M35">
        <v>1</v>
      </c>
      <c r="N35">
        <v>100</v>
      </c>
      <c r="O35" t="str">
        <f t="shared" si="0"/>
        <v>ME9</v>
      </c>
    </row>
    <row r="36" spans="1:15">
      <c r="A36" s="31">
        <v>42450</v>
      </c>
      <c r="B36" t="s">
        <v>53</v>
      </c>
      <c r="C36" t="s">
        <v>351</v>
      </c>
      <c r="D36" t="s">
        <v>352</v>
      </c>
      <c r="F36">
        <v>201603</v>
      </c>
      <c r="I36" t="s">
        <v>353</v>
      </c>
      <c r="J36">
        <v>181.12100000000001</v>
      </c>
      <c r="M36">
        <v>1</v>
      </c>
      <c r="N36">
        <v>100</v>
      </c>
      <c r="O36" t="str">
        <f t="shared" si="0"/>
        <v>MFR</v>
      </c>
    </row>
    <row r="37" spans="1:15">
      <c r="A37" s="31">
        <v>42450</v>
      </c>
      <c r="B37" t="s">
        <v>372</v>
      </c>
      <c r="C37" t="s">
        <v>351</v>
      </c>
      <c r="D37" t="s">
        <v>352</v>
      </c>
      <c r="F37">
        <v>201603</v>
      </c>
      <c r="I37" t="s">
        <v>353</v>
      </c>
      <c r="J37">
        <v>316.70100000000002</v>
      </c>
      <c r="M37">
        <v>1</v>
      </c>
      <c r="N37">
        <v>100</v>
      </c>
      <c r="O37" t="str">
        <f t="shared" si="0"/>
        <v>MHE</v>
      </c>
    </row>
    <row r="38" spans="1:15">
      <c r="A38" s="31">
        <v>42450</v>
      </c>
      <c r="B38" t="s">
        <v>373</v>
      </c>
      <c r="C38" t="s">
        <v>351</v>
      </c>
      <c r="D38" t="s">
        <v>352</v>
      </c>
      <c r="F38">
        <v>201603</v>
      </c>
      <c r="I38" t="s">
        <v>353</v>
      </c>
      <c r="J38">
        <v>167.547</v>
      </c>
      <c r="M38">
        <v>1</v>
      </c>
      <c r="N38">
        <v>100</v>
      </c>
      <c r="O38" t="str">
        <f t="shared" si="0"/>
        <v>MHI</v>
      </c>
    </row>
    <row r="39" spans="1:15">
      <c r="A39" s="31">
        <v>42450</v>
      </c>
      <c r="B39" t="s">
        <v>374</v>
      </c>
      <c r="C39" t="s">
        <v>351</v>
      </c>
      <c r="D39" t="s">
        <v>352</v>
      </c>
      <c r="F39">
        <v>201603</v>
      </c>
      <c r="I39" t="s">
        <v>353</v>
      </c>
      <c r="J39">
        <v>173.45599999999999</v>
      </c>
      <c r="M39">
        <v>1</v>
      </c>
      <c r="N39">
        <v>100</v>
      </c>
      <c r="O39" t="str">
        <f t="shared" si="0"/>
        <v>MHN</v>
      </c>
    </row>
    <row r="40" spans="1:15">
      <c r="A40" s="31">
        <v>42450</v>
      </c>
      <c r="B40" t="s">
        <v>413</v>
      </c>
      <c r="C40" t="s">
        <v>351</v>
      </c>
      <c r="D40" t="s">
        <v>352</v>
      </c>
      <c r="F40">
        <v>201603</v>
      </c>
      <c r="I40" t="s">
        <v>353</v>
      </c>
      <c r="J40">
        <v>297.51299999999998</v>
      </c>
      <c r="M40">
        <v>1</v>
      </c>
      <c r="N40">
        <v>100</v>
      </c>
      <c r="O40" t="str">
        <f t="shared" si="0"/>
        <v>MHU</v>
      </c>
    </row>
    <row r="41" spans="1:15">
      <c r="A41" s="31">
        <v>42450</v>
      </c>
      <c r="B41" t="s">
        <v>58</v>
      </c>
      <c r="C41" t="s">
        <v>351</v>
      </c>
      <c r="D41" t="s">
        <v>352</v>
      </c>
      <c r="F41">
        <v>201603</v>
      </c>
      <c r="I41" t="s">
        <v>353</v>
      </c>
      <c r="J41">
        <v>485.04599999999999</v>
      </c>
      <c r="M41">
        <v>1</v>
      </c>
      <c r="N41">
        <v>100</v>
      </c>
      <c r="O41" t="str">
        <f t="shared" si="0"/>
        <v>MII</v>
      </c>
    </row>
    <row r="42" spans="1:15">
      <c r="A42" s="31">
        <v>42450</v>
      </c>
      <c r="B42" t="s">
        <v>45</v>
      </c>
      <c r="C42" t="s">
        <v>351</v>
      </c>
      <c r="D42" t="s">
        <v>352</v>
      </c>
      <c r="F42">
        <v>201603</v>
      </c>
      <c r="I42" t="s">
        <v>353</v>
      </c>
      <c r="J42">
        <v>5180.9229999999998</v>
      </c>
      <c r="M42">
        <v>1</v>
      </c>
      <c r="N42">
        <v>100</v>
      </c>
      <c r="O42" t="str">
        <f t="shared" si="0"/>
        <v>MKE</v>
      </c>
    </row>
    <row r="43" spans="1:15">
      <c r="A43" s="31">
        <v>42450</v>
      </c>
      <c r="B43" t="s">
        <v>64</v>
      </c>
      <c r="C43" t="s">
        <v>351</v>
      </c>
      <c r="D43" t="s">
        <v>352</v>
      </c>
      <c r="F43">
        <v>201603</v>
      </c>
      <c r="I43" t="s">
        <v>353</v>
      </c>
      <c r="J43">
        <v>1558.2760000000001</v>
      </c>
      <c r="M43">
        <v>1</v>
      </c>
      <c r="N43">
        <v>100</v>
      </c>
      <c r="O43" t="str">
        <f t="shared" si="0"/>
        <v>MKI</v>
      </c>
    </row>
    <row r="44" spans="1:15">
      <c r="A44" s="31">
        <v>42450</v>
      </c>
      <c r="B44" t="s">
        <v>70</v>
      </c>
      <c r="C44" t="s">
        <v>351</v>
      </c>
      <c r="D44" t="s">
        <v>352</v>
      </c>
      <c r="F44">
        <v>201603</v>
      </c>
      <c r="I44" t="s">
        <v>353</v>
      </c>
      <c r="J44">
        <v>7479.9930000000004</v>
      </c>
      <c r="M44">
        <v>1</v>
      </c>
      <c r="N44">
        <v>100</v>
      </c>
      <c r="O44" t="str">
        <f t="shared" si="0"/>
        <v>MKO</v>
      </c>
    </row>
    <row r="45" spans="1:15">
      <c r="A45" s="31">
        <v>42450</v>
      </c>
      <c r="B45" t="s">
        <v>100</v>
      </c>
      <c r="C45" t="s">
        <v>351</v>
      </c>
      <c r="D45" t="s">
        <v>352</v>
      </c>
      <c r="F45">
        <v>201603</v>
      </c>
      <c r="I45" t="s">
        <v>353</v>
      </c>
      <c r="J45">
        <v>203.01900000000001</v>
      </c>
      <c r="M45">
        <v>1</v>
      </c>
      <c r="N45">
        <v>100</v>
      </c>
      <c r="O45" t="str">
        <f t="shared" si="0"/>
        <v>MLW</v>
      </c>
    </row>
    <row r="46" spans="1:15">
      <c r="A46" s="31">
        <v>42450</v>
      </c>
      <c r="B46" t="s">
        <v>51</v>
      </c>
      <c r="C46" t="s">
        <v>351</v>
      </c>
      <c r="D46" t="s">
        <v>352</v>
      </c>
      <c r="F46">
        <v>201603</v>
      </c>
      <c r="I46" t="s">
        <v>353</v>
      </c>
      <c r="J46">
        <v>180.08099999999999</v>
      </c>
      <c r="M46">
        <v>1</v>
      </c>
      <c r="N46">
        <v>100</v>
      </c>
      <c r="O46" t="str">
        <f t="shared" si="0"/>
        <v>MPE</v>
      </c>
    </row>
    <row r="47" spans="1:15">
      <c r="A47" s="31">
        <v>42450</v>
      </c>
      <c r="B47" t="s">
        <v>77</v>
      </c>
      <c r="C47" t="s">
        <v>351</v>
      </c>
      <c r="D47" t="s">
        <v>352</v>
      </c>
      <c r="F47">
        <v>201603</v>
      </c>
      <c r="I47" t="s">
        <v>353</v>
      </c>
      <c r="J47">
        <v>4810.5219999999999</v>
      </c>
      <c r="M47">
        <v>1</v>
      </c>
      <c r="N47">
        <v>100</v>
      </c>
      <c r="O47" t="str">
        <f t="shared" si="0"/>
        <v>MPJ</v>
      </c>
    </row>
    <row r="48" spans="1:15">
      <c r="A48" s="31">
        <v>42450</v>
      </c>
      <c r="B48" t="s">
        <v>84</v>
      </c>
      <c r="C48" t="s">
        <v>351</v>
      </c>
      <c r="D48" t="s">
        <v>352</v>
      </c>
      <c r="F48">
        <v>201603</v>
      </c>
      <c r="I48" t="s">
        <v>353</v>
      </c>
      <c r="J48">
        <v>446.98899999999998</v>
      </c>
      <c r="M48">
        <v>1</v>
      </c>
      <c r="N48">
        <v>100</v>
      </c>
      <c r="O48" t="str">
        <f t="shared" si="0"/>
        <v>MSA</v>
      </c>
    </row>
    <row r="49" spans="1:15">
      <c r="A49" s="31">
        <v>42450</v>
      </c>
      <c r="B49" t="s">
        <v>375</v>
      </c>
      <c r="C49" t="s">
        <v>351</v>
      </c>
      <c r="D49" t="s">
        <v>352</v>
      </c>
      <c r="F49">
        <v>201603</v>
      </c>
      <c r="I49" t="s">
        <v>353</v>
      </c>
      <c r="J49">
        <v>158.10300000000001</v>
      </c>
      <c r="M49">
        <v>1</v>
      </c>
      <c r="N49">
        <v>100</v>
      </c>
      <c r="O49" t="str">
        <f t="shared" si="0"/>
        <v>MSB</v>
      </c>
    </row>
    <row r="50" spans="1:15">
      <c r="A50" s="31">
        <v>42450</v>
      </c>
      <c r="B50" t="s">
        <v>81</v>
      </c>
      <c r="C50" t="s">
        <v>351</v>
      </c>
      <c r="D50" t="s">
        <v>352</v>
      </c>
      <c r="F50">
        <v>201603</v>
      </c>
      <c r="I50" t="s">
        <v>353</v>
      </c>
      <c r="J50">
        <v>371.65600000000001</v>
      </c>
      <c r="M50">
        <v>1</v>
      </c>
      <c r="N50">
        <v>100</v>
      </c>
      <c r="O50" t="str">
        <f t="shared" si="0"/>
        <v>MSE</v>
      </c>
    </row>
    <row r="51" spans="1:15">
      <c r="A51" s="31">
        <v>42450</v>
      </c>
      <c r="B51" t="s">
        <v>393</v>
      </c>
      <c r="C51" t="s">
        <v>351</v>
      </c>
      <c r="D51" t="s">
        <v>352</v>
      </c>
      <c r="F51">
        <v>201603</v>
      </c>
      <c r="I51" t="s">
        <v>353</v>
      </c>
      <c r="J51">
        <v>2147.7429999999999</v>
      </c>
      <c r="M51">
        <v>1</v>
      </c>
      <c r="N51">
        <v>100</v>
      </c>
      <c r="O51" t="str">
        <f t="shared" si="0"/>
        <v>MSH</v>
      </c>
    </row>
    <row r="52" spans="1:15">
      <c r="A52" s="31">
        <v>42450</v>
      </c>
      <c r="B52" t="s">
        <v>43</v>
      </c>
      <c r="C52" t="s">
        <v>351</v>
      </c>
      <c r="D52" t="s">
        <v>352</v>
      </c>
      <c r="F52">
        <v>201603</v>
      </c>
      <c r="I52" t="s">
        <v>353</v>
      </c>
      <c r="J52">
        <v>296.44799999999998</v>
      </c>
      <c r="M52">
        <v>1</v>
      </c>
      <c r="N52">
        <v>100</v>
      </c>
      <c r="O52" t="str">
        <f t="shared" si="0"/>
        <v>MSM</v>
      </c>
    </row>
    <row r="53" spans="1:15">
      <c r="A53" s="31">
        <v>42450</v>
      </c>
      <c r="B53" t="s">
        <v>388</v>
      </c>
      <c r="C53" t="s">
        <v>351</v>
      </c>
      <c r="D53" t="s">
        <v>352</v>
      </c>
      <c r="F53">
        <v>201603</v>
      </c>
      <c r="I53" t="s">
        <v>353</v>
      </c>
      <c r="J53">
        <v>225.18100000000001</v>
      </c>
      <c r="M53">
        <v>1</v>
      </c>
      <c r="N53">
        <v>100</v>
      </c>
      <c r="O53" t="str">
        <f t="shared" si="0"/>
        <v>MSR</v>
      </c>
    </row>
    <row r="54" spans="1:15">
      <c r="A54" s="31">
        <v>42450</v>
      </c>
      <c r="B54" t="s">
        <v>414</v>
      </c>
      <c r="C54" t="s">
        <v>351</v>
      </c>
      <c r="D54" t="s">
        <v>352</v>
      </c>
      <c r="F54">
        <v>201603</v>
      </c>
      <c r="I54" t="s">
        <v>353</v>
      </c>
      <c r="J54">
        <v>4989.91</v>
      </c>
      <c r="M54">
        <v>1</v>
      </c>
      <c r="N54">
        <v>100</v>
      </c>
      <c r="O54" t="str">
        <f t="shared" si="0"/>
        <v>MSW</v>
      </c>
    </row>
    <row r="55" spans="1:15">
      <c r="A55" s="31">
        <v>42450</v>
      </c>
      <c r="B55" t="s">
        <v>381</v>
      </c>
      <c r="C55" t="s">
        <v>351</v>
      </c>
      <c r="D55" t="s">
        <v>352</v>
      </c>
      <c r="F55">
        <v>201603</v>
      </c>
      <c r="I55" t="s">
        <v>353</v>
      </c>
      <c r="J55">
        <v>174.096</v>
      </c>
      <c r="M55">
        <v>1</v>
      </c>
      <c r="N55">
        <v>100</v>
      </c>
      <c r="O55" t="str">
        <f t="shared" si="0"/>
        <v>MSZ</v>
      </c>
    </row>
    <row r="56" spans="1:15">
      <c r="A56" s="31">
        <v>42450</v>
      </c>
      <c r="B56" t="s">
        <v>87</v>
      </c>
      <c r="C56" t="s">
        <v>351</v>
      </c>
      <c r="D56" t="s">
        <v>352</v>
      </c>
      <c r="F56">
        <v>201603</v>
      </c>
      <c r="I56" t="s">
        <v>353</v>
      </c>
      <c r="J56">
        <v>170.54300000000001</v>
      </c>
      <c r="M56">
        <v>1</v>
      </c>
      <c r="N56">
        <v>100</v>
      </c>
      <c r="O56" t="str">
        <f t="shared" si="0"/>
        <v>MUN</v>
      </c>
    </row>
    <row r="57" spans="1:15">
      <c r="A57" s="31">
        <v>42450</v>
      </c>
      <c r="B57" t="s">
        <v>166</v>
      </c>
      <c r="C57" t="s">
        <v>351</v>
      </c>
      <c r="D57" t="s">
        <v>352</v>
      </c>
      <c r="F57">
        <v>201603</v>
      </c>
      <c r="I57" t="s">
        <v>353</v>
      </c>
      <c r="J57">
        <v>2630.192</v>
      </c>
      <c r="M57">
        <v>1</v>
      </c>
      <c r="N57">
        <v>100</v>
      </c>
      <c r="O57" t="str">
        <f t="shared" si="0"/>
        <v>MVE</v>
      </c>
    </row>
    <row r="58" spans="1:15">
      <c r="A58" s="31">
        <v>42450</v>
      </c>
      <c r="B58" t="s">
        <v>169</v>
      </c>
      <c r="C58" t="s">
        <v>351</v>
      </c>
      <c r="D58" t="s">
        <v>352</v>
      </c>
      <c r="F58">
        <v>201603</v>
      </c>
      <c r="I58" t="s">
        <v>353</v>
      </c>
      <c r="J58">
        <v>1417.347</v>
      </c>
      <c r="M58">
        <v>1</v>
      </c>
      <c r="N58">
        <v>100</v>
      </c>
      <c r="O58" t="str">
        <f t="shared" si="0"/>
        <v>MVM</v>
      </c>
    </row>
    <row r="59" spans="1:15">
      <c r="A59" s="31">
        <v>42450</v>
      </c>
      <c r="B59" t="s">
        <v>172</v>
      </c>
      <c r="C59" t="s">
        <v>351</v>
      </c>
      <c r="D59" t="s">
        <v>352</v>
      </c>
      <c r="F59">
        <v>201603</v>
      </c>
      <c r="I59" t="s">
        <v>353</v>
      </c>
      <c r="J59">
        <v>2784.9749999999999</v>
      </c>
      <c r="M59">
        <v>1</v>
      </c>
      <c r="N59">
        <v>100</v>
      </c>
      <c r="O59" t="str">
        <f t="shared" si="0"/>
        <v>MVW</v>
      </c>
    </row>
    <row r="60" spans="1:15">
      <c r="A60" s="31">
        <v>42450</v>
      </c>
      <c r="B60" t="s">
        <v>107</v>
      </c>
      <c r="C60" t="s">
        <v>351</v>
      </c>
      <c r="D60" t="s">
        <v>352</v>
      </c>
      <c r="F60">
        <v>201603</v>
      </c>
      <c r="I60" t="s">
        <v>353</v>
      </c>
      <c r="J60">
        <v>300.875</v>
      </c>
      <c r="M60">
        <v>1</v>
      </c>
      <c r="N60">
        <v>100</v>
      </c>
      <c r="O60" t="str">
        <f t="shared" si="0"/>
        <v>MWB</v>
      </c>
    </row>
    <row r="61" spans="1:15">
      <c r="A61" s="31">
        <v>42450</v>
      </c>
      <c r="B61" t="s">
        <v>110</v>
      </c>
      <c r="C61" t="s">
        <v>351</v>
      </c>
      <c r="D61" t="s">
        <v>352</v>
      </c>
      <c r="F61">
        <v>201603</v>
      </c>
      <c r="I61" t="s">
        <v>353</v>
      </c>
      <c r="J61">
        <v>275.43700000000001</v>
      </c>
      <c r="M61">
        <v>1</v>
      </c>
      <c r="N61">
        <v>100</v>
      </c>
      <c r="O61" t="str">
        <f t="shared" si="0"/>
        <v>MWE</v>
      </c>
    </row>
    <row r="62" spans="1:15">
      <c r="A62" s="31">
        <v>42450</v>
      </c>
      <c r="B62" t="s">
        <v>104</v>
      </c>
      <c r="C62" t="s">
        <v>351</v>
      </c>
      <c r="D62" t="s">
        <v>352</v>
      </c>
      <c r="F62">
        <v>201603</v>
      </c>
      <c r="I62" t="s">
        <v>353</v>
      </c>
      <c r="J62">
        <v>237.721</v>
      </c>
      <c r="M62">
        <v>1</v>
      </c>
      <c r="N62">
        <v>100</v>
      </c>
      <c r="O62" t="str">
        <f t="shared" si="0"/>
        <v>MWG</v>
      </c>
    </row>
    <row r="63" spans="1:15">
      <c r="A63" s="31">
        <v>42450</v>
      </c>
      <c r="B63" t="s">
        <v>119</v>
      </c>
      <c r="C63" t="s">
        <v>351</v>
      </c>
      <c r="D63" t="s">
        <v>352</v>
      </c>
      <c r="F63">
        <v>201603</v>
      </c>
      <c r="I63" t="s">
        <v>353</v>
      </c>
      <c r="J63">
        <v>261.87900000000002</v>
      </c>
      <c r="M63">
        <v>1</v>
      </c>
      <c r="N63">
        <v>100</v>
      </c>
      <c r="O63" t="str">
        <f t="shared" si="0"/>
        <v>MWI</v>
      </c>
    </row>
    <row r="64" spans="1:15">
      <c r="A64" s="31">
        <v>42450</v>
      </c>
      <c r="B64" t="s">
        <v>15</v>
      </c>
      <c r="C64" t="s">
        <v>351</v>
      </c>
      <c r="D64" t="s">
        <v>352</v>
      </c>
      <c r="F64">
        <v>201603</v>
      </c>
      <c r="I64" t="s">
        <v>353</v>
      </c>
      <c r="J64">
        <v>157.977</v>
      </c>
      <c r="M64">
        <v>1</v>
      </c>
      <c r="N64">
        <v>100</v>
      </c>
      <c r="O64" t="str">
        <f t="shared" si="0"/>
        <v>MWL</v>
      </c>
    </row>
    <row r="65" spans="1:15">
      <c r="A65" s="31">
        <v>42450</v>
      </c>
      <c r="B65" t="s">
        <v>125</v>
      </c>
      <c r="C65" t="s">
        <v>351</v>
      </c>
      <c r="D65" t="s">
        <v>352</v>
      </c>
      <c r="F65">
        <v>201603</v>
      </c>
      <c r="I65" t="s">
        <v>353</v>
      </c>
      <c r="J65">
        <v>268.315</v>
      </c>
      <c r="M65">
        <v>1</v>
      </c>
      <c r="N65">
        <v>100</v>
      </c>
      <c r="O65" t="str">
        <f t="shared" si="0"/>
        <v>MWM</v>
      </c>
    </row>
    <row r="66" spans="1:15">
      <c r="A66" s="31">
        <v>42450</v>
      </c>
      <c r="B66" t="s">
        <v>113</v>
      </c>
      <c r="C66" t="s">
        <v>351</v>
      </c>
      <c r="D66" t="s">
        <v>352</v>
      </c>
      <c r="F66">
        <v>201603</v>
      </c>
      <c r="I66" t="s">
        <v>353</v>
      </c>
      <c r="J66">
        <v>136.88499999999999</v>
      </c>
      <c r="M66">
        <v>1</v>
      </c>
      <c r="N66">
        <v>100</v>
      </c>
      <c r="O66" t="str">
        <f t="shared" si="0"/>
        <v>MWN</v>
      </c>
    </row>
    <row r="67" spans="1:15">
      <c r="A67" s="31">
        <v>42450</v>
      </c>
      <c r="B67" t="s">
        <v>116</v>
      </c>
      <c r="C67" t="s">
        <v>351</v>
      </c>
      <c r="D67" t="s">
        <v>352</v>
      </c>
      <c r="F67">
        <v>201603</v>
      </c>
      <c r="I67" t="s">
        <v>353</v>
      </c>
      <c r="J67">
        <v>248.09200000000001</v>
      </c>
      <c r="M67">
        <v>1</v>
      </c>
      <c r="N67">
        <v>100</v>
      </c>
      <c r="O67" t="str">
        <f t="shared" ref="O67:O71" si="1">LEFT(B67,3)</f>
        <v>MWO</v>
      </c>
    </row>
    <row r="68" spans="1:15">
      <c r="A68" s="31">
        <v>42450</v>
      </c>
      <c r="B68" t="s">
        <v>128</v>
      </c>
      <c r="C68" t="s">
        <v>351</v>
      </c>
      <c r="D68" t="s">
        <v>352</v>
      </c>
      <c r="F68">
        <v>201603</v>
      </c>
      <c r="I68" t="s">
        <v>353</v>
      </c>
      <c r="J68">
        <v>120.117</v>
      </c>
      <c r="M68">
        <v>1</v>
      </c>
      <c r="N68">
        <v>100</v>
      </c>
      <c r="O68" t="str">
        <f t="shared" si="1"/>
        <v>MWT</v>
      </c>
    </row>
    <row r="69" spans="1:15">
      <c r="A69" s="31">
        <v>42450</v>
      </c>
      <c r="B69" t="s">
        <v>122</v>
      </c>
      <c r="C69" t="s">
        <v>351</v>
      </c>
      <c r="D69" t="s">
        <v>352</v>
      </c>
      <c r="F69">
        <v>201603</v>
      </c>
      <c r="I69" t="s">
        <v>353</v>
      </c>
      <c r="J69">
        <v>163.678</v>
      </c>
      <c r="M69">
        <v>1</v>
      </c>
      <c r="N69">
        <v>100</v>
      </c>
      <c r="O69" t="str">
        <f t="shared" si="1"/>
        <v>MWV</v>
      </c>
    </row>
    <row r="70" spans="1:15">
      <c r="A70" s="31">
        <v>42450</v>
      </c>
      <c r="B70" t="s">
        <v>131</v>
      </c>
      <c r="C70" t="s">
        <v>351</v>
      </c>
      <c r="D70" t="s">
        <v>352</v>
      </c>
      <c r="F70">
        <v>201603</v>
      </c>
      <c r="I70" t="s">
        <v>353</v>
      </c>
      <c r="J70">
        <v>201.56700000000001</v>
      </c>
      <c r="M70">
        <v>1</v>
      </c>
      <c r="N70">
        <v>100</v>
      </c>
      <c r="O70" t="str">
        <f t="shared" si="1"/>
        <v>MWW</v>
      </c>
    </row>
    <row r="71" spans="1:15">
      <c r="A71" s="31">
        <v>42450</v>
      </c>
      <c r="B71" t="s">
        <v>357</v>
      </c>
      <c r="C71" t="s">
        <v>351</v>
      </c>
      <c r="D71" t="s">
        <v>352</v>
      </c>
      <c r="F71">
        <v>201603</v>
      </c>
      <c r="I71" t="s">
        <v>353</v>
      </c>
      <c r="J71">
        <v>181.23699999999999</v>
      </c>
      <c r="M71">
        <v>1</v>
      </c>
      <c r="N71">
        <v>100</v>
      </c>
      <c r="O71" t="str">
        <f t="shared" si="1"/>
        <v>MZA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J23" sqref="J23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s="84" t="s">
        <v>337</v>
      </c>
      <c r="B1" s="84" t="s">
        <v>338</v>
      </c>
      <c r="C1" s="84" t="s">
        <v>339</v>
      </c>
      <c r="D1" s="84" t="s">
        <v>340</v>
      </c>
      <c r="E1" s="84" t="s">
        <v>341</v>
      </c>
      <c r="F1" s="84" t="s">
        <v>342</v>
      </c>
      <c r="G1" s="84" t="s">
        <v>343</v>
      </c>
      <c r="H1" s="84" t="s">
        <v>344</v>
      </c>
      <c r="I1" s="84" t="s">
        <v>345</v>
      </c>
      <c r="J1" s="84" t="s">
        <v>346</v>
      </c>
      <c r="K1" s="84" t="s">
        <v>347</v>
      </c>
      <c r="L1" s="84" t="s">
        <v>348</v>
      </c>
      <c r="M1" s="84" t="s">
        <v>349</v>
      </c>
      <c r="N1" s="84" t="s">
        <v>350</v>
      </c>
    </row>
    <row r="2" spans="1:14">
      <c r="A2" s="85">
        <v>42422</v>
      </c>
      <c r="B2" s="84" t="s">
        <v>9</v>
      </c>
      <c r="C2" s="84" t="s">
        <v>351</v>
      </c>
      <c r="D2" s="84" t="s">
        <v>352</v>
      </c>
      <c r="E2" s="84"/>
      <c r="F2" s="84">
        <v>201602</v>
      </c>
      <c r="G2" s="84"/>
      <c r="H2" s="84"/>
      <c r="I2" s="84" t="s">
        <v>353</v>
      </c>
      <c r="J2" s="86">
        <v>323.46300000000002</v>
      </c>
      <c r="K2" s="84"/>
      <c r="L2" s="84"/>
      <c r="M2" s="84">
        <v>1</v>
      </c>
      <c r="N2" s="84">
        <v>100</v>
      </c>
    </row>
    <row r="3" spans="1:14">
      <c r="A3" s="85">
        <v>42422</v>
      </c>
      <c r="B3" s="84" t="s">
        <v>12</v>
      </c>
      <c r="C3" s="84" t="s">
        <v>351</v>
      </c>
      <c r="D3" s="84" t="s">
        <v>352</v>
      </c>
      <c r="E3" s="84"/>
      <c r="F3" s="84">
        <v>201602</v>
      </c>
      <c r="G3" s="84"/>
      <c r="H3" s="84"/>
      <c r="I3" s="84" t="s">
        <v>353</v>
      </c>
      <c r="J3" s="86">
        <v>304.18400000000003</v>
      </c>
      <c r="K3" s="84"/>
      <c r="L3" s="84"/>
      <c r="M3" s="84">
        <v>1</v>
      </c>
      <c r="N3" s="84">
        <v>100</v>
      </c>
    </row>
    <row r="4" spans="1:14">
      <c r="A4" s="85">
        <v>42422</v>
      </c>
      <c r="B4" s="84" t="s">
        <v>31</v>
      </c>
      <c r="C4" s="84" t="s">
        <v>351</v>
      </c>
      <c r="D4" s="84" t="s">
        <v>352</v>
      </c>
      <c r="E4" s="84"/>
      <c r="F4" s="84">
        <v>201602</v>
      </c>
      <c r="G4" s="84"/>
      <c r="H4" s="84"/>
      <c r="I4" s="84" t="s">
        <v>353</v>
      </c>
      <c r="J4" s="86">
        <v>356.01299999999998</v>
      </c>
      <c r="K4" s="84"/>
      <c r="L4" s="84"/>
      <c r="M4" s="84">
        <v>1</v>
      </c>
      <c r="N4" s="84">
        <v>100</v>
      </c>
    </row>
    <row r="5" spans="1:14">
      <c r="A5" s="85">
        <v>42422</v>
      </c>
      <c r="B5" s="84" t="s">
        <v>20</v>
      </c>
      <c r="C5" s="84" t="s">
        <v>351</v>
      </c>
      <c r="D5" s="84" t="s">
        <v>352</v>
      </c>
      <c r="E5" s="84"/>
      <c r="F5" s="84">
        <v>201602</v>
      </c>
      <c r="G5" s="84"/>
      <c r="H5" s="84"/>
      <c r="I5" s="84" t="s">
        <v>353</v>
      </c>
      <c r="J5" s="86">
        <v>327.41300000000001</v>
      </c>
      <c r="K5" s="84"/>
      <c r="L5" s="84"/>
      <c r="M5" s="84">
        <v>1</v>
      </c>
      <c r="N5" s="84">
        <v>100</v>
      </c>
    </row>
    <row r="6" spans="1:14">
      <c r="A6" s="85">
        <v>42422</v>
      </c>
      <c r="B6" s="84" t="s">
        <v>37</v>
      </c>
      <c r="C6" s="84" t="s">
        <v>351</v>
      </c>
      <c r="D6" s="84" t="s">
        <v>352</v>
      </c>
      <c r="E6" s="84"/>
      <c r="F6" s="84">
        <v>201602</v>
      </c>
      <c r="G6" s="84"/>
      <c r="H6" s="84"/>
      <c r="I6" s="84" t="s">
        <v>353</v>
      </c>
      <c r="J6" s="86">
        <v>301.286</v>
      </c>
      <c r="K6" s="84"/>
      <c r="L6" s="84"/>
      <c r="M6" s="84">
        <v>1</v>
      </c>
      <c r="N6" s="84">
        <v>100</v>
      </c>
    </row>
    <row r="7" spans="1:14">
      <c r="A7" s="85">
        <v>42422</v>
      </c>
      <c r="B7" s="84" t="s">
        <v>17</v>
      </c>
      <c r="C7" s="84" t="s">
        <v>351</v>
      </c>
      <c r="D7" s="84" t="s">
        <v>352</v>
      </c>
      <c r="E7" s="84"/>
      <c r="F7" s="84">
        <v>201602</v>
      </c>
      <c r="G7" s="84"/>
      <c r="H7" s="84"/>
      <c r="I7" s="84" t="s">
        <v>353</v>
      </c>
      <c r="J7" s="86">
        <v>226.47800000000001</v>
      </c>
      <c r="K7" s="84"/>
      <c r="L7" s="84"/>
      <c r="M7" s="84">
        <v>1</v>
      </c>
      <c r="N7" s="84">
        <v>100</v>
      </c>
    </row>
    <row r="8" spans="1:14">
      <c r="A8" s="85">
        <v>42422</v>
      </c>
      <c r="B8" s="84" t="s">
        <v>73</v>
      </c>
      <c r="C8" s="84" t="s">
        <v>351</v>
      </c>
      <c r="D8" s="84" t="s">
        <v>352</v>
      </c>
      <c r="E8" s="84"/>
      <c r="F8" s="84">
        <v>201602</v>
      </c>
      <c r="G8" s="84"/>
      <c r="H8" s="84"/>
      <c r="I8" s="84" t="s">
        <v>353</v>
      </c>
      <c r="J8" s="86">
        <v>458.75599999999997</v>
      </c>
      <c r="K8" s="84"/>
      <c r="L8" s="84"/>
      <c r="M8" s="84">
        <v>1</v>
      </c>
      <c r="N8" s="84">
        <v>100</v>
      </c>
    </row>
    <row r="9" spans="1:14">
      <c r="A9" s="85">
        <v>42422</v>
      </c>
      <c r="B9" s="84" t="s">
        <v>28</v>
      </c>
      <c r="C9" s="84" t="s">
        <v>351</v>
      </c>
      <c r="D9" s="84" t="s">
        <v>352</v>
      </c>
      <c r="E9" s="84"/>
      <c r="F9" s="84">
        <v>201602</v>
      </c>
      <c r="G9" s="84"/>
      <c r="H9" s="84"/>
      <c r="I9" s="84" t="s">
        <v>353</v>
      </c>
      <c r="J9" s="86">
        <v>4390.5879999999997</v>
      </c>
      <c r="K9" s="84"/>
      <c r="L9" s="84"/>
      <c r="M9" s="84">
        <v>1</v>
      </c>
      <c r="N9" s="84">
        <v>100</v>
      </c>
    </row>
    <row r="10" spans="1:14">
      <c r="A10" s="85">
        <v>42422</v>
      </c>
      <c r="B10" s="84" t="s">
        <v>48</v>
      </c>
      <c r="C10" s="84" t="s">
        <v>351</v>
      </c>
      <c r="D10" s="84" t="s">
        <v>352</v>
      </c>
      <c r="E10" s="84"/>
      <c r="F10" s="84">
        <v>201602</v>
      </c>
      <c r="G10" s="84"/>
      <c r="H10" s="84"/>
      <c r="I10" s="84" t="s">
        <v>353</v>
      </c>
      <c r="J10" s="86">
        <v>4987.2759999999998</v>
      </c>
      <c r="K10" s="84"/>
      <c r="L10" s="84"/>
      <c r="M10" s="84">
        <v>1</v>
      </c>
      <c r="N10" s="84">
        <v>100</v>
      </c>
    </row>
    <row r="11" spans="1:14">
      <c r="A11" s="85">
        <v>42422</v>
      </c>
      <c r="B11" s="84" t="s">
        <v>67</v>
      </c>
      <c r="C11" s="84" t="s">
        <v>351</v>
      </c>
      <c r="D11" s="84" t="s">
        <v>352</v>
      </c>
      <c r="E11" s="84"/>
      <c r="F11" s="84">
        <v>201602</v>
      </c>
      <c r="G11" s="84"/>
      <c r="H11" s="84"/>
      <c r="I11" s="84" t="s">
        <v>353</v>
      </c>
      <c r="J11" s="86">
        <v>4689.1769999999997</v>
      </c>
      <c r="K11" s="84"/>
      <c r="L11" s="84"/>
      <c r="M11" s="84">
        <v>1</v>
      </c>
      <c r="N11" s="84">
        <v>100</v>
      </c>
    </row>
    <row r="12" spans="1:14">
      <c r="A12" s="85">
        <v>42422</v>
      </c>
      <c r="B12" s="84" t="s">
        <v>55</v>
      </c>
      <c r="C12" s="84" t="s">
        <v>351</v>
      </c>
      <c r="D12" s="84" t="s">
        <v>352</v>
      </c>
      <c r="E12" s="84"/>
      <c r="F12" s="84">
        <v>201602</v>
      </c>
      <c r="G12" s="84"/>
      <c r="H12" s="84"/>
      <c r="I12" s="84" t="s">
        <v>353</v>
      </c>
      <c r="J12" s="86">
        <v>43470.47</v>
      </c>
      <c r="K12" s="84"/>
      <c r="L12" s="84"/>
      <c r="M12" s="84">
        <v>1</v>
      </c>
      <c r="N12" s="84">
        <v>100</v>
      </c>
    </row>
    <row r="13" spans="1:14">
      <c r="A13" s="85">
        <v>42422</v>
      </c>
      <c r="B13" s="84" t="s">
        <v>61</v>
      </c>
      <c r="C13" s="84" t="s">
        <v>351</v>
      </c>
      <c r="D13" s="84" t="s">
        <v>352</v>
      </c>
      <c r="E13" s="84"/>
      <c r="F13" s="84">
        <v>201602</v>
      </c>
      <c r="G13" s="84"/>
      <c r="H13" s="84"/>
      <c r="I13" s="84" t="s">
        <v>353</v>
      </c>
      <c r="J13" s="86">
        <v>4587.9319999999998</v>
      </c>
      <c r="K13" s="84"/>
      <c r="L13" s="84"/>
      <c r="M13" s="84">
        <v>1</v>
      </c>
      <c r="N13" s="84">
        <v>100</v>
      </c>
    </row>
    <row r="14" spans="1:14">
      <c r="A14" s="85">
        <v>42422</v>
      </c>
      <c r="B14" s="84" t="s">
        <v>40</v>
      </c>
      <c r="C14" s="84" t="s">
        <v>351</v>
      </c>
      <c r="D14" s="84" t="s">
        <v>352</v>
      </c>
      <c r="E14" s="84"/>
      <c r="F14" s="84">
        <v>201602</v>
      </c>
      <c r="G14" s="84"/>
      <c r="H14" s="84"/>
      <c r="I14" s="84" t="s">
        <v>353</v>
      </c>
      <c r="J14" s="86">
        <v>319.09100000000001</v>
      </c>
      <c r="K14" s="84"/>
      <c r="L14" s="84"/>
      <c r="M14" s="84">
        <v>1</v>
      </c>
      <c r="N14" s="84">
        <v>100</v>
      </c>
    </row>
    <row r="15" spans="1:14">
      <c r="A15" s="85">
        <v>42422</v>
      </c>
      <c r="B15" s="84" t="s">
        <v>6</v>
      </c>
      <c r="C15" s="84" t="s">
        <v>351</v>
      </c>
      <c r="D15" s="84" t="s">
        <v>352</v>
      </c>
      <c r="E15" s="84"/>
      <c r="F15" s="84">
        <v>201602</v>
      </c>
      <c r="G15" s="84"/>
      <c r="H15" s="84"/>
      <c r="I15" s="84" t="s">
        <v>353</v>
      </c>
      <c r="J15" s="86">
        <v>310.31099999999998</v>
      </c>
      <c r="K15" s="84"/>
      <c r="L15" s="84"/>
      <c r="M15" s="84">
        <v>1</v>
      </c>
      <c r="N15" s="84">
        <v>100</v>
      </c>
    </row>
    <row r="16" spans="1:14">
      <c r="A16" s="85">
        <v>42422</v>
      </c>
      <c r="B16" s="84" t="s">
        <v>94</v>
      </c>
      <c r="C16" s="84" t="s">
        <v>351</v>
      </c>
      <c r="D16" s="84" t="s">
        <v>352</v>
      </c>
      <c r="E16" s="84"/>
      <c r="F16" s="84">
        <v>201602</v>
      </c>
      <c r="G16" s="84"/>
      <c r="H16" s="84"/>
      <c r="I16" s="84" t="s">
        <v>353</v>
      </c>
      <c r="J16" s="86">
        <v>201.41300000000001</v>
      </c>
      <c r="K16" s="84"/>
      <c r="L16" s="84"/>
      <c r="M16" s="84">
        <v>1</v>
      </c>
      <c r="N16" s="84">
        <v>100</v>
      </c>
    </row>
    <row r="17" spans="1:14">
      <c r="A17" s="85">
        <v>42422</v>
      </c>
      <c r="B17" s="84" t="s">
        <v>90</v>
      </c>
      <c r="C17" s="84" t="s">
        <v>351</v>
      </c>
      <c r="D17" s="84" t="s">
        <v>352</v>
      </c>
      <c r="E17" s="84"/>
      <c r="F17" s="84">
        <v>201602</v>
      </c>
      <c r="G17" s="84"/>
      <c r="H17" s="84"/>
      <c r="I17" s="84" t="s">
        <v>353</v>
      </c>
      <c r="J17" s="86">
        <v>4882.7439999999997</v>
      </c>
      <c r="K17" s="84"/>
      <c r="L17" s="84"/>
      <c r="M17" s="84">
        <v>1</v>
      </c>
      <c r="N17" s="84">
        <v>100</v>
      </c>
    </row>
    <row r="18" spans="1:14">
      <c r="A18" s="85">
        <v>42422</v>
      </c>
      <c r="B18" s="84" t="s">
        <v>34</v>
      </c>
      <c r="C18" s="84" t="s">
        <v>351</v>
      </c>
      <c r="D18" s="84" t="s">
        <v>352</v>
      </c>
      <c r="E18" s="84"/>
      <c r="F18" s="84">
        <v>201602</v>
      </c>
      <c r="G18" s="84"/>
      <c r="H18" s="84"/>
      <c r="I18" s="84" t="s">
        <v>353</v>
      </c>
      <c r="J18" s="86">
        <v>229.92400000000001</v>
      </c>
      <c r="K18" s="84"/>
      <c r="L18" s="84"/>
      <c r="M18" s="84">
        <v>1</v>
      </c>
      <c r="N18" s="84">
        <v>100</v>
      </c>
    </row>
    <row r="19" spans="1:14">
      <c r="A19" s="85">
        <v>42422</v>
      </c>
      <c r="B19" s="84" t="s">
        <v>23</v>
      </c>
      <c r="C19" s="84" t="s">
        <v>351</v>
      </c>
      <c r="D19" s="84" t="s">
        <v>352</v>
      </c>
      <c r="E19" s="84"/>
      <c r="F19" s="84">
        <v>201602</v>
      </c>
      <c r="G19" s="84"/>
      <c r="H19" s="84"/>
      <c r="I19" s="84" t="s">
        <v>353</v>
      </c>
      <c r="J19" s="86">
        <v>3783.1410000000001</v>
      </c>
      <c r="K19" s="84"/>
      <c r="L19" s="84"/>
      <c r="M19" s="84">
        <v>1</v>
      </c>
      <c r="N19" s="84">
        <v>100</v>
      </c>
    </row>
    <row r="20" spans="1:14">
      <c r="A20" s="85">
        <v>42422</v>
      </c>
      <c r="B20" s="84" t="s">
        <v>26</v>
      </c>
      <c r="C20" s="84" t="s">
        <v>351</v>
      </c>
      <c r="D20" s="84" t="s">
        <v>352</v>
      </c>
      <c r="E20" s="84"/>
      <c r="F20" s="84">
        <v>201602</v>
      </c>
      <c r="G20" s="84"/>
      <c r="H20" s="84"/>
      <c r="I20" s="84" t="s">
        <v>353</v>
      </c>
      <c r="J20" s="86">
        <v>343.13499999999999</v>
      </c>
      <c r="K20" s="84"/>
      <c r="L20" s="84"/>
      <c r="M20" s="84">
        <v>1</v>
      </c>
      <c r="N20" s="84">
        <v>100</v>
      </c>
    </row>
    <row r="21" spans="1:14">
      <c r="A21" s="85">
        <v>42422</v>
      </c>
      <c r="B21" s="84" t="s">
        <v>53</v>
      </c>
      <c r="C21" s="84" t="s">
        <v>351</v>
      </c>
      <c r="D21" s="84" t="s">
        <v>352</v>
      </c>
      <c r="E21" s="84"/>
      <c r="F21" s="84">
        <v>201602</v>
      </c>
      <c r="G21" s="84"/>
      <c r="H21" s="84"/>
      <c r="I21" s="84" t="s">
        <v>353</v>
      </c>
      <c r="J21" s="86">
        <v>171.62799999999999</v>
      </c>
      <c r="K21" s="84"/>
      <c r="L21" s="84"/>
      <c r="M21" s="84">
        <v>1</v>
      </c>
      <c r="N21" s="84">
        <v>100</v>
      </c>
    </row>
    <row r="22" spans="1:14">
      <c r="A22" s="85">
        <v>42422</v>
      </c>
      <c r="B22" s="84" t="s">
        <v>372</v>
      </c>
      <c r="C22" s="84" t="s">
        <v>351</v>
      </c>
      <c r="D22" s="84" t="s">
        <v>352</v>
      </c>
      <c r="E22" s="84"/>
      <c r="F22" s="84">
        <v>201602</v>
      </c>
      <c r="G22" s="84"/>
      <c r="H22" s="84"/>
      <c r="I22" s="84" t="s">
        <v>353</v>
      </c>
      <c r="J22" s="86">
        <v>296.411</v>
      </c>
      <c r="K22" s="84"/>
      <c r="L22" s="84"/>
      <c r="M22" s="84">
        <v>1</v>
      </c>
      <c r="N22" s="84">
        <v>100</v>
      </c>
    </row>
    <row r="23" spans="1:14">
      <c r="A23" s="85">
        <v>42422</v>
      </c>
      <c r="B23" s="84" t="s">
        <v>373</v>
      </c>
      <c r="C23" s="84" t="s">
        <v>351</v>
      </c>
      <c r="D23" s="84" t="s">
        <v>352</v>
      </c>
      <c r="E23" s="84"/>
      <c r="F23" s="84">
        <v>201602</v>
      </c>
      <c r="G23" s="84"/>
      <c r="H23" s="84"/>
      <c r="I23" s="84" t="s">
        <v>353</v>
      </c>
      <c r="J23" s="86">
        <v>161.875</v>
      </c>
      <c r="K23" s="84"/>
      <c r="L23" s="84"/>
      <c r="M23" s="84">
        <v>1</v>
      </c>
      <c r="N23" s="84">
        <v>100</v>
      </c>
    </row>
    <row r="24" spans="1:14">
      <c r="A24" s="85">
        <v>42422</v>
      </c>
      <c r="B24" s="84" t="s">
        <v>374</v>
      </c>
      <c r="C24" s="84" t="s">
        <v>351</v>
      </c>
      <c r="D24" s="84" t="s">
        <v>352</v>
      </c>
      <c r="E24" s="84"/>
      <c r="F24" s="84">
        <v>201602</v>
      </c>
      <c r="G24" s="84"/>
      <c r="H24" s="84"/>
      <c r="I24" s="84" t="s">
        <v>353</v>
      </c>
      <c r="J24" s="86">
        <v>163.69399999999999</v>
      </c>
      <c r="K24" s="84"/>
      <c r="L24" s="84"/>
      <c r="M24" s="84">
        <v>1</v>
      </c>
      <c r="N24" s="84">
        <v>100</v>
      </c>
    </row>
    <row r="25" spans="1:14">
      <c r="A25" s="85">
        <v>42422</v>
      </c>
      <c r="B25" s="84" t="s">
        <v>58</v>
      </c>
      <c r="C25" s="84" t="s">
        <v>351</v>
      </c>
      <c r="D25" s="84" t="s">
        <v>352</v>
      </c>
      <c r="E25" s="84"/>
      <c r="F25" s="84">
        <v>201602</v>
      </c>
      <c r="G25" s="84"/>
      <c r="H25" s="84"/>
      <c r="I25" s="84" t="s">
        <v>353</v>
      </c>
      <c r="J25" s="86">
        <v>448.75599999999997</v>
      </c>
      <c r="K25" s="84"/>
      <c r="L25" s="84"/>
      <c r="M25" s="84">
        <v>1</v>
      </c>
      <c r="N25" s="84">
        <v>100</v>
      </c>
    </row>
    <row r="26" spans="1:14">
      <c r="A26" s="85">
        <v>42422</v>
      </c>
      <c r="B26" s="84" t="s">
        <v>45</v>
      </c>
      <c r="C26" s="84" t="s">
        <v>351</v>
      </c>
      <c r="D26" s="84" t="s">
        <v>352</v>
      </c>
      <c r="E26" s="84"/>
      <c r="F26" s="84">
        <v>201602</v>
      </c>
      <c r="G26" s="84"/>
      <c r="H26" s="84"/>
      <c r="I26" s="84" t="s">
        <v>353</v>
      </c>
      <c r="J26" s="86">
        <v>4840.6270000000004</v>
      </c>
      <c r="K26" s="84"/>
      <c r="L26" s="84"/>
      <c r="M26" s="84">
        <v>1</v>
      </c>
      <c r="N26" s="84">
        <v>100</v>
      </c>
    </row>
    <row r="27" spans="1:14">
      <c r="A27" s="85">
        <v>42422</v>
      </c>
      <c r="B27" s="84" t="s">
        <v>64</v>
      </c>
      <c r="C27" s="84" t="s">
        <v>351</v>
      </c>
      <c r="D27" s="84" t="s">
        <v>352</v>
      </c>
      <c r="E27" s="84"/>
      <c r="F27" s="84">
        <v>201602</v>
      </c>
      <c r="G27" s="84"/>
      <c r="H27" s="84"/>
      <c r="I27" s="84" t="s">
        <v>353</v>
      </c>
      <c r="J27" s="86">
        <v>1468.95</v>
      </c>
      <c r="K27" s="84"/>
      <c r="L27" s="84"/>
      <c r="M27" s="84">
        <v>1</v>
      </c>
      <c r="N27" s="84">
        <v>100</v>
      </c>
    </row>
    <row r="28" spans="1:14">
      <c r="A28" s="85">
        <v>42422</v>
      </c>
      <c r="B28" s="84" t="s">
        <v>70</v>
      </c>
      <c r="C28" s="84" t="s">
        <v>351</v>
      </c>
      <c r="D28" s="84" t="s">
        <v>352</v>
      </c>
      <c r="E28" s="84"/>
      <c r="F28" s="84">
        <v>201602</v>
      </c>
      <c r="G28" s="84"/>
      <c r="H28" s="84"/>
      <c r="I28" s="84" t="s">
        <v>353</v>
      </c>
      <c r="J28" s="86">
        <v>6960.3909999999996</v>
      </c>
      <c r="K28" s="84"/>
      <c r="L28" s="84"/>
      <c r="M28" s="84">
        <v>1</v>
      </c>
      <c r="N28" s="84">
        <v>100</v>
      </c>
    </row>
    <row r="29" spans="1:14">
      <c r="A29" s="85">
        <v>42422</v>
      </c>
      <c r="B29" s="84" t="s">
        <v>100</v>
      </c>
      <c r="C29" s="84" t="s">
        <v>351</v>
      </c>
      <c r="D29" s="84" t="s">
        <v>352</v>
      </c>
      <c r="E29" s="84"/>
      <c r="F29" s="84">
        <v>201602</v>
      </c>
      <c r="G29" s="84"/>
      <c r="H29" s="84"/>
      <c r="I29" s="84" t="s">
        <v>353</v>
      </c>
      <c r="J29" s="86">
        <v>192.57300000000001</v>
      </c>
      <c r="K29" s="84"/>
      <c r="L29" s="84"/>
      <c r="M29" s="84">
        <v>1</v>
      </c>
      <c r="N29" s="84">
        <v>100</v>
      </c>
    </row>
    <row r="30" spans="1:14">
      <c r="A30" s="85">
        <v>42422</v>
      </c>
      <c r="B30" s="84" t="s">
        <v>77</v>
      </c>
      <c r="C30" s="84" t="s">
        <v>351</v>
      </c>
      <c r="D30" s="84" t="s">
        <v>352</v>
      </c>
      <c r="E30" s="84"/>
      <c r="F30" s="84">
        <v>201602</v>
      </c>
      <c r="G30" s="84"/>
      <c r="H30" s="84"/>
      <c r="I30" s="84" t="s">
        <v>353</v>
      </c>
      <c r="J30" s="86">
        <v>4292.4110000000001</v>
      </c>
      <c r="K30" s="84"/>
      <c r="L30" s="84"/>
      <c r="M30" s="84">
        <v>1</v>
      </c>
      <c r="N30" s="84">
        <v>100</v>
      </c>
    </row>
    <row r="31" spans="1:14">
      <c r="A31" s="85">
        <v>42422</v>
      </c>
      <c r="B31" s="84" t="s">
        <v>84</v>
      </c>
      <c r="C31" s="84" t="s">
        <v>351</v>
      </c>
      <c r="D31" s="84" t="s">
        <v>352</v>
      </c>
      <c r="E31" s="84"/>
      <c r="F31" s="84">
        <v>201602</v>
      </c>
      <c r="G31" s="84"/>
      <c r="H31" s="84"/>
      <c r="I31" s="84" t="s">
        <v>353</v>
      </c>
      <c r="J31" s="86">
        <v>393.60300000000001</v>
      </c>
      <c r="K31" s="84"/>
      <c r="L31" s="84"/>
      <c r="M31" s="84">
        <v>1</v>
      </c>
      <c r="N31" s="84">
        <v>100</v>
      </c>
    </row>
    <row r="32" spans="1:14">
      <c r="A32" s="85">
        <v>42422</v>
      </c>
      <c r="B32" s="84" t="s">
        <v>375</v>
      </c>
      <c r="C32" s="84" t="s">
        <v>351</v>
      </c>
      <c r="D32" s="84" t="s">
        <v>352</v>
      </c>
      <c r="E32" s="84"/>
      <c r="F32" s="84">
        <v>201602</v>
      </c>
      <c r="G32" s="84"/>
      <c r="H32" s="84"/>
      <c r="I32" s="84" t="s">
        <v>353</v>
      </c>
      <c r="J32" s="86">
        <v>148.46899999999999</v>
      </c>
      <c r="K32" s="84"/>
      <c r="L32" s="84"/>
      <c r="M32" s="84">
        <v>1</v>
      </c>
      <c r="N32" s="84">
        <v>100</v>
      </c>
    </row>
    <row r="33" spans="1:14">
      <c r="A33" s="85">
        <v>42422</v>
      </c>
      <c r="B33" s="86" t="s">
        <v>81</v>
      </c>
      <c r="C33" s="86" t="s">
        <v>351</v>
      </c>
      <c r="D33" s="86" t="s">
        <v>352</v>
      </c>
      <c r="E33" s="87"/>
      <c r="F33" s="84">
        <v>201602</v>
      </c>
      <c r="G33" s="87"/>
      <c r="H33" s="87"/>
      <c r="I33" s="84" t="s">
        <v>353</v>
      </c>
      <c r="J33" s="86">
        <v>332.71899999999999</v>
      </c>
      <c r="K33" s="87"/>
      <c r="L33" s="87"/>
      <c r="M33" s="84">
        <v>1</v>
      </c>
      <c r="N33" s="84">
        <v>100</v>
      </c>
    </row>
    <row r="34" spans="1:14">
      <c r="A34" s="85">
        <v>42422</v>
      </c>
      <c r="B34" s="86" t="s">
        <v>393</v>
      </c>
      <c r="C34" s="86" t="s">
        <v>351</v>
      </c>
      <c r="D34" s="86" t="s">
        <v>352</v>
      </c>
      <c r="E34" s="87"/>
      <c r="F34" s="84">
        <v>201602</v>
      </c>
      <c r="G34" s="87"/>
      <c r="H34" s="87"/>
      <c r="I34" s="84" t="s">
        <v>353</v>
      </c>
      <c r="J34" s="86">
        <v>2135.4270000000001</v>
      </c>
      <c r="K34" s="87"/>
      <c r="L34" s="87"/>
      <c r="M34" s="84">
        <v>1</v>
      </c>
      <c r="N34" s="84">
        <v>100</v>
      </c>
    </row>
    <row r="35" spans="1:14">
      <c r="A35" s="85">
        <v>42422</v>
      </c>
      <c r="B35" s="86" t="s">
        <v>43</v>
      </c>
      <c r="C35" s="86" t="s">
        <v>351</v>
      </c>
      <c r="D35" s="86" t="s">
        <v>352</v>
      </c>
      <c r="E35" s="87"/>
      <c r="F35" s="84">
        <v>201602</v>
      </c>
      <c r="G35" s="87"/>
      <c r="H35" s="87"/>
      <c r="I35" s="84" t="s">
        <v>353</v>
      </c>
      <c r="J35" s="86">
        <v>269.73200000000003</v>
      </c>
      <c r="K35" s="87"/>
      <c r="L35" s="87"/>
      <c r="M35" s="84">
        <v>1</v>
      </c>
      <c r="N35" s="84">
        <v>100</v>
      </c>
    </row>
    <row r="36" spans="1:14">
      <c r="A36" s="85">
        <v>42422</v>
      </c>
      <c r="B36" s="86" t="s">
        <v>388</v>
      </c>
      <c r="C36" s="86" t="s">
        <v>351</v>
      </c>
      <c r="D36" s="86" t="s">
        <v>352</v>
      </c>
      <c r="E36" s="87"/>
      <c r="F36" s="84">
        <v>201602</v>
      </c>
      <c r="G36" s="87"/>
      <c r="H36" s="87"/>
      <c r="I36" s="84" t="s">
        <v>353</v>
      </c>
      <c r="J36" s="86">
        <v>222.29300000000001</v>
      </c>
      <c r="K36" s="87"/>
      <c r="L36" s="87"/>
      <c r="M36" s="84">
        <v>1</v>
      </c>
      <c r="N36" s="84">
        <v>100</v>
      </c>
    </row>
    <row r="37" spans="1:14">
      <c r="A37" s="85">
        <v>42422</v>
      </c>
      <c r="B37" s="86" t="s">
        <v>381</v>
      </c>
      <c r="C37" s="86" t="s">
        <v>351</v>
      </c>
      <c r="D37" s="86" t="s">
        <v>352</v>
      </c>
      <c r="E37" s="87"/>
      <c r="F37" s="84">
        <v>201602</v>
      </c>
      <c r="G37" s="87"/>
      <c r="H37" s="87"/>
      <c r="I37" s="84" t="s">
        <v>353</v>
      </c>
      <c r="J37" s="86">
        <v>164.66800000000001</v>
      </c>
      <c r="K37" s="87"/>
      <c r="L37" s="87"/>
      <c r="M37" s="84">
        <v>1</v>
      </c>
      <c r="N37" s="84">
        <v>100</v>
      </c>
    </row>
    <row r="38" spans="1:14">
      <c r="A38" s="85">
        <v>42422</v>
      </c>
      <c r="B38" s="86" t="s">
        <v>87</v>
      </c>
      <c r="C38" s="86" t="s">
        <v>351</v>
      </c>
      <c r="D38" s="86" t="s">
        <v>352</v>
      </c>
      <c r="E38" s="87"/>
      <c r="F38" s="84">
        <v>201602</v>
      </c>
      <c r="G38" s="87"/>
      <c r="H38" s="87"/>
      <c r="I38" s="84" t="s">
        <v>353</v>
      </c>
      <c r="J38" s="86">
        <v>162.964</v>
      </c>
      <c r="K38" s="87"/>
      <c r="L38" s="87"/>
      <c r="M38" s="84">
        <v>1</v>
      </c>
      <c r="N38" s="84">
        <v>100</v>
      </c>
    </row>
    <row r="39" spans="1:14">
      <c r="A39" s="85">
        <v>42422</v>
      </c>
      <c r="B39" s="86" t="s">
        <v>15</v>
      </c>
      <c r="C39" s="86" t="s">
        <v>351</v>
      </c>
      <c r="D39" s="86" t="s">
        <v>352</v>
      </c>
      <c r="E39" s="87"/>
      <c r="F39" s="84">
        <v>201602</v>
      </c>
      <c r="G39" s="87"/>
      <c r="H39" s="87"/>
      <c r="I39" s="84" t="s">
        <v>353</v>
      </c>
      <c r="J39" s="86">
        <v>148.92099999999999</v>
      </c>
      <c r="K39" s="87"/>
      <c r="L39" s="87"/>
      <c r="M39" s="84">
        <v>1</v>
      </c>
      <c r="N39" s="84">
        <v>100</v>
      </c>
    </row>
    <row r="40" spans="1:14">
      <c r="A40" s="85">
        <v>42422</v>
      </c>
      <c r="B40" s="86" t="s">
        <v>357</v>
      </c>
      <c r="C40" s="86" t="s">
        <v>351</v>
      </c>
      <c r="D40" s="86" t="s">
        <v>352</v>
      </c>
      <c r="E40" s="87"/>
      <c r="F40" s="84">
        <v>201602</v>
      </c>
      <c r="G40" s="87"/>
      <c r="H40" s="87"/>
      <c r="I40" s="84" t="s">
        <v>353</v>
      </c>
      <c r="J40" s="86">
        <v>168.61</v>
      </c>
      <c r="K40" s="87"/>
      <c r="L40" s="87"/>
      <c r="M40" s="84">
        <v>1</v>
      </c>
      <c r="N40" s="84">
        <v>100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B4" sqref="B4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42387</v>
      </c>
      <c r="B2" t="s">
        <v>9</v>
      </c>
      <c r="C2" t="s">
        <v>351</v>
      </c>
      <c r="D2" t="s">
        <v>352</v>
      </c>
      <c r="F2">
        <v>201601</v>
      </c>
      <c r="I2" t="s">
        <v>353</v>
      </c>
      <c r="J2">
        <v>314.774</v>
      </c>
      <c r="M2">
        <v>1</v>
      </c>
      <c r="N2">
        <v>100</v>
      </c>
    </row>
    <row r="3" spans="1:14">
      <c r="A3" s="31">
        <v>42387</v>
      </c>
      <c r="B3" t="s">
        <v>12</v>
      </c>
      <c r="C3" t="s">
        <v>351</v>
      </c>
      <c r="D3" t="s">
        <v>352</v>
      </c>
      <c r="F3">
        <v>201601</v>
      </c>
      <c r="I3" t="s">
        <v>353</v>
      </c>
      <c r="J3">
        <v>295.59399999999999</v>
      </c>
      <c r="M3">
        <v>1</v>
      </c>
      <c r="N3">
        <v>100</v>
      </c>
    </row>
    <row r="4" spans="1:14">
      <c r="A4" s="31">
        <v>42387</v>
      </c>
      <c r="B4" t="s">
        <v>31</v>
      </c>
      <c r="C4" t="s">
        <v>351</v>
      </c>
      <c r="D4" t="s">
        <v>352</v>
      </c>
      <c r="F4">
        <v>201601</v>
      </c>
      <c r="I4" t="s">
        <v>353</v>
      </c>
      <c r="J4">
        <v>347.03800000000001</v>
      </c>
      <c r="M4">
        <v>1</v>
      </c>
      <c r="N4">
        <v>100</v>
      </c>
    </row>
    <row r="5" spans="1:14">
      <c r="A5" s="31">
        <v>42387</v>
      </c>
      <c r="B5" t="s">
        <v>20</v>
      </c>
      <c r="C5" t="s">
        <v>351</v>
      </c>
      <c r="D5" t="s">
        <v>352</v>
      </c>
      <c r="F5">
        <v>201601</v>
      </c>
      <c r="I5" t="s">
        <v>353</v>
      </c>
      <c r="J5">
        <v>322.89800000000002</v>
      </c>
      <c r="M5">
        <v>1</v>
      </c>
      <c r="N5">
        <v>100</v>
      </c>
    </row>
    <row r="6" spans="1:14">
      <c r="A6" s="31">
        <v>42387</v>
      </c>
      <c r="B6" t="s">
        <v>37</v>
      </c>
      <c r="C6" t="s">
        <v>351</v>
      </c>
      <c r="D6" t="s">
        <v>352</v>
      </c>
      <c r="F6">
        <v>201601</v>
      </c>
      <c r="I6" t="s">
        <v>353</v>
      </c>
      <c r="J6">
        <v>278.89699999999999</v>
      </c>
      <c r="M6">
        <v>1</v>
      </c>
      <c r="N6">
        <v>100</v>
      </c>
    </row>
    <row r="7" spans="1:14">
      <c r="A7" s="31">
        <v>42387</v>
      </c>
      <c r="B7" t="s">
        <v>17</v>
      </c>
      <c r="C7" t="s">
        <v>351</v>
      </c>
      <c r="D7" t="s">
        <v>352</v>
      </c>
      <c r="F7">
        <v>201601</v>
      </c>
      <c r="I7" t="s">
        <v>353</v>
      </c>
      <c r="J7">
        <v>210.60400000000001</v>
      </c>
      <c r="M7">
        <v>1</v>
      </c>
      <c r="N7">
        <v>100</v>
      </c>
    </row>
    <row r="8" spans="1:14">
      <c r="A8" s="31">
        <v>42387</v>
      </c>
      <c r="B8" t="s">
        <v>73</v>
      </c>
      <c r="C8" t="s">
        <v>351</v>
      </c>
      <c r="D8" t="s">
        <v>352</v>
      </c>
      <c r="F8">
        <v>201601</v>
      </c>
      <c r="I8" t="s">
        <v>353</v>
      </c>
      <c r="J8">
        <v>433.31099999999998</v>
      </c>
      <c r="M8">
        <v>1</v>
      </c>
      <c r="N8">
        <v>100</v>
      </c>
    </row>
    <row r="9" spans="1:14">
      <c r="A9" s="31">
        <v>42387</v>
      </c>
      <c r="B9" t="s">
        <v>28</v>
      </c>
      <c r="C9" t="s">
        <v>351</v>
      </c>
      <c r="D9" t="s">
        <v>352</v>
      </c>
      <c r="F9">
        <v>201601</v>
      </c>
      <c r="I9" t="s">
        <v>353</v>
      </c>
      <c r="J9">
        <v>4404.7910000000002</v>
      </c>
      <c r="M9">
        <v>1</v>
      </c>
      <c r="N9">
        <v>100</v>
      </c>
    </row>
    <row r="10" spans="1:14">
      <c r="A10" s="31">
        <v>42387</v>
      </c>
      <c r="B10" t="s">
        <v>48</v>
      </c>
      <c r="C10" t="s">
        <v>351</v>
      </c>
      <c r="D10" t="s">
        <v>352</v>
      </c>
      <c r="F10">
        <v>201601</v>
      </c>
      <c r="I10" t="s">
        <v>353</v>
      </c>
      <c r="J10">
        <v>4954.7619999999997</v>
      </c>
      <c r="M10">
        <v>1</v>
      </c>
      <c r="N10">
        <v>100</v>
      </c>
    </row>
    <row r="11" spans="1:14">
      <c r="A11" s="31">
        <v>42387</v>
      </c>
      <c r="B11" t="s">
        <v>67</v>
      </c>
      <c r="C11" t="s">
        <v>351</v>
      </c>
      <c r="D11" t="s">
        <v>352</v>
      </c>
      <c r="F11">
        <v>201601</v>
      </c>
      <c r="I11" t="s">
        <v>353</v>
      </c>
      <c r="J11">
        <v>4601.9660000000003</v>
      </c>
      <c r="M11">
        <v>1</v>
      </c>
      <c r="N11">
        <v>100</v>
      </c>
    </row>
    <row r="12" spans="1:14">
      <c r="A12" s="31">
        <v>42387</v>
      </c>
      <c r="B12" t="s">
        <v>55</v>
      </c>
      <c r="C12" t="s">
        <v>351</v>
      </c>
      <c r="D12" t="s">
        <v>352</v>
      </c>
      <c r="F12">
        <v>201601</v>
      </c>
      <c r="I12" t="s">
        <v>353</v>
      </c>
      <c r="J12">
        <v>43928.68</v>
      </c>
      <c r="M12">
        <v>1</v>
      </c>
      <c r="N12">
        <v>100</v>
      </c>
    </row>
    <row r="13" spans="1:14">
      <c r="A13" s="31">
        <v>42387</v>
      </c>
      <c r="B13" t="s">
        <v>61</v>
      </c>
      <c r="C13" t="s">
        <v>351</v>
      </c>
      <c r="D13" t="s">
        <v>352</v>
      </c>
      <c r="F13">
        <v>201601</v>
      </c>
      <c r="I13" t="s">
        <v>353</v>
      </c>
      <c r="J13">
        <v>4798.277</v>
      </c>
      <c r="M13">
        <v>1</v>
      </c>
      <c r="N13">
        <v>100</v>
      </c>
    </row>
    <row r="14" spans="1:14">
      <c r="A14" s="31">
        <v>42387</v>
      </c>
      <c r="B14" t="s">
        <v>40</v>
      </c>
      <c r="C14" t="s">
        <v>351</v>
      </c>
      <c r="D14" t="s">
        <v>352</v>
      </c>
      <c r="F14">
        <v>201601</v>
      </c>
      <c r="I14" t="s">
        <v>353</v>
      </c>
      <c r="J14">
        <v>305.12900000000002</v>
      </c>
      <c r="M14">
        <v>1</v>
      </c>
      <c r="N14">
        <v>100</v>
      </c>
    </row>
    <row r="15" spans="1:14">
      <c r="A15" s="31">
        <v>42387</v>
      </c>
      <c r="B15" t="s">
        <v>6</v>
      </c>
      <c r="C15" t="s">
        <v>351</v>
      </c>
      <c r="D15" t="s">
        <v>352</v>
      </c>
      <c r="F15">
        <v>201601</v>
      </c>
      <c r="I15" t="s">
        <v>353</v>
      </c>
      <c r="J15">
        <v>303.56700000000001</v>
      </c>
      <c r="M15">
        <v>1</v>
      </c>
      <c r="N15">
        <v>100</v>
      </c>
    </row>
    <row r="16" spans="1:14">
      <c r="A16" s="31">
        <v>42387</v>
      </c>
      <c r="B16" t="s">
        <v>94</v>
      </c>
      <c r="C16" t="s">
        <v>351</v>
      </c>
      <c r="D16" t="s">
        <v>352</v>
      </c>
      <c r="F16">
        <v>201601</v>
      </c>
      <c r="I16" t="s">
        <v>353</v>
      </c>
      <c r="J16">
        <v>200.45099999999999</v>
      </c>
      <c r="M16">
        <v>1</v>
      </c>
      <c r="N16">
        <v>100</v>
      </c>
    </row>
    <row r="17" spans="1:14">
      <c r="A17" s="31">
        <v>42387</v>
      </c>
      <c r="B17" t="s">
        <v>90</v>
      </c>
      <c r="C17" t="s">
        <v>351</v>
      </c>
      <c r="D17" t="s">
        <v>352</v>
      </c>
      <c r="F17">
        <v>201601</v>
      </c>
      <c r="I17" t="s">
        <v>353</v>
      </c>
      <c r="J17">
        <v>4791.8389999999999</v>
      </c>
      <c r="M17">
        <v>1</v>
      </c>
      <c r="N17">
        <v>100</v>
      </c>
    </row>
    <row r="18" spans="1:14">
      <c r="A18" s="31">
        <v>42387</v>
      </c>
      <c r="B18" t="s">
        <v>34</v>
      </c>
      <c r="C18" t="s">
        <v>351</v>
      </c>
      <c r="D18" t="s">
        <v>352</v>
      </c>
      <c r="F18">
        <v>201601</v>
      </c>
      <c r="I18" t="s">
        <v>353</v>
      </c>
      <c r="J18">
        <v>206.53299999999999</v>
      </c>
      <c r="M18">
        <v>1</v>
      </c>
      <c r="N18">
        <v>100</v>
      </c>
    </row>
    <row r="19" spans="1:14">
      <c r="A19" s="31">
        <v>42387</v>
      </c>
      <c r="B19" t="s">
        <v>23</v>
      </c>
      <c r="C19" t="s">
        <v>351</v>
      </c>
      <c r="D19" t="s">
        <v>352</v>
      </c>
      <c r="F19">
        <v>201601</v>
      </c>
      <c r="I19" t="s">
        <v>353</v>
      </c>
      <c r="J19">
        <v>3405.0149999999999</v>
      </c>
      <c r="M19">
        <v>1</v>
      </c>
      <c r="N19">
        <v>100</v>
      </c>
    </row>
    <row r="20" spans="1:14">
      <c r="A20" s="31">
        <v>42387</v>
      </c>
      <c r="B20" t="s">
        <v>26</v>
      </c>
      <c r="C20" t="s">
        <v>351</v>
      </c>
      <c r="D20" t="s">
        <v>352</v>
      </c>
      <c r="F20">
        <v>201601</v>
      </c>
      <c r="I20" t="s">
        <v>353</v>
      </c>
      <c r="J20">
        <v>313.19499999999999</v>
      </c>
      <c r="M20">
        <v>1</v>
      </c>
      <c r="N20">
        <v>100</v>
      </c>
    </row>
    <row r="21" spans="1:14">
      <c r="A21" s="31">
        <v>42387</v>
      </c>
      <c r="B21" t="s">
        <v>53</v>
      </c>
      <c r="C21" t="s">
        <v>351</v>
      </c>
      <c r="D21" t="s">
        <v>352</v>
      </c>
      <c r="F21">
        <v>201601</v>
      </c>
      <c r="I21" t="s">
        <v>353</v>
      </c>
      <c r="J21">
        <v>170.345</v>
      </c>
      <c r="M21">
        <v>1</v>
      </c>
      <c r="N21">
        <v>100</v>
      </c>
    </row>
    <row r="22" spans="1:14">
      <c r="A22" s="31">
        <v>42387</v>
      </c>
      <c r="B22" t="s">
        <v>410</v>
      </c>
      <c r="C22" t="s">
        <v>351</v>
      </c>
      <c r="D22" t="s">
        <v>352</v>
      </c>
      <c r="F22">
        <v>201601</v>
      </c>
      <c r="I22" t="s">
        <v>353</v>
      </c>
      <c r="J22">
        <v>301.74200000000002</v>
      </c>
      <c r="M22">
        <v>1</v>
      </c>
      <c r="N22">
        <v>100</v>
      </c>
    </row>
    <row r="23" spans="1:14">
      <c r="A23" s="31">
        <v>42387</v>
      </c>
      <c r="B23" t="s">
        <v>411</v>
      </c>
      <c r="C23" t="s">
        <v>351</v>
      </c>
      <c r="D23" t="s">
        <v>352</v>
      </c>
      <c r="F23">
        <v>201601</v>
      </c>
      <c r="I23" t="s">
        <v>353</v>
      </c>
      <c r="J23">
        <v>175.548</v>
      </c>
      <c r="M23">
        <v>1</v>
      </c>
      <c r="N23">
        <v>100</v>
      </c>
    </row>
    <row r="24" spans="1:14">
      <c r="A24" s="31">
        <v>42387</v>
      </c>
      <c r="B24" t="s">
        <v>412</v>
      </c>
      <c r="C24" t="s">
        <v>351</v>
      </c>
      <c r="D24" t="s">
        <v>352</v>
      </c>
      <c r="F24">
        <v>201601</v>
      </c>
      <c r="I24" t="s">
        <v>353</v>
      </c>
      <c r="J24">
        <v>162.99799999999999</v>
      </c>
      <c r="M24">
        <v>1</v>
      </c>
      <c r="N24">
        <v>100</v>
      </c>
    </row>
    <row r="25" spans="1:14">
      <c r="A25" s="31">
        <v>42387</v>
      </c>
      <c r="B25" t="s">
        <v>401</v>
      </c>
      <c r="C25" t="s">
        <v>351</v>
      </c>
      <c r="D25" t="s">
        <v>352</v>
      </c>
      <c r="F25">
        <v>201601</v>
      </c>
      <c r="I25" t="s">
        <v>353</v>
      </c>
      <c r="J25">
        <v>466.77300000000002</v>
      </c>
      <c r="M25">
        <v>1</v>
      </c>
      <c r="N25">
        <v>100</v>
      </c>
    </row>
    <row r="26" spans="1:14">
      <c r="A26" s="31">
        <v>42387</v>
      </c>
      <c r="B26" t="s">
        <v>399</v>
      </c>
      <c r="C26" t="s">
        <v>351</v>
      </c>
      <c r="D26" t="s">
        <v>352</v>
      </c>
      <c r="F26">
        <v>201601</v>
      </c>
      <c r="I26" t="s">
        <v>353</v>
      </c>
      <c r="J26">
        <v>4852.7359999999999</v>
      </c>
      <c r="M26">
        <v>1</v>
      </c>
      <c r="N26">
        <v>100</v>
      </c>
    </row>
    <row r="27" spans="1:14">
      <c r="A27" s="31">
        <v>42387</v>
      </c>
      <c r="B27" t="s">
        <v>402</v>
      </c>
      <c r="C27" t="s">
        <v>351</v>
      </c>
      <c r="D27" t="s">
        <v>352</v>
      </c>
      <c r="F27">
        <v>201601</v>
      </c>
      <c r="I27" t="s">
        <v>353</v>
      </c>
      <c r="J27">
        <v>1493.913</v>
      </c>
      <c r="M27">
        <v>1</v>
      </c>
      <c r="N27">
        <v>100</v>
      </c>
    </row>
    <row r="28" spans="1:14">
      <c r="A28" s="31">
        <v>42387</v>
      </c>
      <c r="B28" t="s">
        <v>403</v>
      </c>
      <c r="C28" t="s">
        <v>351</v>
      </c>
      <c r="D28" t="s">
        <v>352</v>
      </c>
      <c r="F28">
        <v>201601</v>
      </c>
      <c r="I28" t="s">
        <v>353</v>
      </c>
      <c r="J28">
        <v>6826.8720000000003</v>
      </c>
      <c r="M28">
        <v>1</v>
      </c>
      <c r="N28">
        <v>100</v>
      </c>
    </row>
    <row r="29" spans="1:14">
      <c r="A29" s="31">
        <v>42387</v>
      </c>
      <c r="B29" t="s">
        <v>100</v>
      </c>
      <c r="C29" t="s">
        <v>351</v>
      </c>
      <c r="D29" t="s">
        <v>352</v>
      </c>
      <c r="F29">
        <v>201601</v>
      </c>
      <c r="I29" t="s">
        <v>353</v>
      </c>
      <c r="J29">
        <v>192.74100000000001</v>
      </c>
      <c r="M29">
        <v>1</v>
      </c>
      <c r="N29">
        <v>100</v>
      </c>
    </row>
    <row r="30" spans="1:14">
      <c r="A30" s="31">
        <v>42387</v>
      </c>
      <c r="B30" t="s">
        <v>77</v>
      </c>
      <c r="C30" t="s">
        <v>351</v>
      </c>
      <c r="D30" t="s">
        <v>352</v>
      </c>
      <c r="F30">
        <v>201601</v>
      </c>
      <c r="I30" t="s">
        <v>353</v>
      </c>
      <c r="J30">
        <v>4164.3680000000004</v>
      </c>
      <c r="M30">
        <v>1</v>
      </c>
      <c r="N30">
        <v>100</v>
      </c>
    </row>
    <row r="31" spans="1:14">
      <c r="A31" s="31">
        <v>42387</v>
      </c>
      <c r="B31" t="s">
        <v>84</v>
      </c>
      <c r="C31" t="s">
        <v>351</v>
      </c>
      <c r="D31" t="s">
        <v>352</v>
      </c>
      <c r="F31">
        <v>201601</v>
      </c>
      <c r="I31" t="s">
        <v>353</v>
      </c>
      <c r="J31">
        <v>335.71199999999999</v>
      </c>
      <c r="M31">
        <v>1</v>
      </c>
      <c r="N31">
        <v>100</v>
      </c>
    </row>
    <row r="32" spans="1:14">
      <c r="A32" s="31">
        <v>42387</v>
      </c>
      <c r="B32" t="s">
        <v>398</v>
      </c>
      <c r="C32" t="s">
        <v>351</v>
      </c>
      <c r="D32" t="s">
        <v>352</v>
      </c>
      <c r="F32">
        <v>201601</v>
      </c>
      <c r="I32" t="s">
        <v>353</v>
      </c>
      <c r="J32">
        <v>151.35400000000001</v>
      </c>
      <c r="M32">
        <v>1</v>
      </c>
      <c r="N32">
        <v>100</v>
      </c>
    </row>
    <row r="33" spans="1:14">
      <c r="A33" s="31">
        <v>42387</v>
      </c>
      <c r="B33" t="s">
        <v>404</v>
      </c>
      <c r="C33" t="s">
        <v>351</v>
      </c>
      <c r="D33" t="s">
        <v>352</v>
      </c>
      <c r="F33">
        <v>201601</v>
      </c>
      <c r="I33" t="s">
        <v>353</v>
      </c>
      <c r="J33">
        <v>287.786</v>
      </c>
      <c r="M33">
        <v>1</v>
      </c>
      <c r="N33">
        <v>100</v>
      </c>
    </row>
    <row r="34" spans="1:14">
      <c r="A34" s="31">
        <v>42387</v>
      </c>
      <c r="B34" t="s">
        <v>405</v>
      </c>
      <c r="C34" t="s">
        <v>351</v>
      </c>
      <c r="D34" t="s">
        <v>352</v>
      </c>
      <c r="F34">
        <v>201601</v>
      </c>
      <c r="I34" t="s">
        <v>353</v>
      </c>
      <c r="J34">
        <v>2184.9189999999999</v>
      </c>
      <c r="M34">
        <v>1</v>
      </c>
      <c r="N34">
        <v>100</v>
      </c>
    </row>
    <row r="35" spans="1:14">
      <c r="A35" s="31">
        <v>42387</v>
      </c>
      <c r="B35" t="s">
        <v>397</v>
      </c>
      <c r="C35" t="s">
        <v>351</v>
      </c>
      <c r="D35" t="s">
        <v>352</v>
      </c>
      <c r="F35">
        <v>201601</v>
      </c>
      <c r="I35" t="s">
        <v>353</v>
      </c>
      <c r="J35">
        <v>261.56900000000002</v>
      </c>
      <c r="M35">
        <v>1</v>
      </c>
      <c r="N35">
        <v>100</v>
      </c>
    </row>
    <row r="36" spans="1:14">
      <c r="A36" s="31">
        <v>42387</v>
      </c>
      <c r="B36" t="s">
        <v>406</v>
      </c>
      <c r="C36" t="s">
        <v>351</v>
      </c>
      <c r="D36" t="s">
        <v>352</v>
      </c>
      <c r="F36">
        <v>201601</v>
      </c>
      <c r="I36" t="s">
        <v>353</v>
      </c>
      <c r="J36">
        <v>228.97900000000001</v>
      </c>
      <c r="M36">
        <v>1</v>
      </c>
      <c r="N36">
        <v>100</v>
      </c>
    </row>
    <row r="37" spans="1:14">
      <c r="A37" s="31">
        <v>42387</v>
      </c>
      <c r="B37" t="s">
        <v>400</v>
      </c>
      <c r="C37" t="s">
        <v>351</v>
      </c>
      <c r="D37" t="s">
        <v>352</v>
      </c>
      <c r="F37">
        <v>201601</v>
      </c>
      <c r="I37" t="s">
        <v>353</v>
      </c>
      <c r="J37">
        <v>165.27099999999999</v>
      </c>
      <c r="M37">
        <v>1</v>
      </c>
      <c r="N37">
        <v>100</v>
      </c>
    </row>
    <row r="38" spans="1:14">
      <c r="A38" s="31">
        <v>42387</v>
      </c>
      <c r="B38" t="s">
        <v>407</v>
      </c>
      <c r="C38" t="s">
        <v>351</v>
      </c>
      <c r="D38" t="s">
        <v>352</v>
      </c>
      <c r="F38">
        <v>201601</v>
      </c>
      <c r="I38" t="s">
        <v>353</v>
      </c>
      <c r="J38">
        <v>160.78399999999999</v>
      </c>
      <c r="M38">
        <v>1</v>
      </c>
      <c r="N38">
        <v>100</v>
      </c>
    </row>
    <row r="39" spans="1:14">
      <c r="A39" s="31">
        <v>42387</v>
      </c>
      <c r="B39" t="s">
        <v>408</v>
      </c>
      <c r="C39" t="s">
        <v>351</v>
      </c>
      <c r="D39" t="s">
        <v>352</v>
      </c>
      <c r="F39">
        <v>201601</v>
      </c>
      <c r="I39" t="s">
        <v>353</v>
      </c>
      <c r="J39">
        <v>148.19499999999999</v>
      </c>
      <c r="M39">
        <v>1</v>
      </c>
      <c r="N39">
        <v>100</v>
      </c>
    </row>
    <row r="40" spans="1:14">
      <c r="A40" s="31">
        <v>42387</v>
      </c>
      <c r="B40" t="s">
        <v>409</v>
      </c>
      <c r="C40" t="s">
        <v>351</v>
      </c>
      <c r="D40" t="s">
        <v>352</v>
      </c>
      <c r="F40">
        <v>201601</v>
      </c>
      <c r="I40" t="s">
        <v>353</v>
      </c>
      <c r="J40">
        <v>166.02500000000001</v>
      </c>
      <c r="M40">
        <v>1</v>
      </c>
      <c r="N40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85" zoomScaleNormal="85" workbookViewId="0"/>
  </sheetViews>
  <sheetFormatPr defaultRowHeight="15"/>
  <cols>
    <col min="1" max="1" width="15.140625" style="41" bestFit="1" customWidth="1"/>
    <col min="2" max="2" width="18.42578125" style="41" bestFit="1" customWidth="1"/>
    <col min="3" max="3" width="16.5703125" style="41" bestFit="1" customWidth="1"/>
    <col min="4" max="4" width="14.42578125" style="41" bestFit="1" customWidth="1"/>
    <col min="5" max="5" width="13.28515625" style="41" bestFit="1" customWidth="1"/>
    <col min="6" max="6" width="18.42578125" style="41" bestFit="1" customWidth="1"/>
    <col min="7" max="7" width="12.85546875" style="41" bestFit="1" customWidth="1"/>
    <col min="8" max="8" width="21.42578125" style="41" bestFit="1" customWidth="1"/>
    <col min="9" max="9" width="16.85546875" style="41" bestFit="1" customWidth="1"/>
    <col min="10" max="10" width="9" style="41" bestFit="1" customWidth="1"/>
    <col min="11" max="11" width="10.85546875" style="41" bestFit="1" customWidth="1"/>
    <col min="12" max="12" width="19.140625" style="41" bestFit="1" customWidth="1"/>
    <col min="13" max="13" width="8.85546875" style="41" bestFit="1" customWidth="1"/>
    <col min="14" max="14" width="25.85546875" style="41" bestFit="1" customWidth="1"/>
    <col min="15" max="15" width="9.42578125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42359</v>
      </c>
      <c r="B2" t="s">
        <v>175</v>
      </c>
      <c r="C2" t="s">
        <v>351</v>
      </c>
      <c r="D2" t="s">
        <v>352</v>
      </c>
      <c r="E2"/>
      <c r="F2">
        <v>201512</v>
      </c>
      <c r="G2"/>
      <c r="H2"/>
      <c r="I2" t="s">
        <v>353</v>
      </c>
      <c r="J2">
        <v>2607.8829999999998</v>
      </c>
      <c r="K2"/>
      <c r="L2"/>
      <c r="M2">
        <v>1</v>
      </c>
      <c r="N2">
        <v>100</v>
      </c>
    </row>
    <row r="3" spans="1:14">
      <c r="A3" s="31">
        <v>42359</v>
      </c>
      <c r="B3" t="s">
        <v>178</v>
      </c>
      <c r="C3" t="s">
        <v>351</v>
      </c>
      <c r="D3" t="s">
        <v>352</v>
      </c>
      <c r="E3"/>
      <c r="F3">
        <v>201512</v>
      </c>
      <c r="G3"/>
      <c r="H3"/>
      <c r="I3" t="s">
        <v>353</v>
      </c>
      <c r="J3">
        <v>4837.2749999999996</v>
      </c>
      <c r="K3"/>
      <c r="L3"/>
      <c r="M3">
        <v>1</v>
      </c>
      <c r="N3">
        <v>100</v>
      </c>
    </row>
    <row r="4" spans="1:14">
      <c r="A4" s="31">
        <v>42359</v>
      </c>
      <c r="B4" t="s">
        <v>181</v>
      </c>
      <c r="C4" t="s">
        <v>351</v>
      </c>
      <c r="D4" t="s">
        <v>352</v>
      </c>
      <c r="E4"/>
      <c r="F4">
        <v>201512</v>
      </c>
      <c r="G4"/>
      <c r="H4"/>
      <c r="I4" t="s">
        <v>353</v>
      </c>
      <c r="J4">
        <v>3144.9749999999999</v>
      </c>
      <c r="K4"/>
      <c r="L4"/>
      <c r="M4">
        <v>1</v>
      </c>
      <c r="N4">
        <v>100</v>
      </c>
    </row>
    <row r="5" spans="1:14">
      <c r="A5" s="31">
        <v>42359</v>
      </c>
      <c r="B5" t="s">
        <v>184</v>
      </c>
      <c r="C5" t="s">
        <v>351</v>
      </c>
      <c r="D5" t="s">
        <v>352</v>
      </c>
      <c r="E5"/>
      <c r="F5">
        <v>201512</v>
      </c>
      <c r="G5"/>
      <c r="H5"/>
      <c r="I5" t="s">
        <v>353</v>
      </c>
      <c r="J5">
        <v>3081.605</v>
      </c>
      <c r="K5"/>
      <c r="L5"/>
      <c r="M5">
        <v>1</v>
      </c>
      <c r="N5">
        <v>100</v>
      </c>
    </row>
    <row r="6" spans="1:14">
      <c r="A6" s="31">
        <v>42359</v>
      </c>
      <c r="B6" t="s">
        <v>9</v>
      </c>
      <c r="C6" t="s">
        <v>351</v>
      </c>
      <c r="D6" t="s">
        <v>352</v>
      </c>
      <c r="E6"/>
      <c r="F6">
        <v>201512</v>
      </c>
      <c r="G6"/>
      <c r="H6"/>
      <c r="I6" t="s">
        <v>353</v>
      </c>
      <c r="J6">
        <v>344.66199999999998</v>
      </c>
      <c r="K6"/>
      <c r="L6"/>
      <c r="M6">
        <v>1</v>
      </c>
      <c r="N6">
        <v>100</v>
      </c>
    </row>
    <row r="7" spans="1:14">
      <c r="A7" s="31">
        <v>42359</v>
      </c>
      <c r="B7" t="s">
        <v>12</v>
      </c>
      <c r="C7" t="s">
        <v>351</v>
      </c>
      <c r="D7" t="s">
        <v>352</v>
      </c>
      <c r="E7"/>
      <c r="F7">
        <v>201512</v>
      </c>
      <c r="G7"/>
      <c r="H7"/>
      <c r="I7" t="s">
        <v>353</v>
      </c>
      <c r="J7">
        <v>325.62299999999999</v>
      </c>
      <c r="K7"/>
      <c r="L7"/>
      <c r="M7">
        <v>1</v>
      </c>
      <c r="N7">
        <v>100</v>
      </c>
    </row>
    <row r="8" spans="1:14">
      <c r="A8" s="31">
        <v>42359</v>
      </c>
      <c r="B8" t="s">
        <v>31</v>
      </c>
      <c r="C8" t="s">
        <v>351</v>
      </c>
      <c r="D8" t="s">
        <v>352</v>
      </c>
      <c r="E8"/>
      <c r="F8">
        <v>201512</v>
      </c>
      <c r="G8"/>
      <c r="H8"/>
      <c r="I8" t="s">
        <v>353</v>
      </c>
      <c r="J8">
        <v>381.11700000000002</v>
      </c>
      <c r="K8"/>
      <c r="L8"/>
      <c r="M8">
        <v>1</v>
      </c>
      <c r="N8">
        <v>100</v>
      </c>
    </row>
    <row r="9" spans="1:14">
      <c r="A9" s="31">
        <v>42359</v>
      </c>
      <c r="B9" t="s">
        <v>20</v>
      </c>
      <c r="C9" t="s">
        <v>351</v>
      </c>
      <c r="D9" t="s">
        <v>352</v>
      </c>
      <c r="E9"/>
      <c r="F9">
        <v>201512</v>
      </c>
      <c r="G9"/>
      <c r="H9"/>
      <c r="I9" t="s">
        <v>353</v>
      </c>
      <c r="J9">
        <v>367.63099999999997</v>
      </c>
      <c r="K9"/>
      <c r="L9"/>
      <c r="M9">
        <v>1</v>
      </c>
      <c r="N9">
        <v>100</v>
      </c>
    </row>
    <row r="10" spans="1:14">
      <c r="A10" s="31">
        <v>42359</v>
      </c>
      <c r="B10" t="s">
        <v>37</v>
      </c>
      <c r="C10" t="s">
        <v>351</v>
      </c>
      <c r="D10" t="s">
        <v>352</v>
      </c>
      <c r="E10"/>
      <c r="F10">
        <v>201512</v>
      </c>
      <c r="G10"/>
      <c r="H10"/>
      <c r="I10" t="s">
        <v>353</v>
      </c>
      <c r="J10">
        <v>318.72300000000001</v>
      </c>
      <c r="K10"/>
      <c r="L10"/>
      <c r="M10">
        <v>1</v>
      </c>
      <c r="N10">
        <v>100</v>
      </c>
    </row>
    <row r="11" spans="1:14">
      <c r="A11" s="31">
        <v>42359</v>
      </c>
      <c r="B11" t="s">
        <v>17</v>
      </c>
      <c r="C11" t="s">
        <v>351</v>
      </c>
      <c r="D11" t="s">
        <v>352</v>
      </c>
      <c r="E11"/>
      <c r="F11">
        <v>201512</v>
      </c>
      <c r="G11"/>
      <c r="H11"/>
      <c r="I11" t="s">
        <v>353</v>
      </c>
      <c r="J11">
        <v>247.72900000000001</v>
      </c>
      <c r="K11"/>
      <c r="L11"/>
      <c r="M11">
        <v>1</v>
      </c>
      <c r="N11">
        <v>100</v>
      </c>
    </row>
    <row r="12" spans="1:14">
      <c r="A12" s="31">
        <v>42359</v>
      </c>
      <c r="B12" t="s">
        <v>73</v>
      </c>
      <c r="C12" t="s">
        <v>351</v>
      </c>
      <c r="D12" t="s">
        <v>352</v>
      </c>
      <c r="E12"/>
      <c r="F12">
        <v>201512</v>
      </c>
      <c r="G12"/>
      <c r="H12"/>
      <c r="I12" t="s">
        <v>353</v>
      </c>
      <c r="J12">
        <v>488.90300000000002</v>
      </c>
      <c r="K12"/>
      <c r="L12"/>
      <c r="M12">
        <v>1</v>
      </c>
      <c r="N12">
        <v>100</v>
      </c>
    </row>
    <row r="13" spans="1:14">
      <c r="A13" s="31">
        <v>42359</v>
      </c>
      <c r="B13" t="s">
        <v>28</v>
      </c>
      <c r="C13" t="s">
        <v>351</v>
      </c>
      <c r="D13" t="s">
        <v>352</v>
      </c>
      <c r="E13"/>
      <c r="F13">
        <v>201512</v>
      </c>
      <c r="G13"/>
      <c r="H13"/>
      <c r="I13" t="s">
        <v>353</v>
      </c>
      <c r="J13">
        <v>4744.8609999999999</v>
      </c>
      <c r="K13"/>
      <c r="L13"/>
      <c r="M13">
        <v>1</v>
      </c>
      <c r="N13">
        <v>100</v>
      </c>
    </row>
    <row r="14" spans="1:14">
      <c r="A14" s="31">
        <v>42359</v>
      </c>
      <c r="B14" t="s">
        <v>48</v>
      </c>
      <c r="C14" t="s">
        <v>351</v>
      </c>
      <c r="D14" t="s">
        <v>352</v>
      </c>
      <c r="E14"/>
      <c r="F14">
        <v>201512</v>
      </c>
      <c r="G14"/>
      <c r="H14"/>
      <c r="I14" t="s">
        <v>353</v>
      </c>
      <c r="J14">
        <v>5368.3440000000001</v>
      </c>
      <c r="K14"/>
      <c r="L14"/>
      <c r="M14">
        <v>1</v>
      </c>
      <c r="N14">
        <v>100</v>
      </c>
    </row>
    <row r="15" spans="1:14">
      <c r="A15" s="31">
        <v>42359</v>
      </c>
      <c r="B15" t="s">
        <v>67</v>
      </c>
      <c r="C15" t="s">
        <v>351</v>
      </c>
      <c r="D15" t="s">
        <v>352</v>
      </c>
      <c r="E15"/>
      <c r="F15">
        <v>201512</v>
      </c>
      <c r="G15"/>
      <c r="H15"/>
      <c r="I15" t="s">
        <v>353</v>
      </c>
      <c r="J15">
        <v>4946.7960000000003</v>
      </c>
      <c r="K15"/>
      <c r="L15"/>
      <c r="M15">
        <v>1</v>
      </c>
      <c r="N15">
        <v>100</v>
      </c>
    </row>
    <row r="16" spans="1:14">
      <c r="A16" s="31">
        <v>42359</v>
      </c>
      <c r="B16" t="s">
        <v>55</v>
      </c>
      <c r="C16" t="s">
        <v>351</v>
      </c>
      <c r="D16" t="s">
        <v>352</v>
      </c>
      <c r="E16"/>
      <c r="F16">
        <v>201512</v>
      </c>
      <c r="G16"/>
      <c r="H16"/>
      <c r="I16" t="s">
        <v>353</v>
      </c>
      <c r="J16">
        <v>47745.09</v>
      </c>
      <c r="K16"/>
      <c r="L16"/>
      <c r="M16">
        <v>1</v>
      </c>
      <c r="N16">
        <v>100</v>
      </c>
    </row>
    <row r="17" spans="1:14">
      <c r="A17" s="31">
        <v>42359</v>
      </c>
      <c r="B17" t="s">
        <v>97</v>
      </c>
      <c r="C17" t="s">
        <v>351</v>
      </c>
      <c r="D17" t="s">
        <v>352</v>
      </c>
      <c r="E17"/>
      <c r="F17">
        <v>201512</v>
      </c>
      <c r="G17"/>
      <c r="H17"/>
      <c r="I17" t="s">
        <v>353</v>
      </c>
      <c r="J17">
        <v>4424.3419999999996</v>
      </c>
      <c r="K17"/>
      <c r="L17"/>
      <c r="M17">
        <v>1</v>
      </c>
      <c r="N17">
        <v>100</v>
      </c>
    </row>
    <row r="18" spans="1:14">
      <c r="A18" s="31">
        <v>42359</v>
      </c>
      <c r="B18" t="s">
        <v>61</v>
      </c>
      <c r="C18" t="s">
        <v>351</v>
      </c>
      <c r="D18" t="s">
        <v>352</v>
      </c>
      <c r="E18"/>
      <c r="F18">
        <v>201512</v>
      </c>
      <c r="G18"/>
      <c r="H18"/>
      <c r="I18" t="s">
        <v>353</v>
      </c>
      <c r="J18">
        <v>5065.4129999999996</v>
      </c>
      <c r="K18"/>
      <c r="L18"/>
      <c r="M18">
        <v>1</v>
      </c>
      <c r="N18">
        <v>100</v>
      </c>
    </row>
    <row r="19" spans="1:14">
      <c r="A19" s="31">
        <v>42359</v>
      </c>
      <c r="B19" t="s">
        <v>40</v>
      </c>
      <c r="C19" t="s">
        <v>351</v>
      </c>
      <c r="D19" t="s">
        <v>352</v>
      </c>
      <c r="E19"/>
      <c r="F19">
        <v>201512</v>
      </c>
      <c r="G19"/>
      <c r="H19"/>
      <c r="I19" t="s">
        <v>353</v>
      </c>
      <c r="J19">
        <v>339.06900000000002</v>
      </c>
      <c r="K19"/>
      <c r="L19"/>
      <c r="M19">
        <v>1</v>
      </c>
      <c r="N19">
        <v>100</v>
      </c>
    </row>
    <row r="20" spans="1:14">
      <c r="A20" s="31">
        <v>42359</v>
      </c>
      <c r="B20" t="s">
        <v>6</v>
      </c>
      <c r="C20" t="s">
        <v>351</v>
      </c>
      <c r="D20" t="s">
        <v>352</v>
      </c>
      <c r="E20"/>
      <c r="F20">
        <v>201512</v>
      </c>
      <c r="G20"/>
      <c r="H20"/>
      <c r="I20" t="s">
        <v>353</v>
      </c>
      <c r="J20">
        <v>333.03100000000001</v>
      </c>
      <c r="K20"/>
      <c r="L20"/>
      <c r="M20">
        <v>1</v>
      </c>
      <c r="N20">
        <v>100</v>
      </c>
    </row>
    <row r="21" spans="1:14">
      <c r="A21" s="31">
        <v>42359</v>
      </c>
      <c r="B21" t="s">
        <v>94</v>
      </c>
      <c r="C21" t="s">
        <v>351</v>
      </c>
      <c r="D21" t="s">
        <v>352</v>
      </c>
      <c r="E21"/>
      <c r="F21">
        <v>201512</v>
      </c>
      <c r="G21"/>
      <c r="H21"/>
      <c r="I21" t="s">
        <v>353</v>
      </c>
      <c r="J21">
        <v>216.19399999999999</v>
      </c>
      <c r="K21"/>
      <c r="L21"/>
      <c r="M21">
        <v>1</v>
      </c>
      <c r="N21">
        <v>100</v>
      </c>
    </row>
    <row r="22" spans="1:14">
      <c r="A22" s="31">
        <v>42359</v>
      </c>
      <c r="B22" t="s">
        <v>90</v>
      </c>
      <c r="C22" t="s">
        <v>351</v>
      </c>
      <c r="D22" t="s">
        <v>352</v>
      </c>
      <c r="E22"/>
      <c r="F22">
        <v>201512</v>
      </c>
      <c r="G22"/>
      <c r="H22"/>
      <c r="I22" t="s">
        <v>353</v>
      </c>
      <c r="J22">
        <v>5117.4489999999996</v>
      </c>
      <c r="K22"/>
      <c r="L22"/>
      <c r="M22">
        <v>1</v>
      </c>
      <c r="N22">
        <v>100</v>
      </c>
    </row>
    <row r="23" spans="1:14">
      <c r="A23" s="31">
        <v>42359</v>
      </c>
      <c r="B23" t="s">
        <v>34</v>
      </c>
      <c r="C23" t="s">
        <v>351</v>
      </c>
      <c r="D23" t="s">
        <v>352</v>
      </c>
      <c r="E23"/>
      <c r="F23">
        <v>201512</v>
      </c>
      <c r="G23"/>
      <c r="H23"/>
      <c r="I23" t="s">
        <v>353</v>
      </c>
      <c r="J23">
        <v>237.197</v>
      </c>
      <c r="K23"/>
      <c r="L23"/>
      <c r="M23">
        <v>1</v>
      </c>
      <c r="N23">
        <v>100</v>
      </c>
    </row>
    <row r="24" spans="1:14">
      <c r="A24" s="31">
        <v>42359</v>
      </c>
      <c r="B24" t="s">
        <v>23</v>
      </c>
      <c r="C24" t="s">
        <v>351</v>
      </c>
      <c r="D24" t="s">
        <v>352</v>
      </c>
      <c r="E24"/>
      <c r="F24">
        <v>201512</v>
      </c>
      <c r="G24"/>
      <c r="H24"/>
      <c r="I24" t="s">
        <v>353</v>
      </c>
      <c r="J24">
        <v>3831.502</v>
      </c>
      <c r="K24"/>
      <c r="L24"/>
      <c r="M24">
        <v>1</v>
      </c>
      <c r="N24">
        <v>100</v>
      </c>
    </row>
    <row r="25" spans="1:14">
      <c r="A25" s="31">
        <v>42359</v>
      </c>
      <c r="B25" t="s">
        <v>26</v>
      </c>
      <c r="C25" t="s">
        <v>351</v>
      </c>
      <c r="D25" t="s">
        <v>352</v>
      </c>
      <c r="E25"/>
      <c r="F25">
        <v>201512</v>
      </c>
      <c r="G25"/>
      <c r="H25"/>
      <c r="I25" t="s">
        <v>353</v>
      </c>
      <c r="J25">
        <v>355.91699999999997</v>
      </c>
      <c r="K25"/>
      <c r="L25"/>
      <c r="M25">
        <v>1</v>
      </c>
      <c r="N25">
        <v>100</v>
      </c>
    </row>
    <row r="26" spans="1:14">
      <c r="A26" s="31">
        <v>42359</v>
      </c>
      <c r="B26" t="s">
        <v>135</v>
      </c>
      <c r="C26" t="s">
        <v>351</v>
      </c>
      <c r="D26" t="s">
        <v>352</v>
      </c>
      <c r="E26"/>
      <c r="F26">
        <v>201512</v>
      </c>
      <c r="G26"/>
      <c r="H26"/>
      <c r="I26" t="s">
        <v>353</v>
      </c>
      <c r="J26">
        <v>225.999</v>
      </c>
      <c r="K26"/>
      <c r="L26"/>
      <c r="M26">
        <v>1</v>
      </c>
      <c r="N26">
        <v>100</v>
      </c>
    </row>
    <row r="27" spans="1:14">
      <c r="A27" s="31">
        <v>42359</v>
      </c>
      <c r="B27" t="s">
        <v>138</v>
      </c>
      <c r="C27" t="s">
        <v>351</v>
      </c>
      <c r="D27" t="s">
        <v>352</v>
      </c>
      <c r="E27"/>
      <c r="F27">
        <v>201512</v>
      </c>
      <c r="G27"/>
      <c r="H27"/>
      <c r="I27" t="s">
        <v>353</v>
      </c>
      <c r="J27">
        <v>365.69400000000002</v>
      </c>
      <c r="K27"/>
      <c r="L27"/>
      <c r="M27">
        <v>1</v>
      </c>
      <c r="N27">
        <v>100</v>
      </c>
    </row>
    <row r="28" spans="1:14">
      <c r="A28" s="31">
        <v>42359</v>
      </c>
      <c r="B28" t="s">
        <v>141</v>
      </c>
      <c r="C28" t="s">
        <v>351</v>
      </c>
      <c r="D28" t="s">
        <v>352</v>
      </c>
      <c r="E28"/>
      <c r="F28">
        <v>201512</v>
      </c>
      <c r="G28"/>
      <c r="H28"/>
      <c r="I28" t="s">
        <v>353</v>
      </c>
      <c r="J28">
        <v>198.309</v>
      </c>
      <c r="K28"/>
      <c r="L28"/>
      <c r="M28">
        <v>1</v>
      </c>
      <c r="N28">
        <v>100</v>
      </c>
    </row>
    <row r="29" spans="1:14">
      <c r="A29" s="31">
        <v>42359</v>
      </c>
      <c r="B29" t="s">
        <v>144</v>
      </c>
      <c r="C29" t="s">
        <v>351</v>
      </c>
      <c r="D29" t="s">
        <v>352</v>
      </c>
      <c r="E29"/>
      <c r="F29">
        <v>201512</v>
      </c>
      <c r="G29"/>
      <c r="H29"/>
      <c r="I29" t="s">
        <v>353</v>
      </c>
      <c r="J29">
        <v>109.691</v>
      </c>
      <c r="K29"/>
      <c r="L29"/>
      <c r="M29">
        <v>1</v>
      </c>
      <c r="N29">
        <v>100</v>
      </c>
    </row>
    <row r="30" spans="1:14">
      <c r="A30" s="31">
        <v>42359</v>
      </c>
      <c r="B30" t="s">
        <v>147</v>
      </c>
      <c r="C30" t="s">
        <v>351</v>
      </c>
      <c r="D30" t="s">
        <v>352</v>
      </c>
      <c r="E30"/>
      <c r="F30">
        <v>201512</v>
      </c>
      <c r="G30"/>
      <c r="H30"/>
      <c r="I30" t="s">
        <v>353</v>
      </c>
      <c r="J30">
        <v>279.161</v>
      </c>
      <c r="K30"/>
      <c r="L30"/>
      <c r="M30">
        <v>1</v>
      </c>
      <c r="N30">
        <v>100</v>
      </c>
    </row>
    <row r="31" spans="1:14">
      <c r="A31" s="31">
        <v>42359</v>
      </c>
      <c r="B31" t="s">
        <v>150</v>
      </c>
      <c r="C31" t="s">
        <v>351</v>
      </c>
      <c r="D31" t="s">
        <v>352</v>
      </c>
      <c r="E31"/>
      <c r="F31">
        <v>201512</v>
      </c>
      <c r="G31"/>
      <c r="H31"/>
      <c r="I31" t="s">
        <v>353</v>
      </c>
      <c r="J31">
        <v>280.58</v>
      </c>
      <c r="K31"/>
      <c r="L31"/>
      <c r="M31">
        <v>1</v>
      </c>
      <c r="N31">
        <v>100</v>
      </c>
    </row>
    <row r="32" spans="1:14">
      <c r="A32" s="31">
        <v>42359</v>
      </c>
      <c r="B32" t="s">
        <v>153</v>
      </c>
      <c r="C32" t="s">
        <v>351</v>
      </c>
      <c r="D32" t="s">
        <v>352</v>
      </c>
      <c r="E32"/>
      <c r="F32">
        <v>201512</v>
      </c>
      <c r="G32"/>
      <c r="H32"/>
      <c r="I32" t="s">
        <v>353</v>
      </c>
      <c r="J32">
        <v>100.41</v>
      </c>
      <c r="K32"/>
      <c r="L32"/>
      <c r="M32">
        <v>1</v>
      </c>
      <c r="N32">
        <v>100</v>
      </c>
    </row>
    <row r="33" spans="1:14">
      <c r="A33" s="31">
        <v>42359</v>
      </c>
      <c r="B33" t="s">
        <v>156</v>
      </c>
      <c r="C33" t="s">
        <v>351</v>
      </c>
      <c r="D33" t="s">
        <v>352</v>
      </c>
      <c r="E33"/>
      <c r="F33">
        <v>201512</v>
      </c>
      <c r="G33"/>
      <c r="H33"/>
      <c r="I33" t="s">
        <v>353</v>
      </c>
      <c r="J33">
        <v>278.04899999999998</v>
      </c>
      <c r="K33"/>
      <c r="L33"/>
      <c r="M33">
        <v>1</v>
      </c>
      <c r="N33">
        <v>100</v>
      </c>
    </row>
    <row r="34" spans="1:14">
      <c r="A34" s="31">
        <v>42359</v>
      </c>
      <c r="B34" t="s">
        <v>159</v>
      </c>
      <c r="C34" t="s">
        <v>351</v>
      </c>
      <c r="D34" t="s">
        <v>352</v>
      </c>
      <c r="E34"/>
      <c r="F34">
        <v>201512</v>
      </c>
      <c r="G34"/>
      <c r="H34"/>
      <c r="I34" t="s">
        <v>353</v>
      </c>
      <c r="J34">
        <v>146.41</v>
      </c>
      <c r="K34"/>
      <c r="L34"/>
      <c r="M34">
        <v>1</v>
      </c>
      <c r="N34">
        <v>100</v>
      </c>
    </row>
    <row r="35" spans="1:14">
      <c r="A35" s="31">
        <v>42359</v>
      </c>
      <c r="B35" t="s">
        <v>162</v>
      </c>
      <c r="C35" t="s">
        <v>351</v>
      </c>
      <c r="D35" t="s">
        <v>352</v>
      </c>
      <c r="E35"/>
      <c r="F35">
        <v>201512</v>
      </c>
      <c r="G35"/>
      <c r="H35"/>
      <c r="I35" t="s">
        <v>353</v>
      </c>
      <c r="J35">
        <v>199.71600000000001</v>
      </c>
      <c r="K35"/>
      <c r="L35"/>
      <c r="M35">
        <v>1</v>
      </c>
      <c r="N35">
        <v>100</v>
      </c>
    </row>
    <row r="36" spans="1:14">
      <c r="A36" s="31">
        <v>42359</v>
      </c>
      <c r="B36" t="s">
        <v>53</v>
      </c>
      <c r="C36" t="s">
        <v>351</v>
      </c>
      <c r="D36" t="s">
        <v>352</v>
      </c>
      <c r="E36"/>
      <c r="F36">
        <v>201512</v>
      </c>
      <c r="G36"/>
      <c r="H36"/>
      <c r="I36" t="s">
        <v>353</v>
      </c>
      <c r="J36">
        <v>186.24</v>
      </c>
      <c r="K36"/>
      <c r="L36"/>
      <c r="M36">
        <v>1</v>
      </c>
      <c r="N36">
        <v>100</v>
      </c>
    </row>
    <row r="37" spans="1:14">
      <c r="A37" s="31">
        <v>42359</v>
      </c>
      <c r="B37" t="s">
        <v>58</v>
      </c>
      <c r="C37" t="s">
        <v>351</v>
      </c>
      <c r="D37" t="s">
        <v>352</v>
      </c>
      <c r="E37"/>
      <c r="F37">
        <v>201512</v>
      </c>
      <c r="G37"/>
      <c r="H37"/>
      <c r="I37" t="s">
        <v>353</v>
      </c>
      <c r="J37">
        <v>493.35</v>
      </c>
      <c r="K37"/>
      <c r="L37"/>
      <c r="M37">
        <v>1</v>
      </c>
      <c r="N37">
        <v>100</v>
      </c>
    </row>
    <row r="38" spans="1:14">
      <c r="A38" s="31">
        <v>42359</v>
      </c>
      <c r="B38" t="s">
        <v>45</v>
      </c>
      <c r="C38" t="s">
        <v>351</v>
      </c>
      <c r="D38" t="s">
        <v>352</v>
      </c>
      <c r="E38"/>
      <c r="F38">
        <v>201512</v>
      </c>
      <c r="G38"/>
      <c r="H38"/>
      <c r="I38" t="s">
        <v>353</v>
      </c>
      <c r="J38">
        <v>5257.1180000000004</v>
      </c>
      <c r="K38"/>
      <c r="L38"/>
      <c r="M38">
        <v>1</v>
      </c>
      <c r="N38">
        <v>100</v>
      </c>
    </row>
    <row r="39" spans="1:14">
      <c r="A39" s="31">
        <v>42359</v>
      </c>
      <c r="B39" t="s">
        <v>64</v>
      </c>
      <c r="C39" t="s">
        <v>351</v>
      </c>
      <c r="D39" t="s">
        <v>352</v>
      </c>
      <c r="E39"/>
      <c r="F39">
        <v>201512</v>
      </c>
      <c r="G39"/>
      <c r="H39"/>
      <c r="I39" t="s">
        <v>353</v>
      </c>
      <c r="J39">
        <v>1669.75</v>
      </c>
      <c r="K39"/>
      <c r="L39"/>
      <c r="M39">
        <v>1</v>
      </c>
      <c r="N39">
        <v>100</v>
      </c>
    </row>
    <row r="40" spans="1:14">
      <c r="A40" s="31">
        <v>42359</v>
      </c>
      <c r="B40" t="s">
        <v>70</v>
      </c>
      <c r="C40" t="s">
        <v>351</v>
      </c>
      <c r="D40" t="s">
        <v>352</v>
      </c>
      <c r="E40"/>
      <c r="F40">
        <v>201512</v>
      </c>
      <c r="G40"/>
      <c r="H40"/>
      <c r="I40" t="s">
        <v>353</v>
      </c>
      <c r="J40">
        <v>7335.9319999999998</v>
      </c>
      <c r="K40"/>
      <c r="L40"/>
      <c r="M40">
        <v>1</v>
      </c>
      <c r="N40">
        <v>100</v>
      </c>
    </row>
    <row r="41" spans="1:14">
      <c r="A41" s="31">
        <v>42359</v>
      </c>
      <c r="B41" t="s">
        <v>100</v>
      </c>
      <c r="C41" t="s">
        <v>351</v>
      </c>
      <c r="D41" t="s">
        <v>352</v>
      </c>
      <c r="E41"/>
      <c r="F41">
        <v>201512</v>
      </c>
      <c r="G41"/>
      <c r="H41"/>
      <c r="I41" t="s">
        <v>353</v>
      </c>
      <c r="J41">
        <v>208.89500000000001</v>
      </c>
      <c r="K41"/>
      <c r="L41"/>
      <c r="M41">
        <v>1</v>
      </c>
      <c r="N41">
        <v>100</v>
      </c>
    </row>
    <row r="42" spans="1:14">
      <c r="A42" s="31">
        <v>42359</v>
      </c>
      <c r="B42" t="s">
        <v>51</v>
      </c>
      <c r="C42" t="s">
        <v>351</v>
      </c>
      <c r="D42" t="s">
        <v>352</v>
      </c>
      <c r="E42"/>
      <c r="F42">
        <v>201512</v>
      </c>
      <c r="G42"/>
      <c r="H42"/>
      <c r="I42" t="s">
        <v>353</v>
      </c>
      <c r="J42">
        <v>188.91399999999999</v>
      </c>
      <c r="K42"/>
      <c r="L42"/>
      <c r="M42">
        <v>1</v>
      </c>
      <c r="N42">
        <v>100</v>
      </c>
    </row>
    <row r="43" spans="1:14">
      <c r="A43" s="31">
        <v>42359</v>
      </c>
      <c r="B43" t="s">
        <v>77</v>
      </c>
      <c r="C43" t="s">
        <v>351</v>
      </c>
      <c r="D43" t="s">
        <v>352</v>
      </c>
      <c r="E43"/>
      <c r="F43">
        <v>201512</v>
      </c>
      <c r="G43"/>
      <c r="H43"/>
      <c r="I43" t="s">
        <v>353</v>
      </c>
      <c r="J43">
        <v>4535.2269999999999</v>
      </c>
      <c r="K43"/>
      <c r="L43"/>
      <c r="M43">
        <v>1</v>
      </c>
      <c r="N43">
        <v>100</v>
      </c>
    </row>
    <row r="44" spans="1:14">
      <c r="A44" s="31">
        <v>42359</v>
      </c>
      <c r="B44" t="s">
        <v>84</v>
      </c>
      <c r="C44" t="s">
        <v>351</v>
      </c>
      <c r="D44" t="s">
        <v>352</v>
      </c>
      <c r="E44"/>
      <c r="F44">
        <v>201512</v>
      </c>
      <c r="G44"/>
      <c r="H44"/>
      <c r="I44" t="s">
        <v>353</v>
      </c>
      <c r="J44">
        <v>402.02699999999999</v>
      </c>
      <c r="K44"/>
      <c r="L44"/>
      <c r="M44">
        <v>1</v>
      </c>
      <c r="N44">
        <v>100</v>
      </c>
    </row>
    <row r="45" spans="1:14">
      <c r="A45" s="31">
        <v>42359</v>
      </c>
      <c r="B45" t="s">
        <v>81</v>
      </c>
      <c r="C45" t="s">
        <v>351</v>
      </c>
      <c r="D45" t="s">
        <v>352</v>
      </c>
      <c r="E45"/>
      <c r="F45">
        <v>201512</v>
      </c>
      <c r="G45"/>
      <c r="H45"/>
      <c r="I45" t="s">
        <v>353</v>
      </c>
      <c r="J45">
        <v>348.05</v>
      </c>
      <c r="K45"/>
      <c r="L45"/>
      <c r="M45">
        <v>1</v>
      </c>
      <c r="N45">
        <v>100</v>
      </c>
    </row>
    <row r="46" spans="1:14">
      <c r="A46" s="31">
        <v>42359</v>
      </c>
      <c r="B46" t="s">
        <v>43</v>
      </c>
      <c r="C46" t="s">
        <v>351</v>
      </c>
      <c r="D46" t="s">
        <v>352</v>
      </c>
      <c r="E46"/>
      <c r="F46">
        <v>201512</v>
      </c>
      <c r="G46"/>
      <c r="H46"/>
      <c r="I46" t="s">
        <v>353</v>
      </c>
      <c r="J46">
        <v>293.54500000000002</v>
      </c>
      <c r="K46"/>
      <c r="L46"/>
      <c r="M46">
        <v>1</v>
      </c>
      <c r="N46">
        <v>100</v>
      </c>
    </row>
    <row r="47" spans="1:14">
      <c r="A47" s="31">
        <v>42359</v>
      </c>
      <c r="B47" t="s">
        <v>87</v>
      </c>
      <c r="C47" t="s">
        <v>351</v>
      </c>
      <c r="D47" t="s">
        <v>352</v>
      </c>
      <c r="E47"/>
      <c r="F47">
        <v>201512</v>
      </c>
      <c r="G47"/>
      <c r="H47"/>
      <c r="I47" t="s">
        <v>353</v>
      </c>
      <c r="J47">
        <v>175.98699999999999</v>
      </c>
      <c r="K47"/>
      <c r="L47"/>
      <c r="M47">
        <v>1</v>
      </c>
      <c r="N47">
        <v>100</v>
      </c>
    </row>
    <row r="48" spans="1:14">
      <c r="A48" s="31">
        <v>42359</v>
      </c>
      <c r="B48" t="s">
        <v>166</v>
      </c>
      <c r="C48" t="s">
        <v>351</v>
      </c>
      <c r="D48" t="s">
        <v>352</v>
      </c>
      <c r="E48"/>
      <c r="F48">
        <v>201512</v>
      </c>
      <c r="G48"/>
      <c r="H48"/>
      <c r="I48" t="s">
        <v>353</v>
      </c>
      <c r="J48">
        <v>2693.2840000000001</v>
      </c>
      <c r="K48"/>
      <c r="L48"/>
      <c r="M48">
        <v>1</v>
      </c>
      <c r="N48">
        <v>100</v>
      </c>
    </row>
    <row r="49" spans="1:14">
      <c r="A49" s="31">
        <v>42359</v>
      </c>
      <c r="B49" t="s">
        <v>169</v>
      </c>
      <c r="C49" t="s">
        <v>351</v>
      </c>
      <c r="D49" t="s">
        <v>352</v>
      </c>
      <c r="E49"/>
      <c r="F49">
        <v>201512</v>
      </c>
      <c r="G49"/>
      <c r="H49"/>
      <c r="I49" t="s">
        <v>353</v>
      </c>
      <c r="J49">
        <v>1345.1880000000001</v>
      </c>
      <c r="K49"/>
      <c r="L49"/>
      <c r="M49">
        <v>1</v>
      </c>
      <c r="N49">
        <v>100</v>
      </c>
    </row>
    <row r="50" spans="1:14">
      <c r="A50" s="31">
        <v>42359</v>
      </c>
      <c r="B50" t="s">
        <v>172</v>
      </c>
      <c r="C50" t="s">
        <v>351</v>
      </c>
      <c r="D50" t="s">
        <v>352</v>
      </c>
      <c r="E50"/>
      <c r="F50">
        <v>201512</v>
      </c>
      <c r="G50"/>
      <c r="H50"/>
      <c r="I50" t="s">
        <v>353</v>
      </c>
      <c r="J50">
        <v>2610.1</v>
      </c>
      <c r="K50"/>
      <c r="L50"/>
      <c r="M50">
        <v>1</v>
      </c>
      <c r="N50">
        <v>100</v>
      </c>
    </row>
    <row r="51" spans="1:14">
      <c r="A51" s="31">
        <v>42359</v>
      </c>
      <c r="B51" t="s">
        <v>107</v>
      </c>
      <c r="C51" t="s">
        <v>351</v>
      </c>
      <c r="D51" t="s">
        <v>352</v>
      </c>
      <c r="E51"/>
      <c r="F51">
        <v>201512</v>
      </c>
      <c r="G51"/>
      <c r="H51"/>
      <c r="I51" t="s">
        <v>353</v>
      </c>
      <c r="J51">
        <v>284.85199999999998</v>
      </c>
      <c r="K51"/>
      <c r="L51"/>
      <c r="M51">
        <v>1</v>
      </c>
      <c r="N51">
        <v>100</v>
      </c>
    </row>
    <row r="52" spans="1:14">
      <c r="A52" s="31">
        <v>42359</v>
      </c>
      <c r="B52" t="s">
        <v>110</v>
      </c>
      <c r="C52" t="s">
        <v>351</v>
      </c>
      <c r="D52" t="s">
        <v>352</v>
      </c>
      <c r="E52"/>
      <c r="F52">
        <v>201512</v>
      </c>
      <c r="G52"/>
      <c r="H52"/>
      <c r="I52" t="s">
        <v>353</v>
      </c>
      <c r="J52">
        <v>250.63300000000001</v>
      </c>
      <c r="K52"/>
      <c r="L52"/>
      <c r="M52">
        <v>1</v>
      </c>
      <c r="N52">
        <v>100</v>
      </c>
    </row>
    <row r="53" spans="1:14">
      <c r="A53" s="31">
        <v>42359</v>
      </c>
      <c r="B53" t="s">
        <v>104</v>
      </c>
      <c r="C53" t="s">
        <v>351</v>
      </c>
      <c r="D53" t="s">
        <v>352</v>
      </c>
      <c r="E53"/>
      <c r="F53">
        <v>201512</v>
      </c>
      <c r="G53"/>
      <c r="H53"/>
      <c r="I53" t="s">
        <v>353</v>
      </c>
      <c r="J53">
        <v>238.94300000000001</v>
      </c>
      <c r="K53"/>
      <c r="L53"/>
      <c r="M53">
        <v>1</v>
      </c>
      <c r="N53">
        <v>100</v>
      </c>
    </row>
    <row r="54" spans="1:14">
      <c r="A54" s="31">
        <v>42359</v>
      </c>
      <c r="B54" t="s">
        <v>119</v>
      </c>
      <c r="C54" t="s">
        <v>351</v>
      </c>
      <c r="D54" t="s">
        <v>352</v>
      </c>
      <c r="E54"/>
      <c r="F54">
        <v>201512</v>
      </c>
      <c r="G54"/>
      <c r="H54"/>
      <c r="I54" t="s">
        <v>353</v>
      </c>
      <c r="J54">
        <v>248.38300000000001</v>
      </c>
      <c r="K54"/>
      <c r="L54"/>
      <c r="M54">
        <v>1</v>
      </c>
      <c r="N54">
        <v>100</v>
      </c>
    </row>
    <row r="55" spans="1:14">
      <c r="A55" s="31">
        <v>42359</v>
      </c>
      <c r="B55" t="s">
        <v>15</v>
      </c>
      <c r="C55" t="s">
        <v>351</v>
      </c>
      <c r="D55" t="s">
        <v>352</v>
      </c>
      <c r="E55"/>
      <c r="F55">
        <v>201512</v>
      </c>
      <c r="G55"/>
      <c r="H55"/>
      <c r="I55" t="s">
        <v>353</v>
      </c>
      <c r="J55">
        <v>160.86799999999999</v>
      </c>
      <c r="K55"/>
      <c r="L55"/>
      <c r="M55">
        <v>1</v>
      </c>
      <c r="N55">
        <v>100</v>
      </c>
    </row>
    <row r="56" spans="1:14">
      <c r="A56" s="31">
        <v>42359</v>
      </c>
      <c r="B56" t="s">
        <v>125</v>
      </c>
      <c r="C56" t="s">
        <v>351</v>
      </c>
      <c r="D56" t="s">
        <v>352</v>
      </c>
      <c r="E56"/>
      <c r="F56">
        <v>201512</v>
      </c>
      <c r="G56"/>
      <c r="H56"/>
      <c r="I56" t="s">
        <v>353</v>
      </c>
      <c r="J56">
        <v>247.601</v>
      </c>
      <c r="K56"/>
      <c r="L56"/>
      <c r="M56">
        <v>1</v>
      </c>
      <c r="N56">
        <v>100</v>
      </c>
    </row>
    <row r="57" spans="1:14">
      <c r="A57" s="31">
        <v>42359</v>
      </c>
      <c r="B57" t="s">
        <v>113</v>
      </c>
      <c r="C57" t="s">
        <v>351</v>
      </c>
      <c r="D57" t="s">
        <v>352</v>
      </c>
      <c r="E57"/>
      <c r="F57">
        <v>201512</v>
      </c>
      <c r="G57"/>
      <c r="H57"/>
      <c r="I57" t="s">
        <v>353</v>
      </c>
      <c r="J57">
        <v>141.37799999999999</v>
      </c>
      <c r="K57"/>
      <c r="L57"/>
      <c r="M57">
        <v>1</v>
      </c>
      <c r="N57">
        <v>100</v>
      </c>
    </row>
    <row r="58" spans="1:14">
      <c r="A58" s="31">
        <v>42359</v>
      </c>
      <c r="B58" t="s">
        <v>116</v>
      </c>
      <c r="C58" t="s">
        <v>351</v>
      </c>
      <c r="D58" t="s">
        <v>352</v>
      </c>
      <c r="E58"/>
      <c r="F58">
        <v>201512</v>
      </c>
      <c r="G58"/>
      <c r="H58"/>
      <c r="I58" t="s">
        <v>353</v>
      </c>
      <c r="J58">
        <v>264.98899999999998</v>
      </c>
      <c r="K58"/>
      <c r="L58"/>
      <c r="M58">
        <v>1</v>
      </c>
      <c r="N58">
        <v>100</v>
      </c>
    </row>
    <row r="59" spans="1:14">
      <c r="A59" s="31">
        <v>42359</v>
      </c>
      <c r="B59" t="s">
        <v>128</v>
      </c>
      <c r="C59" t="s">
        <v>351</v>
      </c>
      <c r="D59" t="s">
        <v>352</v>
      </c>
      <c r="E59"/>
      <c r="F59">
        <v>201512</v>
      </c>
      <c r="G59"/>
      <c r="H59"/>
      <c r="I59" t="s">
        <v>353</v>
      </c>
      <c r="J59">
        <v>110.93899999999999</v>
      </c>
      <c r="K59"/>
      <c r="L59"/>
      <c r="M59">
        <v>1</v>
      </c>
      <c r="N59">
        <v>100</v>
      </c>
    </row>
    <row r="60" spans="1:14">
      <c r="A60" s="31">
        <v>42359</v>
      </c>
      <c r="B60" t="s">
        <v>122</v>
      </c>
      <c r="C60" t="s">
        <v>351</v>
      </c>
      <c r="D60" t="s">
        <v>352</v>
      </c>
      <c r="E60"/>
      <c r="F60">
        <v>201512</v>
      </c>
      <c r="G60"/>
      <c r="H60"/>
      <c r="I60" t="s">
        <v>353</v>
      </c>
      <c r="J60">
        <v>162.38200000000001</v>
      </c>
      <c r="K60"/>
      <c r="L60"/>
      <c r="M60">
        <v>1</v>
      </c>
      <c r="N60">
        <v>100</v>
      </c>
    </row>
    <row r="61" spans="1:14">
      <c r="A61" s="31">
        <v>42359</v>
      </c>
      <c r="B61" t="s">
        <v>131</v>
      </c>
      <c r="C61" t="s">
        <v>351</v>
      </c>
      <c r="D61" t="s">
        <v>352</v>
      </c>
      <c r="E61"/>
      <c r="F61">
        <v>201512</v>
      </c>
      <c r="G61"/>
      <c r="H61"/>
      <c r="I61" t="s">
        <v>353</v>
      </c>
      <c r="J61">
        <v>185.315</v>
      </c>
      <c r="K61"/>
      <c r="L61"/>
      <c r="M61">
        <v>1</v>
      </c>
      <c r="N61">
        <v>100</v>
      </c>
    </row>
    <row r="62" spans="1:14">
      <c r="A62" s="31">
        <v>42359</v>
      </c>
      <c r="B62" t="s">
        <v>357</v>
      </c>
      <c r="C62" t="s">
        <v>351</v>
      </c>
      <c r="D62" t="s">
        <v>352</v>
      </c>
      <c r="E62"/>
      <c r="F62">
        <v>201512</v>
      </c>
      <c r="G62"/>
      <c r="H62"/>
      <c r="I62" t="s">
        <v>353</v>
      </c>
      <c r="J62">
        <v>178.72399999999999</v>
      </c>
      <c r="K62"/>
      <c r="L62"/>
      <c r="M62">
        <v>1</v>
      </c>
      <c r="N62">
        <v>100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B2" sqref="B2:J33"/>
    </sheetView>
  </sheetViews>
  <sheetFormatPr defaultRowHeight="15"/>
  <cols>
    <col min="1" max="1" width="10.7109375" bestFit="1" customWidth="1"/>
    <col min="6" max="6" width="18.42578125" bestFit="1" customWidth="1"/>
  </cols>
  <sheetData>
    <row r="1" spans="1:14">
      <c r="A1" s="35" t="s">
        <v>337</v>
      </c>
      <c r="B1" s="35" t="s">
        <v>338</v>
      </c>
      <c r="C1" s="35" t="s">
        <v>339</v>
      </c>
      <c r="D1" s="35" t="s">
        <v>340</v>
      </c>
      <c r="E1" s="35" t="s">
        <v>341</v>
      </c>
      <c r="F1" s="35" t="s">
        <v>342</v>
      </c>
      <c r="G1" s="35" t="s">
        <v>343</v>
      </c>
      <c r="H1" s="35" t="s">
        <v>344</v>
      </c>
      <c r="I1" s="35" t="s">
        <v>345</v>
      </c>
      <c r="J1" s="35" t="s">
        <v>346</v>
      </c>
      <c r="K1" s="35" t="s">
        <v>347</v>
      </c>
      <c r="L1" s="35" t="s">
        <v>348</v>
      </c>
      <c r="M1" s="35" t="s">
        <v>349</v>
      </c>
      <c r="N1" s="35" t="s">
        <v>350</v>
      </c>
    </row>
    <row r="2" spans="1:14">
      <c r="A2" s="36">
        <f ca="1">TODAY()</f>
        <v>43605</v>
      </c>
      <c r="B2" s="35" t="s">
        <v>9</v>
      </c>
      <c r="C2" s="35" t="s">
        <v>351</v>
      </c>
      <c r="D2" s="35" t="s">
        <v>352</v>
      </c>
      <c r="E2" s="35"/>
      <c r="F2" s="35">
        <v>201511</v>
      </c>
      <c r="G2" s="35"/>
      <c r="H2" s="35"/>
      <c r="I2" s="35" t="s">
        <v>353</v>
      </c>
      <c r="J2" s="37">
        <v>358.34100000000001</v>
      </c>
      <c r="K2" s="35"/>
      <c r="L2" s="35"/>
      <c r="M2" s="35">
        <v>1</v>
      </c>
      <c r="N2" s="35">
        <v>100</v>
      </c>
    </row>
    <row r="3" spans="1:14">
      <c r="A3" s="36">
        <f t="shared" ref="A3:A33" ca="1" si="0">TODAY()</f>
        <v>43605</v>
      </c>
      <c r="B3" s="35" t="s">
        <v>12</v>
      </c>
      <c r="C3" s="35" t="s">
        <v>351</v>
      </c>
      <c r="D3" s="35" t="s">
        <v>352</v>
      </c>
      <c r="E3" s="35"/>
      <c r="F3" s="35">
        <v>201511</v>
      </c>
      <c r="G3" s="35"/>
      <c r="H3" s="35"/>
      <c r="I3" s="35" t="s">
        <v>353</v>
      </c>
      <c r="J3" s="37">
        <v>339.976</v>
      </c>
      <c r="K3" s="35"/>
      <c r="L3" s="35"/>
      <c r="M3" s="35">
        <v>1</v>
      </c>
      <c r="N3" s="35">
        <v>100</v>
      </c>
    </row>
    <row r="4" spans="1:14">
      <c r="A4" s="36">
        <f t="shared" ca="1" si="0"/>
        <v>43605</v>
      </c>
      <c r="B4" s="35" t="s">
        <v>31</v>
      </c>
      <c r="C4" s="35" t="s">
        <v>351</v>
      </c>
      <c r="D4" s="35" t="s">
        <v>352</v>
      </c>
      <c r="E4" s="35"/>
      <c r="F4" s="35">
        <v>201511</v>
      </c>
      <c r="G4" s="35"/>
      <c r="H4" s="35"/>
      <c r="I4" s="35" t="s">
        <v>353</v>
      </c>
      <c r="J4" s="37">
        <v>397.02800000000002</v>
      </c>
      <c r="K4" s="35"/>
      <c r="L4" s="35"/>
      <c r="M4" s="35">
        <v>1</v>
      </c>
      <c r="N4" s="35">
        <v>100</v>
      </c>
    </row>
    <row r="5" spans="1:14">
      <c r="A5" s="36">
        <f t="shared" ca="1" si="0"/>
        <v>43605</v>
      </c>
      <c r="B5" s="35" t="s">
        <v>20</v>
      </c>
      <c r="C5" s="35" t="s">
        <v>351</v>
      </c>
      <c r="D5" s="35" t="s">
        <v>352</v>
      </c>
      <c r="E5" s="35"/>
      <c r="F5" s="35">
        <v>201511</v>
      </c>
      <c r="G5" s="35"/>
      <c r="H5" s="35"/>
      <c r="I5" s="35" t="s">
        <v>353</v>
      </c>
      <c r="J5" s="37">
        <v>393.35599999999999</v>
      </c>
      <c r="K5" s="35"/>
      <c r="L5" s="35"/>
      <c r="M5" s="35">
        <v>1</v>
      </c>
      <c r="N5" s="35">
        <v>100</v>
      </c>
    </row>
    <row r="6" spans="1:14">
      <c r="A6" s="36">
        <f t="shared" ca="1" si="0"/>
        <v>43605</v>
      </c>
      <c r="B6" s="35" t="s">
        <v>37</v>
      </c>
      <c r="C6" s="35" t="s">
        <v>351</v>
      </c>
      <c r="D6" s="35" t="s">
        <v>352</v>
      </c>
      <c r="E6" s="35"/>
      <c r="F6" s="35">
        <v>201511</v>
      </c>
      <c r="G6" s="35"/>
      <c r="H6" s="35"/>
      <c r="I6" s="35" t="s">
        <v>353</v>
      </c>
      <c r="J6" s="37">
        <v>353.863</v>
      </c>
      <c r="K6" s="35"/>
      <c r="L6" s="35"/>
      <c r="M6" s="35">
        <v>1</v>
      </c>
      <c r="N6" s="35">
        <v>100</v>
      </c>
    </row>
    <row r="7" spans="1:14">
      <c r="A7" s="36">
        <f t="shared" ca="1" si="0"/>
        <v>43605</v>
      </c>
      <c r="B7" s="37" t="s">
        <v>17</v>
      </c>
      <c r="C7" s="37" t="s">
        <v>351</v>
      </c>
      <c r="D7" s="37" t="s">
        <v>352</v>
      </c>
      <c r="E7" s="37"/>
      <c r="F7" s="37">
        <v>201511</v>
      </c>
      <c r="G7" s="37"/>
      <c r="H7" s="37"/>
      <c r="I7" s="37" t="s">
        <v>353</v>
      </c>
      <c r="J7" s="40">
        <v>283.358</v>
      </c>
      <c r="K7" s="37"/>
      <c r="L7" s="37"/>
      <c r="M7" s="37">
        <v>1</v>
      </c>
      <c r="N7" s="37">
        <v>100</v>
      </c>
    </row>
    <row r="8" spans="1:14">
      <c r="A8" s="36">
        <f t="shared" ca="1" si="0"/>
        <v>43605</v>
      </c>
      <c r="B8" s="35" t="s">
        <v>73</v>
      </c>
      <c r="C8" s="35" t="s">
        <v>351</v>
      </c>
      <c r="D8" s="35" t="s">
        <v>352</v>
      </c>
      <c r="E8" s="35"/>
      <c r="F8" s="35">
        <v>201511</v>
      </c>
      <c r="G8" s="35"/>
      <c r="H8" s="35"/>
      <c r="I8" s="35" t="s">
        <v>353</v>
      </c>
      <c r="J8" s="37">
        <v>527.16200000000003</v>
      </c>
      <c r="K8" s="35"/>
      <c r="L8" s="35"/>
      <c r="M8" s="35">
        <v>1</v>
      </c>
      <c r="N8" s="35">
        <v>100</v>
      </c>
    </row>
    <row r="9" spans="1:14">
      <c r="A9" s="36">
        <f t="shared" ca="1" si="0"/>
        <v>43605</v>
      </c>
      <c r="B9" s="35" t="s">
        <v>28</v>
      </c>
      <c r="C9" s="35" t="s">
        <v>351</v>
      </c>
      <c r="D9" s="35" t="s">
        <v>352</v>
      </c>
      <c r="E9" s="35"/>
      <c r="F9" s="35">
        <v>201511</v>
      </c>
      <c r="G9" s="35"/>
      <c r="H9" s="35"/>
      <c r="I9" s="35" t="s">
        <v>353</v>
      </c>
      <c r="J9" s="37">
        <v>4932.7129999999997</v>
      </c>
      <c r="K9" s="35"/>
      <c r="L9" s="35"/>
      <c r="M9" s="35">
        <v>1</v>
      </c>
      <c r="N9" s="35">
        <v>100</v>
      </c>
    </row>
    <row r="10" spans="1:14">
      <c r="A10" s="36">
        <f t="shared" ca="1" si="0"/>
        <v>43605</v>
      </c>
      <c r="B10" s="35" t="s">
        <v>48</v>
      </c>
      <c r="C10" s="35" t="s">
        <v>351</v>
      </c>
      <c r="D10" s="35" t="s">
        <v>352</v>
      </c>
      <c r="E10" s="35"/>
      <c r="F10" s="35">
        <v>201511</v>
      </c>
      <c r="G10" s="35"/>
      <c r="H10" s="35"/>
      <c r="I10" s="35" t="s">
        <v>353</v>
      </c>
      <c r="J10" s="37">
        <v>5597.2929999999997</v>
      </c>
      <c r="K10" s="35"/>
      <c r="L10" s="35"/>
      <c r="M10" s="35">
        <v>1</v>
      </c>
      <c r="N10" s="35">
        <v>100</v>
      </c>
    </row>
    <row r="11" spans="1:14">
      <c r="A11" s="36">
        <f t="shared" ca="1" si="0"/>
        <v>43605</v>
      </c>
      <c r="B11" s="35" t="s">
        <v>67</v>
      </c>
      <c r="C11" s="35" t="s">
        <v>351</v>
      </c>
      <c r="D11" s="35" t="s">
        <v>352</v>
      </c>
      <c r="E11" s="35"/>
      <c r="F11" s="35">
        <v>201511</v>
      </c>
      <c r="G11" s="35"/>
      <c r="H11" s="35"/>
      <c r="I11" s="35" t="s">
        <v>353</v>
      </c>
      <c r="J11" s="37">
        <v>5154.8670000000002</v>
      </c>
      <c r="K11" s="35"/>
      <c r="L11" s="35"/>
      <c r="M11" s="35">
        <v>1</v>
      </c>
      <c r="N11" s="35">
        <v>100</v>
      </c>
    </row>
    <row r="12" spans="1:14">
      <c r="A12" s="36">
        <f t="shared" ca="1" si="0"/>
        <v>43605</v>
      </c>
      <c r="B12" s="35" t="s">
        <v>55</v>
      </c>
      <c r="C12" s="35" t="s">
        <v>351</v>
      </c>
      <c r="D12" s="35" t="s">
        <v>352</v>
      </c>
      <c r="E12" s="35"/>
      <c r="F12" s="35">
        <v>201511</v>
      </c>
      <c r="G12" s="35"/>
      <c r="H12" s="35"/>
      <c r="I12" s="35" t="s">
        <v>353</v>
      </c>
      <c r="J12" s="38">
        <v>49592.959999999999</v>
      </c>
      <c r="K12" s="35"/>
      <c r="L12" s="35"/>
      <c r="M12" s="35">
        <v>1</v>
      </c>
      <c r="N12" s="35">
        <v>100</v>
      </c>
    </row>
    <row r="13" spans="1:14">
      <c r="A13" s="36">
        <f t="shared" ca="1" si="0"/>
        <v>43605</v>
      </c>
      <c r="B13" s="35" t="s">
        <v>61</v>
      </c>
      <c r="C13" s="35" t="s">
        <v>351</v>
      </c>
      <c r="D13" s="35" t="s">
        <v>352</v>
      </c>
      <c r="E13" s="35"/>
      <c r="F13" s="35">
        <v>201511</v>
      </c>
      <c r="G13" s="35"/>
      <c r="H13" s="35"/>
      <c r="I13" s="35" t="s">
        <v>353</v>
      </c>
      <c r="J13" s="37">
        <v>5239.9309999999996</v>
      </c>
      <c r="K13" s="35"/>
      <c r="L13" s="35"/>
      <c r="M13" s="35">
        <v>1</v>
      </c>
      <c r="N13" s="35">
        <v>100</v>
      </c>
    </row>
    <row r="14" spans="1:14">
      <c r="A14" s="36">
        <f t="shared" ca="1" si="0"/>
        <v>43605</v>
      </c>
      <c r="B14" s="35" t="s">
        <v>40</v>
      </c>
      <c r="C14" s="35" t="s">
        <v>351</v>
      </c>
      <c r="D14" s="35" t="s">
        <v>352</v>
      </c>
      <c r="E14" s="35"/>
      <c r="F14" s="35">
        <v>201511</v>
      </c>
      <c r="G14" s="35"/>
      <c r="H14" s="35"/>
      <c r="I14" s="35" t="s">
        <v>353</v>
      </c>
      <c r="J14" s="37">
        <v>361.86900000000003</v>
      </c>
      <c r="K14" s="35"/>
      <c r="L14" s="35"/>
      <c r="M14" s="35">
        <v>1</v>
      </c>
      <c r="N14" s="35">
        <v>100</v>
      </c>
    </row>
    <row r="15" spans="1:14">
      <c r="A15" s="36">
        <f t="shared" ca="1" si="0"/>
        <v>43605</v>
      </c>
      <c r="B15" s="35" t="s">
        <v>6</v>
      </c>
      <c r="C15" s="35" t="s">
        <v>351</v>
      </c>
      <c r="D15" s="35" t="s">
        <v>352</v>
      </c>
      <c r="E15" s="35"/>
      <c r="F15" s="35">
        <v>201511</v>
      </c>
      <c r="G15" s="35"/>
      <c r="H15" s="35"/>
      <c r="I15" s="35" t="s">
        <v>353</v>
      </c>
      <c r="J15" s="37">
        <v>346.47899999999998</v>
      </c>
      <c r="K15" s="35"/>
      <c r="L15" s="35"/>
      <c r="M15" s="35">
        <v>1</v>
      </c>
      <c r="N15" s="35">
        <v>100</v>
      </c>
    </row>
    <row r="16" spans="1:14">
      <c r="A16" s="36">
        <f t="shared" ca="1" si="0"/>
        <v>43605</v>
      </c>
      <c r="B16" s="35" t="s">
        <v>94</v>
      </c>
      <c r="C16" s="35" t="s">
        <v>351</v>
      </c>
      <c r="D16" s="35" t="s">
        <v>352</v>
      </c>
      <c r="E16" s="35"/>
      <c r="F16" s="35">
        <v>201511</v>
      </c>
      <c r="G16" s="35"/>
      <c r="H16" s="35"/>
      <c r="I16" s="35" t="s">
        <v>353</v>
      </c>
      <c r="J16" s="37">
        <v>228.73</v>
      </c>
      <c r="K16" s="35"/>
      <c r="L16" s="35"/>
      <c r="M16" s="35">
        <v>1</v>
      </c>
      <c r="N16" s="35">
        <v>100</v>
      </c>
    </row>
    <row r="17" spans="1:14">
      <c r="A17" s="36">
        <f t="shared" ca="1" si="0"/>
        <v>43605</v>
      </c>
      <c r="B17" s="35" t="s">
        <v>90</v>
      </c>
      <c r="C17" s="35" t="s">
        <v>351</v>
      </c>
      <c r="D17" s="35" t="s">
        <v>352</v>
      </c>
      <c r="E17" s="35"/>
      <c r="F17" s="35">
        <v>201511</v>
      </c>
      <c r="G17" s="35"/>
      <c r="H17" s="35"/>
      <c r="I17" s="35" t="s">
        <v>353</v>
      </c>
      <c r="J17" s="37">
        <v>5327.067</v>
      </c>
      <c r="K17" s="35"/>
      <c r="L17" s="35"/>
      <c r="M17" s="35">
        <v>1</v>
      </c>
      <c r="N17" s="35">
        <v>100</v>
      </c>
    </row>
    <row r="18" spans="1:14">
      <c r="A18" s="36">
        <f t="shared" ca="1" si="0"/>
        <v>43605</v>
      </c>
      <c r="B18" s="35" t="s">
        <v>34</v>
      </c>
      <c r="C18" s="35" t="s">
        <v>351</v>
      </c>
      <c r="D18" s="35" t="s">
        <v>352</v>
      </c>
      <c r="E18" s="35"/>
      <c r="F18" s="35">
        <v>201511</v>
      </c>
      <c r="G18" s="35"/>
      <c r="H18" s="35"/>
      <c r="I18" s="35" t="s">
        <v>353</v>
      </c>
      <c r="J18" s="37">
        <v>272.24700000000001</v>
      </c>
      <c r="K18" s="35"/>
      <c r="L18" s="35"/>
      <c r="M18" s="35">
        <v>1</v>
      </c>
      <c r="N18" s="35">
        <v>100</v>
      </c>
    </row>
    <row r="19" spans="1:14">
      <c r="A19" s="36">
        <f t="shared" ca="1" si="0"/>
        <v>43605</v>
      </c>
      <c r="B19" s="35" t="s">
        <v>23</v>
      </c>
      <c r="C19" s="35" t="s">
        <v>351</v>
      </c>
      <c r="D19" s="35" t="s">
        <v>352</v>
      </c>
      <c r="E19" s="35"/>
      <c r="F19" s="35">
        <v>201511</v>
      </c>
      <c r="G19" s="35"/>
      <c r="H19" s="35"/>
      <c r="I19" s="35" t="s">
        <v>353</v>
      </c>
      <c r="J19" s="37">
        <v>4105.7619999999997</v>
      </c>
      <c r="K19" s="35"/>
      <c r="L19" s="35"/>
      <c r="M19" s="35">
        <v>1</v>
      </c>
      <c r="N19" s="35">
        <v>100</v>
      </c>
    </row>
    <row r="20" spans="1:14">
      <c r="A20" s="36">
        <f t="shared" ca="1" si="0"/>
        <v>43605</v>
      </c>
      <c r="B20" s="35" t="s">
        <v>26</v>
      </c>
      <c r="C20" s="35" t="s">
        <v>351</v>
      </c>
      <c r="D20" s="35" t="s">
        <v>352</v>
      </c>
      <c r="E20" s="35"/>
      <c r="F20" s="35">
        <v>201511</v>
      </c>
      <c r="G20" s="35"/>
      <c r="H20" s="35"/>
      <c r="I20" s="35" t="s">
        <v>353</v>
      </c>
      <c r="J20" s="37">
        <v>387.63099999999997</v>
      </c>
      <c r="K20" s="35"/>
      <c r="L20" s="35"/>
      <c r="M20" s="35">
        <v>1</v>
      </c>
      <c r="N20" s="35">
        <v>100</v>
      </c>
    </row>
    <row r="21" spans="1:14">
      <c r="A21" s="36">
        <f t="shared" ca="1" si="0"/>
        <v>43605</v>
      </c>
      <c r="B21" s="35" t="s">
        <v>53</v>
      </c>
      <c r="C21" s="35" t="s">
        <v>351</v>
      </c>
      <c r="D21" s="35" t="s">
        <v>352</v>
      </c>
      <c r="E21" s="35"/>
      <c r="F21" s="35">
        <v>201511</v>
      </c>
      <c r="G21" s="35"/>
      <c r="H21" s="35"/>
      <c r="I21" s="35" t="s">
        <v>353</v>
      </c>
      <c r="J21" s="37">
        <v>197.084</v>
      </c>
      <c r="K21" s="35"/>
      <c r="L21" s="35"/>
      <c r="M21" s="35">
        <v>1</v>
      </c>
      <c r="N21" s="35">
        <v>100</v>
      </c>
    </row>
    <row r="22" spans="1:14">
      <c r="A22" s="36">
        <f t="shared" ca="1" si="0"/>
        <v>43605</v>
      </c>
      <c r="B22" s="35" t="s">
        <v>58</v>
      </c>
      <c r="C22" s="35" t="s">
        <v>351</v>
      </c>
      <c r="D22" s="35" t="s">
        <v>352</v>
      </c>
      <c r="E22" s="35"/>
      <c r="F22" s="35">
        <v>201511</v>
      </c>
      <c r="G22" s="35"/>
      <c r="H22" s="35"/>
      <c r="I22" s="35" t="s">
        <v>353</v>
      </c>
      <c r="J22" s="37">
        <v>496.50799999999998</v>
      </c>
      <c r="K22" s="35"/>
      <c r="L22" s="35"/>
      <c r="M22" s="35">
        <v>1</v>
      </c>
      <c r="N22" s="35">
        <v>100</v>
      </c>
    </row>
    <row r="23" spans="1:14">
      <c r="A23" s="36">
        <f t="shared" ca="1" si="0"/>
        <v>43605</v>
      </c>
      <c r="B23" s="35" t="s">
        <v>45</v>
      </c>
      <c r="C23" s="35" t="s">
        <v>351</v>
      </c>
      <c r="D23" s="35" t="s">
        <v>352</v>
      </c>
      <c r="E23" s="35"/>
      <c r="F23" s="35">
        <v>201511</v>
      </c>
      <c r="G23" s="35"/>
      <c r="H23" s="35"/>
      <c r="I23" s="35" t="s">
        <v>353</v>
      </c>
      <c r="J23" s="37">
        <v>5418.8010000000004</v>
      </c>
      <c r="K23" s="35"/>
      <c r="L23" s="35"/>
      <c r="M23" s="35">
        <v>1</v>
      </c>
      <c r="N23" s="35">
        <v>100</v>
      </c>
    </row>
    <row r="24" spans="1:14">
      <c r="A24" s="36">
        <f t="shared" ca="1" si="0"/>
        <v>43605</v>
      </c>
      <c r="B24" s="35" t="s">
        <v>64</v>
      </c>
      <c r="C24" s="35" t="s">
        <v>351</v>
      </c>
      <c r="D24" s="35" t="s">
        <v>352</v>
      </c>
      <c r="E24" s="35"/>
      <c r="F24" s="35">
        <v>201511</v>
      </c>
      <c r="G24" s="35"/>
      <c r="H24" s="35"/>
      <c r="I24" s="35" t="s">
        <v>353</v>
      </c>
      <c r="J24" s="37">
        <v>1758.1679999999999</v>
      </c>
      <c r="K24" s="35"/>
      <c r="L24" s="35"/>
      <c r="M24" s="35">
        <v>1</v>
      </c>
      <c r="N24" s="35">
        <v>100</v>
      </c>
    </row>
    <row r="25" spans="1:14">
      <c r="A25" s="36">
        <f t="shared" ca="1" si="0"/>
        <v>43605</v>
      </c>
      <c r="B25" s="35" t="s">
        <v>70</v>
      </c>
      <c r="C25" s="35" t="s">
        <v>351</v>
      </c>
      <c r="D25" s="35" t="s">
        <v>352</v>
      </c>
      <c r="E25" s="35"/>
      <c r="F25" s="35">
        <v>201511</v>
      </c>
      <c r="G25" s="35"/>
      <c r="H25" s="35"/>
      <c r="I25" s="35" t="s">
        <v>353</v>
      </c>
      <c r="J25" s="37">
        <v>7641.6819999999998</v>
      </c>
      <c r="K25" s="35"/>
      <c r="L25" s="35"/>
      <c r="M25" s="35">
        <v>1</v>
      </c>
      <c r="N25" s="35">
        <v>100</v>
      </c>
    </row>
    <row r="26" spans="1:14">
      <c r="A26" s="36">
        <f t="shared" ca="1" si="0"/>
        <v>43605</v>
      </c>
      <c r="B26" s="35" t="s">
        <v>100</v>
      </c>
      <c r="C26" s="35" t="s">
        <v>351</v>
      </c>
      <c r="D26" s="35" t="s">
        <v>352</v>
      </c>
      <c r="E26" s="35"/>
      <c r="F26" s="35">
        <v>201511</v>
      </c>
      <c r="G26" s="35"/>
      <c r="H26" s="35"/>
      <c r="I26" s="35" t="s">
        <v>353</v>
      </c>
      <c r="J26" s="37">
        <v>221.09700000000001</v>
      </c>
      <c r="K26" s="35"/>
      <c r="L26" s="35"/>
      <c r="M26" s="35">
        <v>1</v>
      </c>
      <c r="N26" s="35">
        <v>100</v>
      </c>
    </row>
    <row r="27" spans="1:14">
      <c r="A27" s="36">
        <f t="shared" ca="1" si="0"/>
        <v>43605</v>
      </c>
      <c r="B27" s="35" t="s">
        <v>77</v>
      </c>
      <c r="C27" s="35" t="s">
        <v>351</v>
      </c>
      <c r="D27" s="35" t="s">
        <v>352</v>
      </c>
      <c r="E27" s="35"/>
      <c r="F27" s="35">
        <v>201511</v>
      </c>
      <c r="G27" s="35"/>
      <c r="H27" s="35"/>
      <c r="I27" s="35" t="s">
        <v>353</v>
      </c>
      <c r="J27" s="37">
        <v>4698.2929999999997</v>
      </c>
      <c r="K27" s="35"/>
      <c r="L27" s="35"/>
      <c r="M27" s="35">
        <v>1</v>
      </c>
      <c r="N27" s="35">
        <v>100</v>
      </c>
    </row>
    <row r="28" spans="1:14">
      <c r="A28" s="36">
        <f t="shared" ca="1" si="0"/>
        <v>43605</v>
      </c>
      <c r="B28" s="35" t="s">
        <v>84</v>
      </c>
      <c r="C28" s="35" t="s">
        <v>351</v>
      </c>
      <c r="D28" s="35" t="s">
        <v>352</v>
      </c>
      <c r="E28" s="35"/>
      <c r="F28" s="35">
        <v>201511</v>
      </c>
      <c r="G28" s="35"/>
      <c r="H28" s="35"/>
      <c r="I28" s="35" t="s">
        <v>353</v>
      </c>
      <c r="J28" s="37">
        <v>475.18700000000001</v>
      </c>
      <c r="K28" s="35"/>
      <c r="L28" s="35"/>
      <c r="M28" s="35">
        <v>1</v>
      </c>
      <c r="N28" s="35">
        <v>100</v>
      </c>
    </row>
    <row r="29" spans="1:14">
      <c r="A29" s="36">
        <f t="shared" ca="1" si="0"/>
        <v>43605</v>
      </c>
      <c r="B29" s="35" t="s">
        <v>81</v>
      </c>
      <c r="C29" s="35" t="s">
        <v>351</v>
      </c>
      <c r="D29" s="35" t="s">
        <v>352</v>
      </c>
      <c r="E29" s="35"/>
      <c r="F29" s="35">
        <v>201511</v>
      </c>
      <c r="G29" s="35"/>
      <c r="H29" s="35"/>
      <c r="I29" s="35" t="s">
        <v>353</v>
      </c>
      <c r="J29" s="37">
        <v>418.11599999999999</v>
      </c>
      <c r="K29" s="35"/>
      <c r="L29" s="35"/>
      <c r="M29" s="35">
        <v>1</v>
      </c>
      <c r="N29" s="35">
        <v>100</v>
      </c>
    </row>
    <row r="30" spans="1:14">
      <c r="A30" s="36">
        <f t="shared" ca="1" si="0"/>
        <v>43605</v>
      </c>
      <c r="B30" s="35" t="s">
        <v>43</v>
      </c>
      <c r="C30" s="35" t="s">
        <v>351</v>
      </c>
      <c r="D30" s="35" t="s">
        <v>352</v>
      </c>
      <c r="E30" s="35"/>
      <c r="F30" s="35">
        <v>201511</v>
      </c>
      <c r="G30" s="35"/>
      <c r="H30" s="35"/>
      <c r="I30" s="35" t="s">
        <v>353</v>
      </c>
      <c r="J30" s="37">
        <v>318.40699999999998</v>
      </c>
      <c r="K30" s="35"/>
      <c r="L30" s="35"/>
      <c r="M30" s="35">
        <v>1</v>
      </c>
      <c r="N30" s="35">
        <v>100</v>
      </c>
    </row>
    <row r="31" spans="1:14">
      <c r="A31" s="36">
        <f t="shared" ca="1" si="0"/>
        <v>43605</v>
      </c>
      <c r="B31" s="35" t="s">
        <v>87</v>
      </c>
      <c r="C31" s="35" t="s">
        <v>351</v>
      </c>
      <c r="D31" s="35" t="s">
        <v>352</v>
      </c>
      <c r="E31" s="35"/>
      <c r="F31" s="35">
        <v>201511</v>
      </c>
      <c r="G31" s="35"/>
      <c r="H31" s="35"/>
      <c r="I31" s="35" t="s">
        <v>353</v>
      </c>
      <c r="J31" s="37">
        <v>191.476</v>
      </c>
      <c r="K31" s="35"/>
      <c r="L31" s="35"/>
      <c r="M31" s="35">
        <v>1</v>
      </c>
      <c r="N31" s="35">
        <v>100</v>
      </c>
    </row>
    <row r="32" spans="1:14">
      <c r="A32" s="36">
        <f t="shared" ca="1" si="0"/>
        <v>43605</v>
      </c>
      <c r="B32" s="35" t="s">
        <v>15</v>
      </c>
      <c r="C32" s="35" t="s">
        <v>351</v>
      </c>
      <c r="D32" s="35" t="s">
        <v>352</v>
      </c>
      <c r="E32" s="35"/>
      <c r="F32" s="35">
        <v>201511</v>
      </c>
      <c r="G32" s="35"/>
      <c r="H32" s="35"/>
      <c r="I32" s="35" t="s">
        <v>353</v>
      </c>
      <c r="J32" s="37">
        <v>170.71100000000001</v>
      </c>
      <c r="K32" s="35"/>
      <c r="L32" s="35"/>
      <c r="M32" s="35">
        <v>1</v>
      </c>
      <c r="N32" s="35">
        <v>100</v>
      </c>
    </row>
    <row r="33" spans="1:14">
      <c r="A33" s="36">
        <f t="shared" ca="1" si="0"/>
        <v>43605</v>
      </c>
      <c r="B33" s="37" t="s">
        <v>357</v>
      </c>
      <c r="C33" s="37" t="s">
        <v>351</v>
      </c>
      <c r="D33" s="37" t="s">
        <v>352</v>
      </c>
      <c r="E33" s="39"/>
      <c r="F33" s="35">
        <v>201511</v>
      </c>
      <c r="G33" s="39"/>
      <c r="H33" s="39"/>
      <c r="I33" s="35" t="s">
        <v>353</v>
      </c>
      <c r="J33" s="37">
        <v>186.571</v>
      </c>
      <c r="K33" s="39"/>
      <c r="L33" s="39"/>
      <c r="M33" s="35">
        <v>1</v>
      </c>
      <c r="N33" s="35">
        <v>100</v>
      </c>
    </row>
    <row r="34" spans="1:14">
      <c r="A34" s="31"/>
    </row>
    <row r="35" spans="1:14">
      <c r="A35" s="31"/>
    </row>
    <row r="36" spans="1:14">
      <c r="A36" s="31"/>
    </row>
    <row r="37" spans="1:14">
      <c r="A37" s="31"/>
    </row>
    <row r="38" spans="1:14">
      <c r="A38" s="31"/>
    </row>
    <row r="39" spans="1:14">
      <c r="A39" s="31"/>
    </row>
    <row r="40" spans="1:14">
      <c r="A40" s="31"/>
    </row>
    <row r="41" spans="1:14">
      <c r="A41" s="31"/>
    </row>
    <row r="42" spans="1:14">
      <c r="A42" s="31"/>
    </row>
    <row r="43" spans="1:14">
      <c r="A43" s="31"/>
    </row>
    <row r="44" spans="1:14">
      <c r="A44" s="31"/>
    </row>
    <row r="45" spans="1:14">
      <c r="A45" s="31"/>
    </row>
    <row r="46" spans="1:14">
      <c r="A46" s="31"/>
    </row>
    <row r="47" spans="1:14">
      <c r="A47" s="31"/>
    </row>
    <row r="48" spans="1:14">
      <c r="A48" s="31"/>
    </row>
    <row r="49" spans="1:1">
      <c r="A49" s="31"/>
    </row>
    <row r="50" spans="1:1">
      <c r="A50" s="31"/>
    </row>
    <row r="51" spans="1:1">
      <c r="A51" s="31"/>
    </row>
    <row r="52" spans="1:1">
      <c r="A52" s="31"/>
    </row>
    <row r="53" spans="1:1">
      <c r="A53" s="31"/>
    </row>
    <row r="54" spans="1:1">
      <c r="A54" s="31"/>
    </row>
    <row r="55" spans="1:1">
      <c r="A55" s="31"/>
    </row>
    <row r="56" spans="1:1">
      <c r="A56" s="31"/>
    </row>
    <row r="57" spans="1:1">
      <c r="A57" s="31"/>
    </row>
    <row r="58" spans="1:1">
      <c r="A58" s="31"/>
    </row>
    <row r="59" spans="1:1">
      <c r="A59" s="31"/>
    </row>
    <row r="60" spans="1:1">
      <c r="A60" s="31"/>
    </row>
    <row r="61" spans="1:1">
      <c r="A61" s="31"/>
    </row>
    <row r="62" spans="1:1">
      <c r="A62" s="3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E30" sqref="E30"/>
    </sheetView>
  </sheetViews>
  <sheetFormatPr defaultRowHeight="15"/>
  <cols>
    <col min="1" max="1" width="15.140625" bestFit="1" customWidth="1"/>
    <col min="2" max="2" width="18.42578125" bestFit="1" customWidth="1"/>
    <col min="3" max="3" width="16.5703125" bestFit="1" customWidth="1"/>
    <col min="4" max="4" width="14.42578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6.85546875" bestFit="1" customWidth="1"/>
    <col min="10" max="10" width="9" bestFit="1" customWidth="1"/>
    <col min="11" max="11" width="10.85546875" bestFit="1" customWidth="1"/>
    <col min="12" max="12" width="19.140625" bestFit="1" customWidth="1"/>
    <col min="13" max="13" width="8.85546875" bestFit="1" customWidth="1"/>
    <col min="14" max="14" width="25.85546875" bestFit="1" customWidth="1"/>
  </cols>
  <sheetData>
    <row r="1" spans="1:14">
      <c r="A1" s="35" t="s">
        <v>337</v>
      </c>
      <c r="B1" s="35" t="s">
        <v>338</v>
      </c>
      <c r="C1" s="35" t="s">
        <v>339</v>
      </c>
      <c r="D1" s="35" t="s">
        <v>340</v>
      </c>
      <c r="E1" s="35" t="s">
        <v>341</v>
      </c>
      <c r="F1" s="35" t="s">
        <v>342</v>
      </c>
      <c r="G1" s="35" t="s">
        <v>343</v>
      </c>
      <c r="H1" s="35" t="s">
        <v>344</v>
      </c>
      <c r="I1" s="35" t="s">
        <v>345</v>
      </c>
      <c r="J1" s="35" t="s">
        <v>346</v>
      </c>
      <c r="K1" s="35" t="s">
        <v>347</v>
      </c>
      <c r="L1" s="35" t="s">
        <v>348</v>
      </c>
      <c r="M1" s="35" t="s">
        <v>349</v>
      </c>
      <c r="N1" s="35" t="s">
        <v>350</v>
      </c>
    </row>
    <row r="2" spans="1:14">
      <c r="A2" s="36">
        <v>42296</v>
      </c>
      <c r="B2" s="35" t="s">
        <v>9</v>
      </c>
      <c r="C2" s="35" t="s">
        <v>351</v>
      </c>
      <c r="D2" s="35" t="s">
        <v>352</v>
      </c>
      <c r="E2" s="35"/>
      <c r="F2" s="35">
        <v>201510</v>
      </c>
      <c r="G2" s="35"/>
      <c r="H2" s="35"/>
      <c r="I2" s="35" t="s">
        <v>353</v>
      </c>
      <c r="J2" s="37">
        <v>366.03800000000001</v>
      </c>
      <c r="K2" s="35"/>
      <c r="L2" s="35"/>
      <c r="M2" s="35">
        <v>1</v>
      </c>
      <c r="N2" s="35">
        <v>100</v>
      </c>
    </row>
    <row r="3" spans="1:14">
      <c r="A3" s="36">
        <v>42296</v>
      </c>
      <c r="B3" s="35" t="s">
        <v>12</v>
      </c>
      <c r="C3" s="35" t="s">
        <v>351</v>
      </c>
      <c r="D3" s="35" t="s">
        <v>352</v>
      </c>
      <c r="E3" s="35"/>
      <c r="F3" s="35">
        <v>201510</v>
      </c>
      <c r="G3" s="35"/>
      <c r="H3" s="35"/>
      <c r="I3" s="35" t="s">
        <v>353</v>
      </c>
      <c r="J3" s="37">
        <v>347.267</v>
      </c>
      <c r="K3" s="35"/>
      <c r="L3" s="35"/>
      <c r="M3" s="35">
        <v>1</v>
      </c>
      <c r="N3" s="35">
        <v>100</v>
      </c>
    </row>
    <row r="4" spans="1:14">
      <c r="A4" s="36">
        <v>42296</v>
      </c>
      <c r="B4" s="35" t="s">
        <v>31</v>
      </c>
      <c r="C4" s="35" t="s">
        <v>351</v>
      </c>
      <c r="D4" s="35" t="s">
        <v>352</v>
      </c>
      <c r="E4" s="35"/>
      <c r="F4" s="35">
        <v>201510</v>
      </c>
      <c r="G4" s="35"/>
      <c r="H4" s="35"/>
      <c r="I4" s="35" t="s">
        <v>353</v>
      </c>
      <c r="J4" s="37">
        <v>407.69299999999998</v>
      </c>
      <c r="K4" s="35"/>
      <c r="L4" s="35"/>
      <c r="M4" s="35">
        <v>1</v>
      </c>
      <c r="N4" s="35">
        <v>100</v>
      </c>
    </row>
    <row r="5" spans="1:14">
      <c r="A5" s="36">
        <v>42296</v>
      </c>
      <c r="B5" s="35" t="s">
        <v>20</v>
      </c>
      <c r="C5" s="35" t="s">
        <v>351</v>
      </c>
      <c r="D5" s="35" t="s">
        <v>352</v>
      </c>
      <c r="E5" s="35"/>
      <c r="F5" s="35">
        <v>201510</v>
      </c>
      <c r="G5" s="35"/>
      <c r="H5" s="35"/>
      <c r="I5" s="35" t="s">
        <v>353</v>
      </c>
      <c r="J5" s="37">
        <v>398.62299999999999</v>
      </c>
      <c r="K5" s="35"/>
      <c r="L5" s="35"/>
      <c r="M5" s="35">
        <v>1</v>
      </c>
      <c r="N5" s="35">
        <v>100</v>
      </c>
    </row>
    <row r="6" spans="1:14">
      <c r="A6" s="36">
        <v>42296</v>
      </c>
      <c r="B6" s="35" t="s">
        <v>37</v>
      </c>
      <c r="C6" s="35" t="s">
        <v>351</v>
      </c>
      <c r="D6" s="35" t="s">
        <v>352</v>
      </c>
      <c r="E6" s="35"/>
      <c r="F6" s="35">
        <v>201510</v>
      </c>
      <c r="G6" s="35"/>
      <c r="H6" s="35"/>
      <c r="I6" s="35" t="s">
        <v>353</v>
      </c>
      <c r="J6" s="37">
        <v>348.65800000000002</v>
      </c>
      <c r="K6" s="35"/>
      <c r="L6" s="35"/>
      <c r="M6" s="35">
        <v>1</v>
      </c>
      <c r="N6" s="35">
        <v>100</v>
      </c>
    </row>
    <row r="7" spans="1:14">
      <c r="A7" s="36">
        <v>42296</v>
      </c>
      <c r="B7" s="35" t="s">
        <v>17</v>
      </c>
      <c r="C7" s="35" t="s">
        <v>351</v>
      </c>
      <c r="D7" s="35" t="s">
        <v>352</v>
      </c>
      <c r="E7" s="35"/>
      <c r="F7" s="35">
        <v>201510</v>
      </c>
      <c r="G7" s="35"/>
      <c r="H7" s="35"/>
      <c r="I7" s="35" t="s">
        <v>353</v>
      </c>
      <c r="J7" s="37">
        <v>270.70299999999997</v>
      </c>
      <c r="K7" s="35"/>
      <c r="L7" s="35"/>
      <c r="M7" s="35">
        <v>1</v>
      </c>
      <c r="N7" s="35">
        <v>100</v>
      </c>
    </row>
    <row r="8" spans="1:14">
      <c r="A8" s="36">
        <v>42296</v>
      </c>
      <c r="B8" s="35" t="s">
        <v>73</v>
      </c>
      <c r="C8" s="35" t="s">
        <v>351</v>
      </c>
      <c r="D8" s="35" t="s">
        <v>352</v>
      </c>
      <c r="E8" s="35"/>
      <c r="F8" s="35">
        <v>201510</v>
      </c>
      <c r="G8" s="35"/>
      <c r="H8" s="35"/>
      <c r="I8" s="35" t="s">
        <v>353</v>
      </c>
      <c r="J8" s="37">
        <v>522.38699999999994</v>
      </c>
      <c r="K8" s="35"/>
      <c r="L8" s="35"/>
      <c r="M8" s="35">
        <v>1</v>
      </c>
      <c r="N8" s="35">
        <v>100</v>
      </c>
    </row>
    <row r="9" spans="1:14">
      <c r="A9" s="36">
        <v>42296</v>
      </c>
      <c r="B9" s="35" t="s">
        <v>28</v>
      </c>
      <c r="C9" s="35" t="s">
        <v>351</v>
      </c>
      <c r="D9" s="35" t="s">
        <v>352</v>
      </c>
      <c r="E9" s="35"/>
      <c r="F9" s="35">
        <v>201510</v>
      </c>
      <c r="G9" s="35"/>
      <c r="H9" s="35"/>
      <c r="I9" s="35" t="s">
        <v>353</v>
      </c>
      <c r="J9" s="37">
        <v>4946.2809999999999</v>
      </c>
      <c r="K9" s="35"/>
      <c r="L9" s="35"/>
      <c r="M9" s="35">
        <v>1</v>
      </c>
      <c r="N9" s="35">
        <v>100</v>
      </c>
    </row>
    <row r="10" spans="1:14">
      <c r="A10" s="36">
        <v>42296</v>
      </c>
      <c r="B10" s="35" t="s">
        <v>48</v>
      </c>
      <c r="C10" s="35" t="s">
        <v>351</v>
      </c>
      <c r="D10" s="35" t="s">
        <v>352</v>
      </c>
      <c r="E10" s="35"/>
      <c r="F10" s="35">
        <v>201510</v>
      </c>
      <c r="G10" s="35"/>
      <c r="H10" s="35"/>
      <c r="I10" s="35" t="s">
        <v>353</v>
      </c>
      <c r="J10" s="37">
        <v>5677.1490000000003</v>
      </c>
      <c r="K10" s="35"/>
      <c r="L10" s="35"/>
      <c r="M10" s="35">
        <v>1</v>
      </c>
      <c r="N10" s="35">
        <v>100</v>
      </c>
    </row>
    <row r="11" spans="1:14">
      <c r="A11" s="36">
        <v>42296</v>
      </c>
      <c r="B11" s="35" t="s">
        <v>67</v>
      </c>
      <c r="C11" s="35" t="s">
        <v>351</v>
      </c>
      <c r="D11" s="35" t="s">
        <v>352</v>
      </c>
      <c r="E11" s="35"/>
      <c r="F11" s="35">
        <v>201510</v>
      </c>
      <c r="G11" s="35"/>
      <c r="H11" s="35"/>
      <c r="I11" s="35" t="s">
        <v>353</v>
      </c>
      <c r="J11" s="37">
        <v>5096.8639999999996</v>
      </c>
      <c r="K11" s="35"/>
      <c r="L11" s="35"/>
      <c r="M11" s="35">
        <v>1</v>
      </c>
      <c r="N11" s="35">
        <v>100</v>
      </c>
    </row>
    <row r="12" spans="1:14">
      <c r="A12" s="36">
        <v>42296</v>
      </c>
      <c r="B12" s="35" t="s">
        <v>55</v>
      </c>
      <c r="C12" s="35" t="s">
        <v>351</v>
      </c>
      <c r="D12" s="35" t="s">
        <v>352</v>
      </c>
      <c r="E12" s="35"/>
      <c r="F12" s="35">
        <v>201510</v>
      </c>
      <c r="G12" s="35"/>
      <c r="H12" s="35"/>
      <c r="I12" s="35" t="s">
        <v>353</v>
      </c>
      <c r="J12" s="38">
        <v>49973.22</v>
      </c>
      <c r="K12" s="35"/>
      <c r="L12" s="35"/>
      <c r="M12" s="35">
        <v>1</v>
      </c>
      <c r="N12" s="35">
        <v>100</v>
      </c>
    </row>
    <row r="13" spans="1:14">
      <c r="A13" s="36">
        <v>42296</v>
      </c>
      <c r="B13" s="35" t="s">
        <v>61</v>
      </c>
      <c r="C13" s="35" t="s">
        <v>351</v>
      </c>
      <c r="D13" s="35" t="s">
        <v>352</v>
      </c>
      <c r="E13" s="35"/>
      <c r="F13" s="35">
        <v>201510</v>
      </c>
      <c r="G13" s="35"/>
      <c r="H13" s="35"/>
      <c r="I13" s="35" t="s">
        <v>353</v>
      </c>
      <c r="J13" s="37">
        <v>5069.0479999999998</v>
      </c>
      <c r="K13" s="35"/>
      <c r="L13" s="35"/>
      <c r="M13" s="35">
        <v>1</v>
      </c>
      <c r="N13" s="35">
        <v>100</v>
      </c>
    </row>
    <row r="14" spans="1:14">
      <c r="A14" s="36">
        <v>42296</v>
      </c>
      <c r="B14" s="35" t="s">
        <v>40</v>
      </c>
      <c r="C14" s="35" t="s">
        <v>351</v>
      </c>
      <c r="D14" s="35" t="s">
        <v>352</v>
      </c>
      <c r="E14" s="35"/>
      <c r="F14" s="35">
        <v>201510</v>
      </c>
      <c r="G14" s="35"/>
      <c r="H14" s="35"/>
      <c r="I14" s="35" t="s">
        <v>353</v>
      </c>
      <c r="J14" s="37">
        <v>371.01400000000001</v>
      </c>
      <c r="K14" s="35"/>
      <c r="L14" s="35"/>
      <c r="M14" s="35">
        <v>1</v>
      </c>
      <c r="N14" s="35">
        <v>100</v>
      </c>
    </row>
    <row r="15" spans="1:14">
      <c r="A15" s="36">
        <v>42296</v>
      </c>
      <c r="B15" s="35" t="s">
        <v>6</v>
      </c>
      <c r="C15" s="35" t="s">
        <v>351</v>
      </c>
      <c r="D15" s="35" t="s">
        <v>352</v>
      </c>
      <c r="E15" s="35"/>
      <c r="F15" s="35">
        <v>201510</v>
      </c>
      <c r="G15" s="35"/>
      <c r="H15" s="35"/>
      <c r="I15" s="35" t="s">
        <v>353</v>
      </c>
      <c r="J15" s="37">
        <v>355.56700000000001</v>
      </c>
      <c r="K15" s="35"/>
      <c r="L15" s="35"/>
      <c r="M15" s="35">
        <v>1</v>
      </c>
      <c r="N15" s="35">
        <v>100</v>
      </c>
    </row>
    <row r="16" spans="1:14">
      <c r="A16" s="36">
        <v>42296</v>
      </c>
      <c r="B16" s="35" t="s">
        <v>94</v>
      </c>
      <c r="C16" s="35" t="s">
        <v>351</v>
      </c>
      <c r="D16" s="35" t="s">
        <v>352</v>
      </c>
      <c r="E16" s="35"/>
      <c r="F16" s="35">
        <v>201510</v>
      </c>
      <c r="G16" s="35"/>
      <c r="H16" s="35"/>
      <c r="I16" s="35" t="s">
        <v>353</v>
      </c>
      <c r="J16" s="37">
        <v>208.64599999999999</v>
      </c>
      <c r="K16" s="35"/>
      <c r="L16" s="35"/>
      <c r="M16" s="35">
        <v>1</v>
      </c>
      <c r="N16" s="35">
        <v>100</v>
      </c>
    </row>
    <row r="17" spans="1:14">
      <c r="A17" s="36">
        <v>42296</v>
      </c>
      <c r="B17" s="35" t="s">
        <v>90</v>
      </c>
      <c r="C17" s="35" t="s">
        <v>351</v>
      </c>
      <c r="D17" s="35" t="s">
        <v>352</v>
      </c>
      <c r="E17" s="35"/>
      <c r="F17" s="35">
        <v>201510</v>
      </c>
      <c r="G17" s="35"/>
      <c r="H17" s="35"/>
      <c r="I17" s="35" t="s">
        <v>353</v>
      </c>
      <c r="J17" s="37">
        <v>5181.2839999999997</v>
      </c>
      <c r="K17" s="35"/>
      <c r="L17" s="35"/>
      <c r="M17" s="35">
        <v>1</v>
      </c>
      <c r="N17" s="35">
        <v>100</v>
      </c>
    </row>
    <row r="18" spans="1:14">
      <c r="A18" s="36">
        <v>42296</v>
      </c>
      <c r="B18" s="35" t="s">
        <v>34</v>
      </c>
      <c r="C18" s="35" t="s">
        <v>351</v>
      </c>
      <c r="D18" s="35" t="s">
        <v>352</v>
      </c>
      <c r="E18" s="35"/>
      <c r="F18" s="35">
        <v>201510</v>
      </c>
      <c r="G18" s="35"/>
      <c r="H18" s="35"/>
      <c r="I18" s="35" t="s">
        <v>353</v>
      </c>
      <c r="J18" s="37">
        <v>285.85000000000002</v>
      </c>
      <c r="K18" s="35"/>
      <c r="L18" s="35"/>
      <c r="M18" s="35">
        <v>1</v>
      </c>
      <c r="N18" s="35">
        <v>100</v>
      </c>
    </row>
    <row r="19" spans="1:14">
      <c r="A19" s="36">
        <v>42296</v>
      </c>
      <c r="B19" s="35" t="s">
        <v>23</v>
      </c>
      <c r="C19" s="35" t="s">
        <v>351</v>
      </c>
      <c r="D19" s="35" t="s">
        <v>352</v>
      </c>
      <c r="E19" s="35"/>
      <c r="F19" s="35">
        <v>201510</v>
      </c>
      <c r="G19" s="35"/>
      <c r="H19" s="35"/>
      <c r="I19" s="35" t="s">
        <v>353</v>
      </c>
      <c r="J19" s="37">
        <v>4357.1570000000002</v>
      </c>
      <c r="K19" s="35"/>
      <c r="L19" s="35"/>
      <c r="M19" s="35">
        <v>1</v>
      </c>
      <c r="N19" s="35">
        <v>100</v>
      </c>
    </row>
    <row r="20" spans="1:14">
      <c r="A20" s="36">
        <v>42296</v>
      </c>
      <c r="B20" s="35" t="s">
        <v>26</v>
      </c>
      <c r="C20" s="35" t="s">
        <v>351</v>
      </c>
      <c r="D20" s="35" t="s">
        <v>352</v>
      </c>
      <c r="E20" s="35"/>
      <c r="F20" s="35">
        <v>201510</v>
      </c>
      <c r="G20" s="35"/>
      <c r="H20" s="35"/>
      <c r="I20" s="35" t="s">
        <v>353</v>
      </c>
      <c r="J20" s="37">
        <v>385.80200000000002</v>
      </c>
      <c r="K20" s="35"/>
      <c r="L20" s="35"/>
      <c r="M20" s="35">
        <v>1</v>
      </c>
      <c r="N20" s="35">
        <v>100</v>
      </c>
    </row>
    <row r="21" spans="1:14">
      <c r="A21" s="36">
        <v>42296</v>
      </c>
      <c r="B21" s="35" t="s">
        <v>53</v>
      </c>
      <c r="C21" s="35" t="s">
        <v>351</v>
      </c>
      <c r="D21" s="35" t="s">
        <v>352</v>
      </c>
      <c r="E21" s="35"/>
      <c r="F21" s="35">
        <v>201510</v>
      </c>
      <c r="G21" s="35"/>
      <c r="H21" s="35"/>
      <c r="I21" s="35" t="s">
        <v>353</v>
      </c>
      <c r="J21" s="37">
        <v>188.45</v>
      </c>
      <c r="K21" s="35"/>
      <c r="L21" s="35"/>
      <c r="M21" s="35">
        <v>1</v>
      </c>
      <c r="N21" s="35">
        <v>100</v>
      </c>
    </row>
    <row r="22" spans="1:14">
      <c r="A22" s="36">
        <v>42296</v>
      </c>
      <c r="B22" s="35" t="s">
        <v>58</v>
      </c>
      <c r="C22" s="35" t="s">
        <v>351</v>
      </c>
      <c r="D22" s="35" t="s">
        <v>352</v>
      </c>
      <c r="E22" s="35"/>
      <c r="F22" s="35">
        <v>201510</v>
      </c>
      <c r="G22" s="35"/>
      <c r="H22" s="35"/>
      <c r="I22" s="35" t="s">
        <v>353</v>
      </c>
      <c r="J22" s="37">
        <v>532.06700000000001</v>
      </c>
      <c r="K22" s="35"/>
      <c r="L22" s="35"/>
      <c r="M22" s="35">
        <v>1</v>
      </c>
      <c r="N22" s="35">
        <v>100</v>
      </c>
    </row>
    <row r="23" spans="1:14">
      <c r="A23" s="36">
        <v>42296</v>
      </c>
      <c r="B23" s="35" t="s">
        <v>45</v>
      </c>
      <c r="C23" s="35" t="s">
        <v>351</v>
      </c>
      <c r="D23" s="35" t="s">
        <v>352</v>
      </c>
      <c r="E23" s="35"/>
      <c r="F23" s="35">
        <v>201510</v>
      </c>
      <c r="G23" s="35"/>
      <c r="H23" s="35"/>
      <c r="I23" s="35" t="s">
        <v>353</v>
      </c>
      <c r="J23" s="37">
        <v>5487.1080000000002</v>
      </c>
      <c r="K23" s="35"/>
      <c r="L23" s="35"/>
      <c r="M23" s="35">
        <v>1</v>
      </c>
      <c r="N23" s="35">
        <v>100</v>
      </c>
    </row>
    <row r="24" spans="1:14">
      <c r="A24" s="36">
        <v>42296</v>
      </c>
      <c r="B24" s="35" t="s">
        <v>64</v>
      </c>
      <c r="C24" s="35" t="s">
        <v>351</v>
      </c>
      <c r="D24" s="35" t="s">
        <v>352</v>
      </c>
      <c r="E24" s="35"/>
      <c r="F24" s="35">
        <v>201510</v>
      </c>
      <c r="G24" s="35"/>
      <c r="H24" s="35"/>
      <c r="I24" s="35" t="s">
        <v>353</v>
      </c>
      <c r="J24" s="37">
        <v>1687.557</v>
      </c>
      <c r="K24" s="35"/>
      <c r="L24" s="35"/>
      <c r="M24" s="35">
        <v>1</v>
      </c>
      <c r="N24" s="35">
        <v>100</v>
      </c>
    </row>
    <row r="25" spans="1:14">
      <c r="A25" s="36">
        <v>42296</v>
      </c>
      <c r="B25" s="35" t="s">
        <v>70</v>
      </c>
      <c r="C25" s="35" t="s">
        <v>351</v>
      </c>
      <c r="D25" s="35" t="s">
        <v>352</v>
      </c>
      <c r="E25" s="35"/>
      <c r="F25" s="35">
        <v>201510</v>
      </c>
      <c r="G25" s="35"/>
      <c r="H25" s="35"/>
      <c r="I25" s="35" t="s">
        <v>353</v>
      </c>
      <c r="J25" s="37">
        <v>7551.77</v>
      </c>
      <c r="K25" s="35"/>
      <c r="L25" s="35"/>
      <c r="M25" s="35">
        <v>1</v>
      </c>
      <c r="N25" s="35">
        <v>100</v>
      </c>
    </row>
    <row r="26" spans="1:14">
      <c r="A26" s="36">
        <v>42296</v>
      </c>
      <c r="B26" s="35" t="s">
        <v>100</v>
      </c>
      <c r="C26" s="35" t="s">
        <v>351</v>
      </c>
      <c r="D26" s="35" t="s">
        <v>352</v>
      </c>
      <c r="E26" s="35"/>
      <c r="F26" s="35">
        <v>201510</v>
      </c>
      <c r="G26" s="35"/>
      <c r="H26" s="35"/>
      <c r="I26" s="35" t="s">
        <v>353</v>
      </c>
      <c r="J26" s="37">
        <v>204.631</v>
      </c>
      <c r="K26" s="35"/>
      <c r="L26" s="35"/>
      <c r="M26" s="35">
        <v>1</v>
      </c>
      <c r="N26" s="35">
        <v>100</v>
      </c>
    </row>
    <row r="27" spans="1:14">
      <c r="A27" s="36">
        <v>42296</v>
      </c>
      <c r="B27" s="35" t="s">
        <v>77</v>
      </c>
      <c r="C27" s="35" t="s">
        <v>351</v>
      </c>
      <c r="D27" s="35" t="s">
        <v>352</v>
      </c>
      <c r="E27" s="35"/>
      <c r="F27" s="35">
        <v>201510</v>
      </c>
      <c r="G27" s="35"/>
      <c r="H27" s="35"/>
      <c r="I27" s="35" t="s">
        <v>353</v>
      </c>
      <c r="J27" s="37">
        <v>4753.9269999999997</v>
      </c>
      <c r="K27" s="35"/>
      <c r="L27" s="35"/>
      <c r="M27" s="35">
        <v>1</v>
      </c>
      <c r="N27" s="35">
        <v>100</v>
      </c>
    </row>
    <row r="28" spans="1:14">
      <c r="A28" s="36">
        <v>42296</v>
      </c>
      <c r="B28" s="35" t="s">
        <v>84</v>
      </c>
      <c r="C28" s="35" t="s">
        <v>351</v>
      </c>
      <c r="D28" s="35" t="s">
        <v>352</v>
      </c>
      <c r="E28" s="35"/>
      <c r="F28" s="35">
        <v>201510</v>
      </c>
      <c r="G28" s="35"/>
      <c r="H28" s="35"/>
      <c r="I28" s="35" t="s">
        <v>353</v>
      </c>
      <c r="J28" s="37">
        <v>506.16699999999997</v>
      </c>
      <c r="K28" s="35"/>
      <c r="L28" s="35"/>
      <c r="M28" s="35">
        <v>1</v>
      </c>
      <c r="N28" s="35">
        <v>100</v>
      </c>
    </row>
    <row r="29" spans="1:14">
      <c r="A29" s="36">
        <v>42296</v>
      </c>
      <c r="B29" s="35" t="s">
        <v>81</v>
      </c>
      <c r="C29" s="35" t="s">
        <v>351</v>
      </c>
      <c r="D29" s="35" t="s">
        <v>352</v>
      </c>
      <c r="E29" s="35"/>
      <c r="F29" s="35">
        <v>201510</v>
      </c>
      <c r="G29" s="35"/>
      <c r="H29" s="35"/>
      <c r="I29" s="35" t="s">
        <v>353</v>
      </c>
      <c r="J29" s="37">
        <v>417.697</v>
      </c>
      <c r="K29" s="35"/>
      <c r="L29" s="35"/>
      <c r="M29" s="35">
        <v>1</v>
      </c>
      <c r="N29" s="35">
        <v>100</v>
      </c>
    </row>
    <row r="30" spans="1:14">
      <c r="A30" s="36">
        <v>42296</v>
      </c>
      <c r="B30" s="35" t="s">
        <v>43</v>
      </c>
      <c r="C30" s="35" t="s">
        <v>351</v>
      </c>
      <c r="D30" s="35" t="s">
        <v>352</v>
      </c>
      <c r="E30" s="35"/>
      <c r="F30" s="35">
        <v>201510</v>
      </c>
      <c r="G30" s="35"/>
      <c r="H30" s="35"/>
      <c r="I30" s="35" t="s">
        <v>353</v>
      </c>
      <c r="J30" s="37">
        <v>306.16699999999997</v>
      </c>
      <c r="K30" s="35"/>
      <c r="L30" s="35"/>
      <c r="M30" s="35">
        <v>1</v>
      </c>
      <c r="N30" s="35">
        <v>100</v>
      </c>
    </row>
    <row r="31" spans="1:14">
      <c r="A31" s="36">
        <v>42296</v>
      </c>
      <c r="B31" s="35" t="s">
        <v>87</v>
      </c>
      <c r="C31" s="35" t="s">
        <v>351</v>
      </c>
      <c r="D31" s="35" t="s">
        <v>352</v>
      </c>
      <c r="E31" s="35"/>
      <c r="F31" s="35">
        <v>201510</v>
      </c>
      <c r="G31" s="35"/>
      <c r="H31" s="35"/>
      <c r="I31" s="35" t="s">
        <v>353</v>
      </c>
      <c r="J31" s="37">
        <v>182.80500000000001</v>
      </c>
      <c r="K31" s="35"/>
      <c r="L31" s="35"/>
      <c r="M31" s="35">
        <v>1</v>
      </c>
      <c r="N31" s="35">
        <v>100</v>
      </c>
    </row>
    <row r="32" spans="1:14">
      <c r="A32" s="36">
        <v>42296</v>
      </c>
      <c r="B32" s="35" t="s">
        <v>15</v>
      </c>
      <c r="C32" s="35" t="s">
        <v>351</v>
      </c>
      <c r="D32" s="35" t="s">
        <v>352</v>
      </c>
      <c r="E32" s="35"/>
      <c r="F32" s="35">
        <v>201510</v>
      </c>
      <c r="G32" s="35"/>
      <c r="H32" s="35"/>
      <c r="I32" s="35" t="s">
        <v>353</v>
      </c>
      <c r="J32" s="37">
        <v>157.5</v>
      </c>
      <c r="K32" s="35"/>
      <c r="L32" s="35"/>
      <c r="M32" s="35">
        <v>1</v>
      </c>
      <c r="N32" s="35">
        <v>100</v>
      </c>
    </row>
    <row r="33" spans="1:14">
      <c r="A33" s="36">
        <v>42296</v>
      </c>
      <c r="B33" s="37" t="s">
        <v>357</v>
      </c>
      <c r="C33" s="37" t="s">
        <v>351</v>
      </c>
      <c r="D33" s="37" t="s">
        <v>352</v>
      </c>
      <c r="E33" s="39"/>
      <c r="F33" s="35">
        <v>201510</v>
      </c>
      <c r="G33" s="39"/>
      <c r="H33" s="39"/>
      <c r="I33" s="35" t="s">
        <v>353</v>
      </c>
      <c r="J33" s="37">
        <v>184.74600000000001</v>
      </c>
      <c r="K33" s="39"/>
      <c r="L33" s="39"/>
      <c r="M33" s="35">
        <v>1</v>
      </c>
      <c r="N33" s="35">
        <v>100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13" zoomScale="85" zoomScaleNormal="85" workbookViewId="0">
      <selection activeCell="I44" sqref="I44"/>
    </sheetView>
  </sheetViews>
  <sheetFormatPr defaultRowHeight="15"/>
  <cols>
    <col min="1" max="1" width="15.42578125" bestFit="1" customWidth="1"/>
    <col min="2" max="2" width="18.42578125" bestFit="1" customWidth="1"/>
    <col min="3" max="3" width="16.5703125" bestFit="1" customWidth="1"/>
    <col min="4" max="4" width="14.5703125" bestFit="1" customWidth="1"/>
    <col min="5" max="5" width="13.28515625" bestFit="1" customWidth="1"/>
    <col min="6" max="6" width="18.42578125" bestFit="1" customWidth="1"/>
    <col min="7" max="7" width="12.85546875" bestFit="1" customWidth="1"/>
    <col min="8" max="8" width="21.42578125" bestFit="1" customWidth="1"/>
    <col min="9" max="9" width="17" bestFit="1" customWidth="1"/>
    <col min="10" max="10" width="9.28515625" bestFit="1" customWidth="1"/>
    <col min="11" max="11" width="10.85546875" bestFit="1" customWidth="1"/>
    <col min="12" max="12" width="19.140625" bestFit="1" customWidth="1"/>
    <col min="13" max="13" width="9" bestFit="1" customWidth="1"/>
    <col min="14" max="14" width="25.855468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f ca="1">TODAY()</f>
        <v>43605</v>
      </c>
      <c r="B2" t="s">
        <v>175</v>
      </c>
      <c r="C2" t="s">
        <v>351</v>
      </c>
      <c r="D2" t="s">
        <v>352</v>
      </c>
      <c r="F2" s="32">
        <v>201509</v>
      </c>
      <c r="I2" t="s">
        <v>353</v>
      </c>
      <c r="J2">
        <f>'[3]EDSP - MSCI'!G64</f>
        <v>2556.7849999999999</v>
      </c>
      <c r="M2">
        <v>1</v>
      </c>
      <c r="N2">
        <v>100</v>
      </c>
    </row>
    <row r="3" spans="1:14">
      <c r="A3" s="31">
        <f t="shared" ref="A3:A61" ca="1" si="0">TODAY()</f>
        <v>43605</v>
      </c>
      <c r="B3" t="s">
        <v>178</v>
      </c>
      <c r="C3" t="s">
        <v>351</v>
      </c>
      <c r="D3" t="s">
        <v>352</v>
      </c>
      <c r="F3" s="32">
        <v>201509</v>
      </c>
      <c r="I3" t="s">
        <v>353</v>
      </c>
      <c r="J3">
        <f>'[3]EDSP - MSCI'!G65</f>
        <v>5139.6059999999998</v>
      </c>
      <c r="M3">
        <v>1</v>
      </c>
      <c r="N3">
        <v>100</v>
      </c>
    </row>
    <row r="4" spans="1:14">
      <c r="A4" s="31">
        <f t="shared" ca="1" si="0"/>
        <v>43605</v>
      </c>
      <c r="B4" t="s">
        <v>181</v>
      </c>
      <c r="C4" t="s">
        <v>351</v>
      </c>
      <c r="D4" t="s">
        <v>352</v>
      </c>
      <c r="F4" s="32">
        <v>201509</v>
      </c>
      <c r="I4" t="s">
        <v>353</v>
      </c>
      <c r="J4">
        <f>'[3]EDSP - MSCI'!G66</f>
        <v>3188.4960000000001</v>
      </c>
      <c r="M4">
        <v>1</v>
      </c>
      <c r="N4">
        <v>100</v>
      </c>
    </row>
    <row r="5" spans="1:14">
      <c r="A5" s="31">
        <f t="shared" ca="1" si="0"/>
        <v>43605</v>
      </c>
      <c r="B5" t="s">
        <v>184</v>
      </c>
      <c r="C5" t="s">
        <v>351</v>
      </c>
      <c r="D5" t="s">
        <v>352</v>
      </c>
      <c r="F5" s="32">
        <v>201509</v>
      </c>
      <c r="I5" t="s">
        <v>353</v>
      </c>
      <c r="J5">
        <f>'[3]EDSP - MSCI'!G67</f>
        <v>3108.7240000000002</v>
      </c>
      <c r="M5">
        <v>1</v>
      </c>
      <c r="N5">
        <v>100</v>
      </c>
    </row>
    <row r="6" spans="1:14">
      <c r="A6" s="31">
        <f t="shared" ca="1" si="0"/>
        <v>43605</v>
      </c>
      <c r="B6" t="s">
        <v>9</v>
      </c>
      <c r="C6" t="s">
        <v>351</v>
      </c>
      <c r="D6" t="s">
        <v>352</v>
      </c>
      <c r="F6" s="32">
        <v>201509</v>
      </c>
      <c r="I6" t="s">
        <v>353</v>
      </c>
      <c r="J6">
        <f>'[3]EDSP - MSCI'!G18</f>
        <v>350.86900000000003</v>
      </c>
      <c r="M6">
        <v>1</v>
      </c>
      <c r="N6">
        <v>100</v>
      </c>
    </row>
    <row r="7" spans="1:14">
      <c r="A7" s="31">
        <f t="shared" ca="1" si="0"/>
        <v>43605</v>
      </c>
      <c r="B7" t="s">
        <v>12</v>
      </c>
      <c r="C7" t="s">
        <v>351</v>
      </c>
      <c r="D7" t="s">
        <v>352</v>
      </c>
      <c r="F7" s="32">
        <v>201509</v>
      </c>
      <c r="I7" t="s">
        <v>353</v>
      </c>
      <c r="J7">
        <f>'[3]EDSP - MSCI'!G68</f>
        <v>330.98599999999999</v>
      </c>
      <c r="M7">
        <v>1</v>
      </c>
      <c r="N7">
        <v>100</v>
      </c>
    </row>
    <row r="8" spans="1:14">
      <c r="A8" s="31">
        <f t="shared" ca="1" si="0"/>
        <v>43605</v>
      </c>
      <c r="B8" t="s">
        <v>31</v>
      </c>
      <c r="C8" t="s">
        <v>351</v>
      </c>
      <c r="D8" t="s">
        <v>352</v>
      </c>
      <c r="F8" s="32">
        <v>201509</v>
      </c>
      <c r="I8" t="s">
        <v>353</v>
      </c>
      <c r="J8">
        <f>'[3]EDSP - MSCI'!G69</f>
        <v>389.04599999999999</v>
      </c>
      <c r="M8">
        <v>1</v>
      </c>
      <c r="N8">
        <v>100</v>
      </c>
    </row>
    <row r="9" spans="1:14">
      <c r="A9" s="31">
        <f t="shared" ca="1" si="0"/>
        <v>43605</v>
      </c>
      <c r="B9" t="s">
        <v>20</v>
      </c>
      <c r="C9" t="s">
        <v>351</v>
      </c>
      <c r="D9" t="s">
        <v>352</v>
      </c>
      <c r="F9" s="32">
        <v>201509</v>
      </c>
      <c r="I9" t="s">
        <v>353</v>
      </c>
      <c r="J9">
        <f>'[3]EDSP - MSCI'!G70</f>
        <v>379.84199999999998</v>
      </c>
      <c r="M9">
        <v>1</v>
      </c>
      <c r="N9">
        <v>100</v>
      </c>
    </row>
    <row r="10" spans="1:14">
      <c r="A10" s="31">
        <f t="shared" ca="1" si="0"/>
        <v>43605</v>
      </c>
      <c r="B10" t="s">
        <v>37</v>
      </c>
      <c r="C10" t="s">
        <v>351</v>
      </c>
      <c r="D10" t="s">
        <v>352</v>
      </c>
      <c r="F10" s="32">
        <v>201509</v>
      </c>
      <c r="I10" t="s">
        <v>353</v>
      </c>
      <c r="J10">
        <f>'[3]EDSP - MSCI'!G73</f>
        <v>341.60199999999998</v>
      </c>
      <c r="M10">
        <v>1</v>
      </c>
      <c r="N10">
        <v>100</v>
      </c>
    </row>
    <row r="11" spans="1:14">
      <c r="A11" s="31">
        <f t="shared" ca="1" si="0"/>
        <v>43605</v>
      </c>
      <c r="B11" t="s">
        <v>17</v>
      </c>
      <c r="C11" t="s">
        <v>351</v>
      </c>
      <c r="D11" t="s">
        <v>352</v>
      </c>
      <c r="F11" s="32">
        <v>201509</v>
      </c>
      <c r="I11" t="s">
        <v>353</v>
      </c>
      <c r="J11">
        <f>'[3]EDSP - MSCI'!G74</f>
        <v>266.101</v>
      </c>
      <c r="M11">
        <v>1</v>
      </c>
      <c r="N11">
        <v>100</v>
      </c>
    </row>
    <row r="12" spans="1:14">
      <c r="A12" s="31">
        <f t="shared" ca="1" si="0"/>
        <v>43605</v>
      </c>
      <c r="B12" t="s">
        <v>73</v>
      </c>
      <c r="C12" t="s">
        <v>351</v>
      </c>
      <c r="D12" t="s">
        <v>352</v>
      </c>
      <c r="F12" s="32">
        <v>201509</v>
      </c>
      <c r="I12" t="s">
        <v>353</v>
      </c>
      <c r="J12">
        <f>'[3]EDSP - MSCI'!G75</f>
        <v>510.57499999999999</v>
      </c>
      <c r="M12">
        <v>1</v>
      </c>
      <c r="N12">
        <v>100</v>
      </c>
    </row>
    <row r="13" spans="1:14">
      <c r="A13" s="31">
        <f t="shared" ca="1" si="0"/>
        <v>43605</v>
      </c>
      <c r="B13" t="s">
        <v>28</v>
      </c>
      <c r="C13" t="s">
        <v>351</v>
      </c>
      <c r="D13" t="s">
        <v>352</v>
      </c>
      <c r="F13" s="32">
        <v>201509</v>
      </c>
      <c r="I13" t="s">
        <v>353</v>
      </c>
      <c r="J13">
        <f>'[3]EDSP - MSCI'!G76</f>
        <v>4798.7179999999998</v>
      </c>
      <c r="M13">
        <v>1</v>
      </c>
      <c r="N13">
        <v>100</v>
      </c>
    </row>
    <row r="14" spans="1:14">
      <c r="A14" s="31">
        <f t="shared" ca="1" si="0"/>
        <v>43605</v>
      </c>
      <c r="B14" t="s">
        <v>48</v>
      </c>
      <c r="C14" t="s">
        <v>351</v>
      </c>
      <c r="D14" t="s">
        <v>352</v>
      </c>
      <c r="F14" s="32">
        <v>201509</v>
      </c>
      <c r="I14" t="s">
        <v>353</v>
      </c>
      <c r="J14">
        <f>'[3]EDSP - MSCI'!G6</f>
        <v>5528.38</v>
      </c>
      <c r="M14">
        <v>1</v>
      </c>
      <c r="N14">
        <v>100</v>
      </c>
    </row>
    <row r="15" spans="1:14">
      <c r="A15" s="31">
        <f t="shared" ca="1" si="0"/>
        <v>43605</v>
      </c>
      <c r="B15" t="s">
        <v>67</v>
      </c>
      <c r="C15" t="s">
        <v>351</v>
      </c>
      <c r="D15" t="s">
        <v>352</v>
      </c>
      <c r="F15" s="32">
        <v>201509</v>
      </c>
      <c r="I15" t="s">
        <v>353</v>
      </c>
      <c r="J15">
        <f>'[3]EDSP - MSCI'!G7</f>
        <v>4933.8789999999999</v>
      </c>
      <c r="M15">
        <v>1</v>
      </c>
      <c r="N15">
        <v>100</v>
      </c>
    </row>
    <row r="16" spans="1:14">
      <c r="A16" s="31">
        <f t="shared" ca="1" si="0"/>
        <v>43605</v>
      </c>
      <c r="B16" t="s">
        <v>55</v>
      </c>
      <c r="C16" t="s">
        <v>351</v>
      </c>
      <c r="D16" t="s">
        <v>352</v>
      </c>
      <c r="F16" s="32">
        <v>201509</v>
      </c>
      <c r="I16" t="s">
        <v>353</v>
      </c>
      <c r="J16" s="33">
        <f>'[3]EDSP - MSCI'!G9</f>
        <v>47823.99</v>
      </c>
      <c r="M16">
        <v>1</v>
      </c>
      <c r="N16">
        <v>100</v>
      </c>
    </row>
    <row r="17" spans="1:14">
      <c r="A17" s="31">
        <f t="shared" ca="1" si="0"/>
        <v>43605</v>
      </c>
      <c r="B17" t="s">
        <v>97</v>
      </c>
      <c r="C17" t="s">
        <v>351</v>
      </c>
      <c r="D17" t="s">
        <v>352</v>
      </c>
      <c r="F17" s="32">
        <v>201509</v>
      </c>
      <c r="I17" t="s">
        <v>353</v>
      </c>
      <c r="J17">
        <f>'[3]EDSP - MSCI'!G8</f>
        <v>4397.9309999999996</v>
      </c>
      <c r="M17">
        <v>1</v>
      </c>
      <c r="N17">
        <v>100</v>
      </c>
    </row>
    <row r="18" spans="1:14">
      <c r="A18" s="31">
        <f t="shared" ca="1" si="0"/>
        <v>43605</v>
      </c>
      <c r="B18" t="s">
        <v>61</v>
      </c>
      <c r="C18" t="s">
        <v>351</v>
      </c>
      <c r="D18" t="s">
        <v>352</v>
      </c>
      <c r="F18" s="32">
        <v>201509</v>
      </c>
      <c r="I18" t="s">
        <v>353</v>
      </c>
      <c r="J18">
        <f>'[3]EDSP - MSCI'!G10</f>
        <v>4862.6350000000002</v>
      </c>
      <c r="M18">
        <v>1</v>
      </c>
      <c r="N18">
        <v>100</v>
      </c>
    </row>
    <row r="19" spans="1:14">
      <c r="A19" s="31">
        <f t="shared" ca="1" si="0"/>
        <v>43605</v>
      </c>
      <c r="B19" t="s">
        <v>40</v>
      </c>
      <c r="C19" t="s">
        <v>351</v>
      </c>
      <c r="D19" t="s">
        <v>352</v>
      </c>
      <c r="F19" s="32">
        <v>201509</v>
      </c>
      <c r="I19" t="s">
        <v>353</v>
      </c>
      <c r="J19">
        <f>'[3]EDSP - MSCI'!G72</f>
        <v>355.36900000000003</v>
      </c>
      <c r="M19">
        <v>1</v>
      </c>
      <c r="N19">
        <v>100</v>
      </c>
    </row>
    <row r="20" spans="1:14">
      <c r="A20" s="31">
        <f t="shared" ca="1" si="0"/>
        <v>43605</v>
      </c>
      <c r="B20" t="s">
        <v>6</v>
      </c>
      <c r="C20" t="s">
        <v>351</v>
      </c>
      <c r="D20" t="s">
        <v>352</v>
      </c>
      <c r="F20" s="32">
        <v>201509</v>
      </c>
      <c r="I20" t="s">
        <v>353</v>
      </c>
      <c r="J20">
        <f>'[3]EDSP - MSCI'!G11</f>
        <v>339.17</v>
      </c>
      <c r="M20">
        <v>1</v>
      </c>
      <c r="N20">
        <v>100</v>
      </c>
    </row>
    <row r="21" spans="1:14">
      <c r="A21" s="31">
        <f t="shared" ca="1" si="0"/>
        <v>43605</v>
      </c>
      <c r="B21" t="s">
        <v>94</v>
      </c>
      <c r="C21" t="s">
        <v>351</v>
      </c>
      <c r="D21" t="s">
        <v>352</v>
      </c>
      <c r="F21" s="32">
        <v>201509</v>
      </c>
      <c r="I21" t="s">
        <v>353</v>
      </c>
      <c r="J21">
        <f>'[3]EDSP - MSCI'!G35</f>
        <v>201.357</v>
      </c>
      <c r="M21">
        <v>1</v>
      </c>
      <c r="N21">
        <v>100</v>
      </c>
    </row>
    <row r="22" spans="1:14">
      <c r="A22" s="31">
        <f t="shared" ca="1" si="0"/>
        <v>43605</v>
      </c>
      <c r="B22" t="s">
        <v>90</v>
      </c>
      <c r="C22" t="s">
        <v>351</v>
      </c>
      <c r="D22" t="s">
        <v>352</v>
      </c>
      <c r="F22" s="32">
        <v>201509</v>
      </c>
      <c r="I22" t="s">
        <v>353</v>
      </c>
      <c r="J22">
        <f>'[3]EDSP - MSCI'!G16</f>
        <v>5000.2929999999997</v>
      </c>
      <c r="M22">
        <v>1</v>
      </c>
      <c r="N22">
        <v>100</v>
      </c>
    </row>
    <row r="23" spans="1:14">
      <c r="A23" s="31">
        <f t="shared" ca="1" si="0"/>
        <v>43605</v>
      </c>
      <c r="B23" t="s">
        <v>34</v>
      </c>
      <c r="C23" t="s">
        <v>351</v>
      </c>
      <c r="D23" t="s">
        <v>352</v>
      </c>
      <c r="F23" s="32">
        <v>201509</v>
      </c>
      <c r="I23" t="s">
        <v>353</v>
      </c>
      <c r="J23">
        <f>'[3]EDSP - MSCI'!G71</f>
        <v>273.202</v>
      </c>
      <c r="M23">
        <v>1</v>
      </c>
      <c r="N23">
        <v>100</v>
      </c>
    </row>
    <row r="24" spans="1:14">
      <c r="A24" s="31">
        <f t="shared" ca="1" si="0"/>
        <v>43605</v>
      </c>
      <c r="B24" t="s">
        <v>23</v>
      </c>
      <c r="C24" t="s">
        <v>351</v>
      </c>
      <c r="D24" t="s">
        <v>352</v>
      </c>
      <c r="F24" s="32">
        <v>201509</v>
      </c>
      <c r="I24" t="s">
        <v>353</v>
      </c>
      <c r="J24">
        <f>'[3]EDSP - MSCI'!G14</f>
        <v>4233.1229999999996</v>
      </c>
      <c r="M24">
        <v>1</v>
      </c>
      <c r="N24">
        <v>100</v>
      </c>
    </row>
    <row r="25" spans="1:14">
      <c r="A25" s="31">
        <f t="shared" ca="1" si="0"/>
        <v>43605</v>
      </c>
      <c r="B25" t="s">
        <v>26</v>
      </c>
      <c r="C25" t="s">
        <v>351</v>
      </c>
      <c r="D25" t="s">
        <v>352</v>
      </c>
      <c r="F25" s="32">
        <v>201509</v>
      </c>
      <c r="I25" t="s">
        <v>353</v>
      </c>
      <c r="J25">
        <f>'[3]EDSP - MSCI'!G33</f>
        <v>374.82</v>
      </c>
      <c r="M25">
        <v>1</v>
      </c>
      <c r="N25">
        <v>100</v>
      </c>
    </row>
    <row r="26" spans="1:14">
      <c r="A26" s="31">
        <f t="shared" ca="1" si="0"/>
        <v>43605</v>
      </c>
      <c r="B26" t="s">
        <v>135</v>
      </c>
      <c r="C26" t="s">
        <v>351</v>
      </c>
      <c r="D26" t="s">
        <v>352</v>
      </c>
      <c r="F26" s="32">
        <v>201509</v>
      </c>
      <c r="I26" t="s">
        <v>353</v>
      </c>
      <c r="J26">
        <f>'[3]EDSP - MSCI'!G41</f>
        <v>224.506</v>
      </c>
      <c r="M26">
        <v>1</v>
      </c>
      <c r="N26">
        <v>100</v>
      </c>
    </row>
    <row r="27" spans="1:14">
      <c r="A27" s="31">
        <f t="shared" ca="1" si="0"/>
        <v>43605</v>
      </c>
      <c r="B27" t="s">
        <v>138</v>
      </c>
      <c r="C27" t="s">
        <v>351</v>
      </c>
      <c r="D27" t="s">
        <v>352</v>
      </c>
      <c r="F27" s="32">
        <v>201509</v>
      </c>
      <c r="I27" t="s">
        <v>353</v>
      </c>
      <c r="J27">
        <f>'[3]EDSP - MSCI'!G42</f>
        <v>342.83</v>
      </c>
      <c r="M27">
        <v>1</v>
      </c>
      <c r="N27">
        <v>100</v>
      </c>
    </row>
    <row r="28" spans="1:14">
      <c r="A28" s="31">
        <f t="shared" ca="1" si="0"/>
        <v>43605</v>
      </c>
      <c r="B28" t="s">
        <v>141</v>
      </c>
      <c r="C28" t="s">
        <v>351</v>
      </c>
      <c r="D28" t="s">
        <v>352</v>
      </c>
      <c r="F28" s="32">
        <v>201509</v>
      </c>
      <c r="I28" t="s">
        <v>353</v>
      </c>
      <c r="J28">
        <f>'[3]EDSP - MSCI'!G52</f>
        <v>202.18600000000001</v>
      </c>
      <c r="M28">
        <v>1</v>
      </c>
      <c r="N28">
        <v>100</v>
      </c>
    </row>
    <row r="29" spans="1:14">
      <c r="A29" s="31">
        <f t="shared" ca="1" si="0"/>
        <v>43605</v>
      </c>
      <c r="B29" t="s">
        <v>144</v>
      </c>
      <c r="C29" t="s">
        <v>351</v>
      </c>
      <c r="D29" t="s">
        <v>352</v>
      </c>
      <c r="F29" s="32">
        <v>201509</v>
      </c>
      <c r="I29" t="s">
        <v>353</v>
      </c>
      <c r="J29">
        <f>'[3]EDSP - MSCI'!G54</f>
        <v>108.587</v>
      </c>
      <c r="M29">
        <v>1</v>
      </c>
      <c r="N29">
        <v>100</v>
      </c>
    </row>
    <row r="30" spans="1:14">
      <c r="A30" s="31">
        <f t="shared" ca="1" si="0"/>
        <v>43605</v>
      </c>
      <c r="B30" t="s">
        <v>147</v>
      </c>
      <c r="C30" t="s">
        <v>351</v>
      </c>
      <c r="D30" t="s">
        <v>352</v>
      </c>
      <c r="F30" s="32">
        <v>201509</v>
      </c>
      <c r="I30" t="s">
        <v>353</v>
      </c>
      <c r="J30">
        <f>'[3]EDSP - MSCI'!G55</f>
        <v>278.44799999999998</v>
      </c>
      <c r="M30">
        <v>1</v>
      </c>
      <c r="N30">
        <v>100</v>
      </c>
    </row>
    <row r="31" spans="1:14">
      <c r="A31" s="31">
        <f t="shared" ca="1" si="0"/>
        <v>43605</v>
      </c>
      <c r="B31" t="s">
        <v>150</v>
      </c>
      <c r="C31" t="s">
        <v>351</v>
      </c>
      <c r="D31" t="s">
        <v>352</v>
      </c>
      <c r="F31" s="32">
        <v>201509</v>
      </c>
      <c r="I31" t="s">
        <v>353</v>
      </c>
      <c r="J31">
        <f>'[3]EDSP - MSCI'!G56</f>
        <v>272.70499999999998</v>
      </c>
      <c r="M31">
        <v>1</v>
      </c>
      <c r="N31">
        <v>100</v>
      </c>
    </row>
    <row r="32" spans="1:14">
      <c r="A32" s="31">
        <f t="shared" ca="1" si="0"/>
        <v>43605</v>
      </c>
      <c r="B32" t="s">
        <v>153</v>
      </c>
      <c r="C32" t="s">
        <v>351</v>
      </c>
      <c r="D32" t="s">
        <v>352</v>
      </c>
      <c r="F32" s="32">
        <v>201509</v>
      </c>
      <c r="I32" t="s">
        <v>353</v>
      </c>
      <c r="J32">
        <f>'[3]EDSP - MSCI'!G57</f>
        <v>89.460999999999999</v>
      </c>
      <c r="M32">
        <v>1</v>
      </c>
      <c r="N32">
        <v>100</v>
      </c>
    </row>
    <row r="33" spans="1:14">
      <c r="A33" s="31">
        <f t="shared" ca="1" si="0"/>
        <v>43605</v>
      </c>
      <c r="B33" t="s">
        <v>156</v>
      </c>
      <c r="C33" t="s">
        <v>351</v>
      </c>
      <c r="D33" t="s">
        <v>352</v>
      </c>
      <c r="F33" s="32">
        <v>201509</v>
      </c>
      <c r="I33" t="s">
        <v>353</v>
      </c>
      <c r="J33">
        <f>'[3]EDSP - MSCI'!G58</f>
        <v>292.69400000000002</v>
      </c>
      <c r="M33">
        <v>1</v>
      </c>
      <c r="N33">
        <v>100</v>
      </c>
    </row>
    <row r="34" spans="1:14">
      <c r="A34" s="31">
        <f t="shared" ca="1" si="0"/>
        <v>43605</v>
      </c>
      <c r="B34" t="s">
        <v>159</v>
      </c>
      <c r="C34" t="s">
        <v>351</v>
      </c>
      <c r="D34" t="s">
        <v>352</v>
      </c>
      <c r="F34" s="32">
        <v>201509</v>
      </c>
      <c r="I34" t="s">
        <v>353</v>
      </c>
      <c r="J34">
        <f>'[3]EDSP - MSCI'!G59</f>
        <v>143.90899999999999</v>
      </c>
      <c r="M34">
        <v>1</v>
      </c>
      <c r="N34">
        <v>100</v>
      </c>
    </row>
    <row r="35" spans="1:14">
      <c r="A35" s="31">
        <f t="shared" ca="1" si="0"/>
        <v>43605</v>
      </c>
      <c r="B35" t="s">
        <v>162</v>
      </c>
      <c r="C35" t="s">
        <v>351</v>
      </c>
      <c r="D35" t="s">
        <v>352</v>
      </c>
      <c r="F35" s="32">
        <v>201509</v>
      </c>
      <c r="I35" t="s">
        <v>353</v>
      </c>
      <c r="J35">
        <f>'[3]EDSP - MSCI'!G60</f>
        <v>190.10300000000001</v>
      </c>
      <c r="M35">
        <v>1</v>
      </c>
      <c r="N35">
        <v>100</v>
      </c>
    </row>
    <row r="36" spans="1:14">
      <c r="A36" s="31">
        <f t="shared" ca="1" si="0"/>
        <v>43605</v>
      </c>
      <c r="B36" t="s">
        <v>53</v>
      </c>
      <c r="C36" t="s">
        <v>351</v>
      </c>
      <c r="D36" t="s">
        <v>352</v>
      </c>
      <c r="F36" s="32">
        <v>201509</v>
      </c>
      <c r="I36" t="s">
        <v>353</v>
      </c>
      <c r="J36">
        <f>'[3]EDSP - MSCI'!G37</f>
        <v>181.41800000000001</v>
      </c>
      <c r="M36">
        <v>1</v>
      </c>
      <c r="N36">
        <v>100</v>
      </c>
    </row>
    <row r="37" spans="1:14">
      <c r="A37" s="31">
        <f t="shared" ca="1" si="0"/>
        <v>43605</v>
      </c>
      <c r="B37" t="s">
        <v>58</v>
      </c>
      <c r="C37" t="s">
        <v>351</v>
      </c>
      <c r="D37" t="s">
        <v>352</v>
      </c>
      <c r="F37" s="32">
        <v>201509</v>
      </c>
      <c r="I37" t="s">
        <v>353</v>
      </c>
      <c r="J37">
        <f>'[3]EDSP - MSCI'!G17</f>
        <v>511.18</v>
      </c>
      <c r="M37">
        <v>1</v>
      </c>
      <c r="N37">
        <v>100</v>
      </c>
    </row>
    <row r="38" spans="1:14">
      <c r="A38" s="31">
        <f t="shared" ca="1" si="0"/>
        <v>43605</v>
      </c>
      <c r="B38" t="s">
        <v>45</v>
      </c>
      <c r="C38" t="s">
        <v>351</v>
      </c>
      <c r="D38" t="s">
        <v>352</v>
      </c>
      <c r="F38" s="32">
        <v>201509</v>
      </c>
      <c r="I38" t="s">
        <v>353</v>
      </c>
      <c r="J38">
        <f>'[3]EDSP - MSCI'!G13</f>
        <v>5367.018</v>
      </c>
      <c r="M38">
        <v>1</v>
      </c>
      <c r="N38">
        <v>100</v>
      </c>
    </row>
    <row r="39" spans="1:14">
      <c r="A39" s="31">
        <f t="shared" ca="1" si="0"/>
        <v>43605</v>
      </c>
      <c r="B39" t="s">
        <v>64</v>
      </c>
      <c r="C39" t="s">
        <v>351</v>
      </c>
      <c r="D39" t="s">
        <v>352</v>
      </c>
      <c r="F39" s="32">
        <v>201509</v>
      </c>
      <c r="I39" t="s">
        <v>353</v>
      </c>
      <c r="J39">
        <f>'[3]EDSP - MSCI'!G77</f>
        <v>1644.01</v>
      </c>
      <c r="M39">
        <v>1</v>
      </c>
      <c r="N39">
        <v>100</v>
      </c>
    </row>
    <row r="40" spans="1:14">
      <c r="A40" s="31">
        <f t="shared" ca="1" si="0"/>
        <v>43605</v>
      </c>
      <c r="B40" t="s">
        <v>70</v>
      </c>
      <c r="C40" t="s">
        <v>351</v>
      </c>
      <c r="D40" t="s">
        <v>352</v>
      </c>
      <c r="F40" s="32">
        <v>201509</v>
      </c>
      <c r="I40" t="s">
        <v>353</v>
      </c>
      <c r="J40">
        <f>'[3]EDSP - MSCI'!G29</f>
        <v>7307.85</v>
      </c>
      <c r="M40">
        <v>1</v>
      </c>
      <c r="N40">
        <v>100</v>
      </c>
    </row>
    <row r="41" spans="1:14">
      <c r="A41" s="31">
        <f t="shared" ca="1" si="0"/>
        <v>43605</v>
      </c>
      <c r="B41" t="s">
        <v>100</v>
      </c>
      <c r="C41" t="s">
        <v>351</v>
      </c>
      <c r="D41" t="s">
        <v>352</v>
      </c>
      <c r="F41" s="32">
        <v>201509</v>
      </c>
      <c r="I41" t="s">
        <v>353</v>
      </c>
      <c r="J41">
        <f>'[3]EDSP - MSCI'!G32</f>
        <v>197.929</v>
      </c>
      <c r="M41">
        <v>1</v>
      </c>
      <c r="N41">
        <v>100</v>
      </c>
    </row>
    <row r="42" spans="1:14">
      <c r="A42" s="31">
        <f t="shared" ca="1" si="0"/>
        <v>43605</v>
      </c>
      <c r="B42" t="s">
        <v>51</v>
      </c>
      <c r="C42" t="s">
        <v>351</v>
      </c>
      <c r="D42" t="s">
        <v>352</v>
      </c>
      <c r="F42" s="32">
        <v>201509</v>
      </c>
      <c r="I42" t="s">
        <v>353</v>
      </c>
      <c r="J42">
        <f>'[3]EDSP - MSCI'!G31</f>
        <v>185.44</v>
      </c>
      <c r="M42">
        <v>1</v>
      </c>
      <c r="N42">
        <v>100</v>
      </c>
    </row>
    <row r="43" spans="1:14">
      <c r="A43" s="31">
        <f t="shared" ca="1" si="0"/>
        <v>43605</v>
      </c>
      <c r="B43" t="s">
        <v>77</v>
      </c>
      <c r="C43" t="s">
        <v>351</v>
      </c>
      <c r="D43" t="s">
        <v>352</v>
      </c>
      <c r="F43" s="32">
        <v>201509</v>
      </c>
      <c r="I43" t="s">
        <v>353</v>
      </c>
      <c r="J43">
        <f>'[3]EDSP - MSCI'!G15</f>
        <v>4593.5349999999999</v>
      </c>
      <c r="M43">
        <v>1</v>
      </c>
      <c r="N43">
        <v>100</v>
      </c>
    </row>
    <row r="44" spans="1:14">
      <c r="A44" s="31">
        <f t="shared" ca="1" si="0"/>
        <v>43605</v>
      </c>
      <c r="B44" t="s">
        <v>84</v>
      </c>
      <c r="C44" t="s">
        <v>351</v>
      </c>
      <c r="D44" t="s">
        <v>352</v>
      </c>
      <c r="F44" s="32">
        <v>201509</v>
      </c>
      <c r="I44" t="s">
        <v>353</v>
      </c>
      <c r="J44">
        <f>'[3]EDSP - MSCI'!G36</f>
        <v>479.85700000000003</v>
      </c>
      <c r="M44">
        <v>1</v>
      </c>
      <c r="N44">
        <v>100</v>
      </c>
    </row>
    <row r="45" spans="1:14">
      <c r="A45" s="31">
        <f t="shared" ca="1" si="0"/>
        <v>43605</v>
      </c>
      <c r="B45" t="s">
        <v>81</v>
      </c>
      <c r="C45" t="s">
        <v>351</v>
      </c>
      <c r="D45" t="s">
        <v>352</v>
      </c>
      <c r="F45" s="32">
        <v>201509</v>
      </c>
      <c r="I45" t="s">
        <v>353</v>
      </c>
      <c r="J45">
        <f>'[3]EDSP - MSCI'!G34</f>
        <v>395.98599999999999</v>
      </c>
      <c r="M45">
        <v>1</v>
      </c>
      <c r="N45">
        <v>100</v>
      </c>
    </row>
    <row r="46" spans="1:14">
      <c r="A46" s="31">
        <f t="shared" ca="1" si="0"/>
        <v>43605</v>
      </c>
      <c r="B46" t="s">
        <v>43</v>
      </c>
      <c r="C46" t="s">
        <v>351</v>
      </c>
      <c r="D46" t="s">
        <v>352</v>
      </c>
      <c r="F46" s="32">
        <v>201509</v>
      </c>
      <c r="I46" t="s">
        <v>353</v>
      </c>
      <c r="J46">
        <f>'[3]EDSP - MSCI'!G30</f>
        <v>293.25599999999997</v>
      </c>
      <c r="M46">
        <v>1</v>
      </c>
      <c r="N46">
        <v>100</v>
      </c>
    </row>
    <row r="47" spans="1:14">
      <c r="A47" s="31">
        <f t="shared" ca="1" si="0"/>
        <v>43605</v>
      </c>
      <c r="B47" t="s">
        <v>87</v>
      </c>
      <c r="C47" t="s">
        <v>351</v>
      </c>
      <c r="D47" t="s">
        <v>352</v>
      </c>
      <c r="F47" s="32">
        <v>201509</v>
      </c>
      <c r="I47" t="s">
        <v>353</v>
      </c>
      <c r="J47">
        <f>'[3]EDSP - MSCI'!G39</f>
        <v>176.255</v>
      </c>
      <c r="M47">
        <v>1</v>
      </c>
      <c r="N47">
        <v>100</v>
      </c>
    </row>
    <row r="48" spans="1:14">
      <c r="A48" s="31">
        <f t="shared" ca="1" si="0"/>
        <v>43605</v>
      </c>
      <c r="B48" t="s">
        <v>166</v>
      </c>
      <c r="C48" t="s">
        <v>351</v>
      </c>
      <c r="D48" t="s">
        <v>352</v>
      </c>
      <c r="F48" s="32">
        <v>201509</v>
      </c>
      <c r="I48" t="s">
        <v>353</v>
      </c>
      <c r="J48">
        <f>'[3]EDSP - MSCI'!G61</f>
        <v>2566.9920000000002</v>
      </c>
      <c r="M48">
        <v>1</v>
      </c>
      <c r="N48">
        <v>100</v>
      </c>
    </row>
    <row r="49" spans="1:14">
      <c r="A49" s="31">
        <f t="shared" ca="1" si="0"/>
        <v>43605</v>
      </c>
      <c r="B49" t="s">
        <v>169</v>
      </c>
      <c r="C49" t="s">
        <v>351</v>
      </c>
      <c r="D49" t="s">
        <v>352</v>
      </c>
      <c r="F49" s="32">
        <v>201509</v>
      </c>
      <c r="I49" t="s">
        <v>353</v>
      </c>
      <c r="J49">
        <f>'[3]EDSP - MSCI'!G62</f>
        <v>1414.7929999999999</v>
      </c>
      <c r="M49">
        <v>1</v>
      </c>
      <c r="N49">
        <v>100</v>
      </c>
    </row>
    <row r="50" spans="1:14">
      <c r="A50" s="31">
        <f t="shared" ca="1" si="0"/>
        <v>43605</v>
      </c>
      <c r="B50" t="s">
        <v>172</v>
      </c>
      <c r="C50" t="s">
        <v>351</v>
      </c>
      <c r="D50" t="s">
        <v>352</v>
      </c>
      <c r="F50" s="32">
        <v>201509</v>
      </c>
      <c r="I50" t="s">
        <v>353</v>
      </c>
      <c r="J50">
        <f>'[3]EDSP - MSCI'!G63</f>
        <v>2538.7420000000002</v>
      </c>
      <c r="M50">
        <v>1</v>
      </c>
      <c r="N50">
        <v>100</v>
      </c>
    </row>
    <row r="51" spans="1:14">
      <c r="A51" s="31">
        <f t="shared" ca="1" si="0"/>
        <v>43605</v>
      </c>
      <c r="B51" t="s">
        <v>107</v>
      </c>
      <c r="C51" t="s">
        <v>351</v>
      </c>
      <c r="D51" t="s">
        <v>352</v>
      </c>
      <c r="F51" s="32">
        <v>201509</v>
      </c>
      <c r="I51" t="s">
        <v>353</v>
      </c>
      <c r="J51">
        <f>'[3]EDSP - MSCI'!G43</f>
        <v>274.44499999999999</v>
      </c>
      <c r="M51">
        <v>1</v>
      </c>
      <c r="N51">
        <v>100</v>
      </c>
    </row>
    <row r="52" spans="1:14">
      <c r="A52" s="31">
        <f t="shared" ca="1" si="0"/>
        <v>43605</v>
      </c>
      <c r="B52" t="s">
        <v>110</v>
      </c>
      <c r="C52" t="s">
        <v>351</v>
      </c>
      <c r="D52" t="s">
        <v>352</v>
      </c>
      <c r="F52" s="32">
        <v>201509</v>
      </c>
      <c r="I52" t="s">
        <v>353</v>
      </c>
      <c r="J52">
        <f>'[3]EDSP - MSCI'!G21</f>
        <v>267.28800000000001</v>
      </c>
      <c r="M52">
        <v>1</v>
      </c>
      <c r="N52">
        <v>100</v>
      </c>
    </row>
    <row r="53" spans="1:14">
      <c r="A53" s="31">
        <f t="shared" ca="1" si="0"/>
        <v>43605</v>
      </c>
      <c r="B53" t="s">
        <v>104</v>
      </c>
      <c r="C53" t="s">
        <v>351</v>
      </c>
      <c r="D53" t="s">
        <v>352</v>
      </c>
      <c r="F53" s="32">
        <v>201509</v>
      </c>
      <c r="I53" t="s">
        <v>353</v>
      </c>
      <c r="J53">
        <f>'[3]EDSP - MSCI'!G19</f>
        <v>237.292</v>
      </c>
      <c r="M53">
        <v>1</v>
      </c>
      <c r="N53">
        <v>100</v>
      </c>
    </row>
    <row r="54" spans="1:14">
      <c r="A54" s="31">
        <f t="shared" ca="1" si="0"/>
        <v>43605</v>
      </c>
      <c r="B54" t="s">
        <v>119</v>
      </c>
      <c r="C54" t="s">
        <v>351</v>
      </c>
      <c r="D54" t="s">
        <v>352</v>
      </c>
      <c r="F54" s="32">
        <v>201509</v>
      </c>
      <c r="I54" t="s">
        <v>353</v>
      </c>
      <c r="J54">
        <f>'[3]EDSP - MSCI'!G24</f>
        <v>244.553</v>
      </c>
      <c r="M54">
        <v>1</v>
      </c>
      <c r="N54">
        <v>100</v>
      </c>
    </row>
    <row r="55" spans="1:14">
      <c r="A55" s="31">
        <f t="shared" ca="1" si="0"/>
        <v>43605</v>
      </c>
      <c r="B55" t="s">
        <v>15</v>
      </c>
      <c r="C55" t="s">
        <v>351</v>
      </c>
      <c r="D55" t="s">
        <v>352</v>
      </c>
      <c r="F55" s="32">
        <v>201509</v>
      </c>
      <c r="I55" t="s">
        <v>353</v>
      </c>
      <c r="J55">
        <f>'[3]EDSP - MSCI'!G40</f>
        <v>151.84700000000001</v>
      </c>
      <c r="M55">
        <v>1</v>
      </c>
      <c r="N55">
        <v>100</v>
      </c>
    </row>
    <row r="56" spans="1:14">
      <c r="A56" s="31">
        <f t="shared" ca="1" si="0"/>
        <v>43605</v>
      </c>
      <c r="B56" t="s">
        <v>125</v>
      </c>
      <c r="C56" t="s">
        <v>351</v>
      </c>
      <c r="D56" t="s">
        <v>352</v>
      </c>
      <c r="F56" s="32">
        <v>201509</v>
      </c>
      <c r="I56" t="s">
        <v>353</v>
      </c>
      <c r="J56">
        <f>'[3]EDSP - MSCI'!G26</f>
        <v>260.26900000000001</v>
      </c>
      <c r="M56">
        <v>1</v>
      </c>
      <c r="N56">
        <v>100</v>
      </c>
    </row>
    <row r="57" spans="1:14">
      <c r="A57" s="31">
        <f t="shared" ca="1" si="0"/>
        <v>43605</v>
      </c>
      <c r="B57" t="s">
        <v>113</v>
      </c>
      <c r="C57" t="s">
        <v>351</v>
      </c>
      <c r="D57" t="s">
        <v>352</v>
      </c>
      <c r="F57" s="32">
        <v>201509</v>
      </c>
      <c r="I57" t="s">
        <v>353</v>
      </c>
      <c r="J57">
        <f>'[3]EDSP - MSCI'!G22</f>
        <v>140.63900000000001</v>
      </c>
      <c r="M57">
        <v>1</v>
      </c>
      <c r="N57">
        <v>100</v>
      </c>
    </row>
    <row r="58" spans="1:14">
      <c r="A58" s="31">
        <f t="shared" ca="1" si="0"/>
        <v>43605</v>
      </c>
      <c r="B58" t="s">
        <v>116</v>
      </c>
      <c r="C58" t="s">
        <v>351</v>
      </c>
      <c r="D58" t="s">
        <v>352</v>
      </c>
      <c r="F58" s="32">
        <v>201509</v>
      </c>
      <c r="I58" t="s">
        <v>353</v>
      </c>
      <c r="J58">
        <f>'[3]EDSP - MSCI'!G23</f>
        <v>270.55099999999999</v>
      </c>
      <c r="M58">
        <v>1</v>
      </c>
      <c r="N58">
        <v>100</v>
      </c>
    </row>
    <row r="59" spans="1:14">
      <c r="A59" s="31">
        <f t="shared" ca="1" si="0"/>
        <v>43605</v>
      </c>
      <c r="B59" t="s">
        <v>128</v>
      </c>
      <c r="C59" t="s">
        <v>351</v>
      </c>
      <c r="D59" t="s">
        <v>352</v>
      </c>
      <c r="F59" s="32">
        <v>201509</v>
      </c>
      <c r="I59" t="s">
        <v>353</v>
      </c>
      <c r="J59">
        <f>'[3]EDSP - MSCI'!G27</f>
        <v>110.24</v>
      </c>
      <c r="M59">
        <v>1</v>
      </c>
      <c r="N59">
        <v>100</v>
      </c>
    </row>
    <row r="60" spans="1:14">
      <c r="A60" s="31">
        <f t="shared" ca="1" si="0"/>
        <v>43605</v>
      </c>
      <c r="B60" t="s">
        <v>122</v>
      </c>
      <c r="C60" t="s">
        <v>351</v>
      </c>
      <c r="D60" t="s">
        <v>352</v>
      </c>
      <c r="F60" s="32">
        <v>201509</v>
      </c>
      <c r="I60" t="s">
        <v>353</v>
      </c>
      <c r="J60">
        <f>'[3]EDSP - MSCI'!G25</f>
        <v>154.161</v>
      </c>
      <c r="M60">
        <v>1</v>
      </c>
      <c r="N60">
        <v>100</v>
      </c>
    </row>
    <row r="61" spans="1:14">
      <c r="A61" s="31">
        <f t="shared" ca="1" si="0"/>
        <v>43605</v>
      </c>
      <c r="B61" t="s">
        <v>131</v>
      </c>
      <c r="C61" t="s">
        <v>351</v>
      </c>
      <c r="D61" t="s">
        <v>352</v>
      </c>
      <c r="F61" s="32">
        <v>201509</v>
      </c>
      <c r="I61" t="s">
        <v>353</v>
      </c>
      <c r="J61">
        <f>'[3]EDSP - MSCI'!G28</f>
        <v>184.589</v>
      </c>
      <c r="M61">
        <v>1</v>
      </c>
      <c r="N61">
        <v>100</v>
      </c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zoomScale="70" zoomScaleNormal="70" workbookViewId="0">
      <selection activeCell="I38" sqref="I38"/>
    </sheetView>
  </sheetViews>
  <sheetFormatPr defaultRowHeight="15"/>
  <cols>
    <col min="1" max="1" width="18.28515625" bestFit="1" customWidth="1"/>
    <col min="2" max="2" width="21" bestFit="1" customWidth="1"/>
    <col min="3" max="3" width="19.7109375" bestFit="1" customWidth="1"/>
    <col min="4" max="4" width="18.140625" bestFit="1" customWidth="1"/>
    <col min="5" max="5" width="15.7109375" bestFit="1" customWidth="1"/>
    <col min="6" max="6" width="21.7109375" bestFit="1" customWidth="1"/>
    <col min="7" max="7" width="15.7109375" bestFit="1" customWidth="1"/>
    <col min="8" max="8" width="26" bestFit="1" customWidth="1"/>
    <col min="9" max="9" width="20.140625" bestFit="1" customWidth="1"/>
    <col min="10" max="10" width="11.140625" bestFit="1" customWidth="1"/>
    <col min="11" max="11" width="13" bestFit="1" customWidth="1"/>
    <col min="12" max="12" width="23" bestFit="1" customWidth="1"/>
    <col min="13" max="13" width="11" bestFit="1" customWidth="1"/>
    <col min="14" max="14" width="30.7109375" bestFit="1" customWidth="1"/>
  </cols>
  <sheetData>
    <row r="1" spans="1:14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</row>
    <row r="2" spans="1:14">
      <c r="A2" s="31">
        <v>42177</v>
      </c>
      <c r="B2" t="s">
        <v>175</v>
      </c>
      <c r="C2" t="s">
        <v>351</v>
      </c>
      <c r="D2" t="s">
        <v>352</v>
      </c>
      <c r="F2">
        <v>201506</v>
      </c>
      <c r="I2" t="s">
        <v>353</v>
      </c>
      <c r="J2">
        <v>2758.2040000000002</v>
      </c>
      <c r="M2">
        <v>1</v>
      </c>
      <c r="N2">
        <v>100</v>
      </c>
    </row>
    <row r="3" spans="1:14">
      <c r="A3" s="31">
        <v>42177</v>
      </c>
      <c r="B3" t="s">
        <v>178</v>
      </c>
      <c r="C3" t="s">
        <v>351</v>
      </c>
      <c r="D3" t="s">
        <v>352</v>
      </c>
      <c r="F3">
        <v>201506</v>
      </c>
      <c r="I3" t="s">
        <v>353</v>
      </c>
      <c r="J3">
        <v>5904.7669999999998</v>
      </c>
      <c r="M3">
        <v>1</v>
      </c>
      <c r="N3">
        <v>100</v>
      </c>
    </row>
    <row r="4" spans="1:14" ht="16.5" customHeight="1">
      <c r="A4" s="31">
        <v>42177</v>
      </c>
      <c r="B4" t="s">
        <v>181</v>
      </c>
      <c r="C4" t="s">
        <v>351</v>
      </c>
      <c r="D4" t="s">
        <v>352</v>
      </c>
      <c r="F4">
        <v>201506</v>
      </c>
      <c r="I4" t="s">
        <v>353</v>
      </c>
      <c r="J4">
        <v>3457.5279999999998</v>
      </c>
      <c r="M4">
        <v>1</v>
      </c>
      <c r="N4">
        <v>100</v>
      </c>
    </row>
    <row r="5" spans="1:14">
      <c r="A5" s="31">
        <v>42177</v>
      </c>
      <c r="B5" t="s">
        <v>184</v>
      </c>
      <c r="C5" t="s">
        <v>351</v>
      </c>
      <c r="D5" t="s">
        <v>352</v>
      </c>
      <c r="F5">
        <v>201506</v>
      </c>
      <c r="I5" t="s">
        <v>353</v>
      </c>
      <c r="J5">
        <v>3396.8609999999999</v>
      </c>
      <c r="M5">
        <v>1</v>
      </c>
      <c r="N5">
        <v>100</v>
      </c>
    </row>
    <row r="6" spans="1:14">
      <c r="A6" s="31">
        <v>42177</v>
      </c>
      <c r="B6" t="s">
        <v>9</v>
      </c>
      <c r="C6" t="s">
        <v>351</v>
      </c>
      <c r="D6" t="s">
        <v>352</v>
      </c>
      <c r="F6">
        <v>201506</v>
      </c>
      <c r="I6" t="s">
        <v>353</v>
      </c>
      <c r="J6">
        <v>404.30399999999997</v>
      </c>
      <c r="M6">
        <v>1</v>
      </c>
      <c r="N6">
        <v>100</v>
      </c>
    </row>
    <row r="7" spans="1:14">
      <c r="A7" s="31">
        <v>42177</v>
      </c>
      <c r="B7" t="s">
        <v>12</v>
      </c>
      <c r="C7" t="s">
        <v>351</v>
      </c>
      <c r="D7" t="s">
        <v>352</v>
      </c>
      <c r="F7">
        <v>201506</v>
      </c>
      <c r="I7" t="s">
        <v>353</v>
      </c>
      <c r="J7">
        <v>385.51</v>
      </c>
      <c r="M7">
        <v>1</v>
      </c>
      <c r="N7">
        <v>100</v>
      </c>
    </row>
    <row r="8" spans="1:14">
      <c r="A8" s="31">
        <v>42177</v>
      </c>
      <c r="B8" t="s">
        <v>31</v>
      </c>
      <c r="C8" t="s">
        <v>351</v>
      </c>
      <c r="D8" t="s">
        <v>352</v>
      </c>
      <c r="F8">
        <v>201506</v>
      </c>
      <c r="I8" t="s">
        <v>353</v>
      </c>
      <c r="J8">
        <v>447.84699999999998</v>
      </c>
      <c r="M8">
        <v>1</v>
      </c>
      <c r="N8">
        <v>100</v>
      </c>
    </row>
    <row r="9" spans="1:14">
      <c r="A9" s="31">
        <v>42177</v>
      </c>
      <c r="B9" t="s">
        <v>20</v>
      </c>
      <c r="C9" t="s">
        <v>351</v>
      </c>
      <c r="D9" t="s">
        <v>352</v>
      </c>
      <c r="F9">
        <v>201506</v>
      </c>
      <c r="I9" t="s">
        <v>353</v>
      </c>
      <c r="J9">
        <v>464.791</v>
      </c>
      <c r="M9">
        <v>1</v>
      </c>
      <c r="N9">
        <v>100</v>
      </c>
    </row>
    <row r="10" spans="1:14">
      <c r="A10" s="31">
        <v>42177</v>
      </c>
      <c r="B10" t="s">
        <v>37</v>
      </c>
      <c r="C10" t="s">
        <v>351</v>
      </c>
      <c r="D10" t="s">
        <v>352</v>
      </c>
      <c r="F10">
        <v>201506</v>
      </c>
      <c r="I10" t="s">
        <v>353</v>
      </c>
      <c r="J10">
        <v>433.12099999999998</v>
      </c>
      <c r="M10">
        <v>1</v>
      </c>
      <c r="N10">
        <v>100</v>
      </c>
    </row>
    <row r="11" spans="1:14">
      <c r="A11" s="31">
        <v>42177</v>
      </c>
      <c r="B11" t="s">
        <v>17</v>
      </c>
      <c r="C11" t="s">
        <v>351</v>
      </c>
      <c r="D11" t="s">
        <v>352</v>
      </c>
      <c r="F11">
        <v>201506</v>
      </c>
      <c r="I11" t="s">
        <v>353</v>
      </c>
      <c r="J11">
        <v>382.17599999999999</v>
      </c>
      <c r="M11">
        <v>1</v>
      </c>
      <c r="N11">
        <v>100</v>
      </c>
    </row>
    <row r="12" spans="1:14">
      <c r="A12" s="31">
        <v>42177</v>
      </c>
      <c r="B12" t="s">
        <v>73</v>
      </c>
      <c r="C12" t="s">
        <v>351</v>
      </c>
      <c r="D12" t="s">
        <v>352</v>
      </c>
      <c r="F12">
        <v>201506</v>
      </c>
      <c r="I12" t="s">
        <v>353</v>
      </c>
      <c r="J12">
        <v>564.58900000000006</v>
      </c>
      <c r="M12">
        <v>1</v>
      </c>
      <c r="N12">
        <v>100</v>
      </c>
    </row>
    <row r="13" spans="1:14">
      <c r="A13" s="31">
        <v>42177</v>
      </c>
      <c r="B13" t="s">
        <v>28</v>
      </c>
      <c r="C13" t="s">
        <v>351</v>
      </c>
      <c r="D13" t="s">
        <v>352</v>
      </c>
      <c r="F13">
        <v>201506</v>
      </c>
      <c r="I13" t="s">
        <v>353</v>
      </c>
      <c r="J13">
        <v>5247.866</v>
      </c>
      <c r="M13">
        <v>1</v>
      </c>
      <c r="N13">
        <v>100</v>
      </c>
    </row>
    <row r="14" spans="1:14">
      <c r="A14" s="31">
        <v>42177</v>
      </c>
      <c r="B14" t="s">
        <v>48</v>
      </c>
      <c r="C14" t="s">
        <v>351</v>
      </c>
      <c r="D14" t="s">
        <v>352</v>
      </c>
      <c r="F14">
        <v>201506</v>
      </c>
      <c r="I14" t="s">
        <v>353</v>
      </c>
      <c r="J14">
        <v>5991.1229999999996</v>
      </c>
      <c r="M14">
        <v>1</v>
      </c>
      <c r="N14">
        <v>100</v>
      </c>
    </row>
    <row r="15" spans="1:14">
      <c r="A15" s="31">
        <v>42177</v>
      </c>
      <c r="B15" t="s">
        <v>67</v>
      </c>
      <c r="C15" t="s">
        <v>351</v>
      </c>
      <c r="D15" t="s">
        <v>352</v>
      </c>
      <c r="F15">
        <v>201506</v>
      </c>
      <c r="I15" t="s">
        <v>353</v>
      </c>
      <c r="J15">
        <v>5343.2420000000002</v>
      </c>
      <c r="M15">
        <v>1</v>
      </c>
      <c r="N15">
        <v>100</v>
      </c>
    </row>
    <row r="16" spans="1:14">
      <c r="A16" s="31">
        <v>42177</v>
      </c>
      <c r="B16" t="s">
        <v>55</v>
      </c>
      <c r="C16" t="s">
        <v>351</v>
      </c>
      <c r="D16" t="s">
        <v>352</v>
      </c>
      <c r="F16">
        <v>201506</v>
      </c>
      <c r="I16" t="s">
        <v>353</v>
      </c>
      <c r="J16">
        <v>55643.57</v>
      </c>
      <c r="M16">
        <v>1</v>
      </c>
      <c r="N16">
        <v>100</v>
      </c>
    </row>
    <row r="17" spans="1:14">
      <c r="A17" s="31">
        <v>42177</v>
      </c>
      <c r="B17" t="s">
        <v>97</v>
      </c>
      <c r="C17" t="s">
        <v>351</v>
      </c>
      <c r="D17" t="s">
        <v>352</v>
      </c>
      <c r="F17">
        <v>201506</v>
      </c>
      <c r="I17" t="s">
        <v>353</v>
      </c>
      <c r="J17">
        <v>4767.8190000000004</v>
      </c>
      <c r="M17">
        <v>1</v>
      </c>
      <c r="N17">
        <v>100</v>
      </c>
    </row>
    <row r="18" spans="1:14">
      <c r="A18" s="31">
        <v>42177</v>
      </c>
      <c r="B18" t="s">
        <v>61</v>
      </c>
      <c r="C18" t="s">
        <v>351</v>
      </c>
      <c r="D18" t="s">
        <v>352</v>
      </c>
      <c r="F18">
        <v>201506</v>
      </c>
      <c r="I18" t="s">
        <v>353</v>
      </c>
      <c r="J18">
        <v>5329.0379999999996</v>
      </c>
      <c r="M18">
        <v>1</v>
      </c>
      <c r="N18">
        <v>100</v>
      </c>
    </row>
    <row r="19" spans="1:14">
      <c r="A19" s="31">
        <v>42177</v>
      </c>
      <c r="B19" t="s">
        <v>40</v>
      </c>
      <c r="C19" t="s">
        <v>351</v>
      </c>
      <c r="D19" t="s">
        <v>352</v>
      </c>
      <c r="F19">
        <v>201506</v>
      </c>
      <c r="I19" t="s">
        <v>353</v>
      </c>
      <c r="J19">
        <v>412.75200000000001</v>
      </c>
      <c r="M19">
        <v>1</v>
      </c>
      <c r="N19">
        <v>100</v>
      </c>
    </row>
    <row r="20" spans="1:14">
      <c r="A20" s="31">
        <v>42177</v>
      </c>
      <c r="B20" t="s">
        <v>6</v>
      </c>
      <c r="C20" t="s">
        <v>351</v>
      </c>
      <c r="D20" t="s">
        <v>352</v>
      </c>
      <c r="F20">
        <v>201506</v>
      </c>
      <c r="I20" t="s">
        <v>353</v>
      </c>
      <c r="J20">
        <v>391.60199999999998</v>
      </c>
      <c r="M20">
        <v>1</v>
      </c>
      <c r="N20">
        <v>100</v>
      </c>
    </row>
    <row r="21" spans="1:14">
      <c r="A21" s="31">
        <v>42177</v>
      </c>
      <c r="B21" t="s">
        <v>94</v>
      </c>
      <c r="C21" t="s">
        <v>351</v>
      </c>
      <c r="D21" t="s">
        <v>352</v>
      </c>
      <c r="F21">
        <v>201506</v>
      </c>
      <c r="I21" t="s">
        <v>353</v>
      </c>
      <c r="J21">
        <v>217.333</v>
      </c>
      <c r="M21">
        <v>1</v>
      </c>
      <c r="N21">
        <v>100</v>
      </c>
    </row>
    <row r="22" spans="1:14">
      <c r="A22" s="31">
        <v>42177</v>
      </c>
      <c r="B22" t="s">
        <v>90</v>
      </c>
      <c r="C22" t="s">
        <v>351</v>
      </c>
      <c r="D22" t="s">
        <v>352</v>
      </c>
      <c r="F22">
        <v>201506</v>
      </c>
      <c r="I22" t="s">
        <v>353</v>
      </c>
      <c r="J22">
        <v>5374.2529999999997</v>
      </c>
      <c r="M22">
        <v>1</v>
      </c>
      <c r="N22">
        <v>100</v>
      </c>
    </row>
    <row r="23" spans="1:14">
      <c r="A23" s="31">
        <v>42177</v>
      </c>
      <c r="B23" t="s">
        <v>34</v>
      </c>
      <c r="C23" t="s">
        <v>351</v>
      </c>
      <c r="D23" t="s">
        <v>352</v>
      </c>
      <c r="F23">
        <v>201506</v>
      </c>
      <c r="I23" t="s">
        <v>353</v>
      </c>
      <c r="J23">
        <v>306.49099999999999</v>
      </c>
      <c r="M23">
        <v>1</v>
      </c>
      <c r="N23">
        <v>100</v>
      </c>
    </row>
    <row r="24" spans="1:14">
      <c r="A24" s="31">
        <v>42177</v>
      </c>
      <c r="B24" t="s">
        <v>23</v>
      </c>
      <c r="C24" t="s">
        <v>351</v>
      </c>
      <c r="D24" t="s">
        <v>352</v>
      </c>
      <c r="F24">
        <v>201506</v>
      </c>
      <c r="I24" t="s">
        <v>353</v>
      </c>
      <c r="J24">
        <v>4804.6869999999999</v>
      </c>
      <c r="M24">
        <v>1</v>
      </c>
      <c r="N24">
        <v>100</v>
      </c>
    </row>
    <row r="25" spans="1:14">
      <c r="A25" s="31">
        <v>42177</v>
      </c>
      <c r="B25" t="s">
        <v>26</v>
      </c>
      <c r="C25" t="s">
        <v>351</v>
      </c>
      <c r="D25" t="s">
        <v>352</v>
      </c>
      <c r="F25">
        <v>201506</v>
      </c>
      <c r="I25" t="s">
        <v>353</v>
      </c>
      <c r="J25">
        <v>427.23099999999999</v>
      </c>
      <c r="M25">
        <v>1</v>
      </c>
      <c r="N25">
        <v>100</v>
      </c>
    </row>
    <row r="26" spans="1:14">
      <c r="A26" s="31">
        <v>42177</v>
      </c>
      <c r="B26" t="s">
        <v>135</v>
      </c>
      <c r="C26" t="s">
        <v>351</v>
      </c>
      <c r="D26" t="s">
        <v>352</v>
      </c>
      <c r="F26">
        <v>201506</v>
      </c>
      <c r="I26" t="s">
        <v>353</v>
      </c>
      <c r="J26">
        <v>243.035</v>
      </c>
      <c r="M26">
        <v>1</v>
      </c>
      <c r="N26">
        <v>100</v>
      </c>
    </row>
    <row r="27" spans="1:14">
      <c r="A27" s="31">
        <v>42177</v>
      </c>
      <c r="B27" t="s">
        <v>138</v>
      </c>
      <c r="C27" t="s">
        <v>351</v>
      </c>
      <c r="D27" t="s">
        <v>352</v>
      </c>
      <c r="F27">
        <v>201506</v>
      </c>
      <c r="I27" t="s">
        <v>353</v>
      </c>
      <c r="J27">
        <v>353.61500000000001</v>
      </c>
      <c r="M27">
        <v>1</v>
      </c>
      <c r="N27">
        <v>100</v>
      </c>
    </row>
    <row r="28" spans="1:14">
      <c r="A28" s="31">
        <v>42177</v>
      </c>
      <c r="B28" t="s">
        <v>141</v>
      </c>
      <c r="C28" t="s">
        <v>351</v>
      </c>
      <c r="D28" t="s">
        <v>352</v>
      </c>
      <c r="F28">
        <v>201506</v>
      </c>
      <c r="I28" t="s">
        <v>353</v>
      </c>
      <c r="J28">
        <v>238.95699999999999</v>
      </c>
      <c r="M28">
        <v>1</v>
      </c>
      <c r="N28">
        <v>100</v>
      </c>
    </row>
    <row r="29" spans="1:14">
      <c r="A29" s="31">
        <v>42177</v>
      </c>
      <c r="B29" t="s">
        <v>144</v>
      </c>
      <c r="C29" t="s">
        <v>351</v>
      </c>
      <c r="D29" t="s">
        <v>352</v>
      </c>
      <c r="F29">
        <v>201506</v>
      </c>
      <c r="I29" t="s">
        <v>353</v>
      </c>
      <c r="J29">
        <v>119.089</v>
      </c>
      <c r="M29">
        <v>1</v>
      </c>
      <c r="N29">
        <v>100</v>
      </c>
    </row>
    <row r="30" spans="1:14">
      <c r="A30" s="31">
        <v>42177</v>
      </c>
      <c r="B30" t="s">
        <v>147</v>
      </c>
      <c r="C30" t="s">
        <v>351</v>
      </c>
      <c r="D30" t="s">
        <v>352</v>
      </c>
      <c r="F30">
        <v>201506</v>
      </c>
      <c r="I30" t="s">
        <v>353</v>
      </c>
      <c r="J30">
        <v>287.3</v>
      </c>
      <c r="M30">
        <v>1</v>
      </c>
      <c r="N30">
        <v>100</v>
      </c>
    </row>
    <row r="31" spans="1:14">
      <c r="A31" s="31">
        <v>42177</v>
      </c>
      <c r="B31" t="s">
        <v>150</v>
      </c>
      <c r="C31" t="s">
        <v>351</v>
      </c>
      <c r="D31" t="s">
        <v>352</v>
      </c>
      <c r="F31">
        <v>201506</v>
      </c>
      <c r="I31" t="s">
        <v>353</v>
      </c>
      <c r="J31">
        <v>296.928</v>
      </c>
      <c r="M31">
        <v>1</v>
      </c>
      <c r="N31">
        <v>100</v>
      </c>
    </row>
    <row r="32" spans="1:14">
      <c r="A32" s="31">
        <v>42177</v>
      </c>
      <c r="B32" t="s">
        <v>153</v>
      </c>
      <c r="C32" t="s">
        <v>351</v>
      </c>
      <c r="D32" t="s">
        <v>352</v>
      </c>
      <c r="F32">
        <v>201506</v>
      </c>
      <c r="I32" t="s">
        <v>353</v>
      </c>
      <c r="J32">
        <v>99.552000000000007</v>
      </c>
      <c r="M32">
        <v>1</v>
      </c>
      <c r="N32">
        <v>100</v>
      </c>
    </row>
    <row r="33" spans="1:14">
      <c r="A33" s="31">
        <v>42177</v>
      </c>
      <c r="B33" t="s">
        <v>156</v>
      </c>
      <c r="C33" t="s">
        <v>351</v>
      </c>
      <c r="D33" t="s">
        <v>352</v>
      </c>
      <c r="F33">
        <v>201506</v>
      </c>
      <c r="I33" t="s">
        <v>353</v>
      </c>
      <c r="J33">
        <v>354.67899999999997</v>
      </c>
      <c r="M33">
        <v>1</v>
      </c>
      <c r="N33">
        <v>100</v>
      </c>
    </row>
    <row r="34" spans="1:14">
      <c r="A34" s="31">
        <v>42177</v>
      </c>
      <c r="B34" t="s">
        <v>159</v>
      </c>
      <c r="C34" t="s">
        <v>351</v>
      </c>
      <c r="D34" t="s">
        <v>352</v>
      </c>
      <c r="F34">
        <v>201506</v>
      </c>
      <c r="I34" t="s">
        <v>353</v>
      </c>
      <c r="J34">
        <v>153.63</v>
      </c>
      <c r="M34">
        <v>1</v>
      </c>
      <c r="N34">
        <v>100</v>
      </c>
    </row>
    <row r="35" spans="1:14">
      <c r="A35" s="31">
        <v>42177</v>
      </c>
      <c r="B35" t="s">
        <v>162</v>
      </c>
      <c r="C35" t="s">
        <v>351</v>
      </c>
      <c r="D35" t="s">
        <v>352</v>
      </c>
      <c r="F35">
        <v>201506</v>
      </c>
      <c r="I35" t="s">
        <v>353</v>
      </c>
      <c r="J35">
        <v>209.11</v>
      </c>
      <c r="M35">
        <v>1</v>
      </c>
      <c r="N35">
        <v>100</v>
      </c>
    </row>
    <row r="36" spans="1:14">
      <c r="A36" s="31">
        <v>42177</v>
      </c>
      <c r="B36" t="s">
        <v>53</v>
      </c>
      <c r="C36" t="s">
        <v>351</v>
      </c>
      <c r="D36" t="s">
        <v>352</v>
      </c>
      <c r="F36">
        <v>201506</v>
      </c>
      <c r="I36" t="s">
        <v>353</v>
      </c>
      <c r="J36">
        <v>192.76499999999999</v>
      </c>
      <c r="M36">
        <v>1</v>
      </c>
      <c r="N36">
        <v>100</v>
      </c>
    </row>
    <row r="37" spans="1:14">
      <c r="A37" s="31">
        <v>42177</v>
      </c>
      <c r="B37" t="s">
        <v>58</v>
      </c>
      <c r="C37" t="s">
        <v>351</v>
      </c>
      <c r="D37" t="s">
        <v>352</v>
      </c>
      <c r="F37">
        <v>201506</v>
      </c>
      <c r="I37" t="s">
        <v>353</v>
      </c>
      <c r="J37">
        <v>542.09699999999998</v>
      </c>
      <c r="M37">
        <v>1</v>
      </c>
      <c r="N37">
        <v>100</v>
      </c>
    </row>
    <row r="38" spans="1:14" ht="17.25" customHeight="1">
      <c r="A38" s="31">
        <v>42177</v>
      </c>
      <c r="B38" t="s">
        <v>45</v>
      </c>
      <c r="C38" t="s">
        <v>351</v>
      </c>
      <c r="D38" t="s">
        <v>352</v>
      </c>
      <c r="F38">
        <v>201506</v>
      </c>
      <c r="I38" t="s">
        <v>353</v>
      </c>
      <c r="J38">
        <v>5744.53</v>
      </c>
      <c r="M38">
        <v>1</v>
      </c>
      <c r="N38">
        <v>100</v>
      </c>
    </row>
    <row r="39" spans="1:14">
      <c r="A39" s="31">
        <v>42177</v>
      </c>
      <c r="B39" t="s">
        <v>64</v>
      </c>
      <c r="C39" t="s">
        <v>351</v>
      </c>
      <c r="D39" t="s">
        <v>352</v>
      </c>
      <c r="F39">
        <v>201506</v>
      </c>
      <c r="I39" t="s">
        <v>353</v>
      </c>
      <c r="J39">
        <v>1825.463</v>
      </c>
      <c r="M39">
        <v>1</v>
      </c>
      <c r="N39">
        <v>100</v>
      </c>
    </row>
    <row r="40" spans="1:14">
      <c r="A40" s="31">
        <v>42177</v>
      </c>
      <c r="B40" t="s">
        <v>70</v>
      </c>
      <c r="C40" t="s">
        <v>351</v>
      </c>
      <c r="D40" t="s">
        <v>352</v>
      </c>
      <c r="F40">
        <v>201506</v>
      </c>
      <c r="I40" t="s">
        <v>353</v>
      </c>
      <c r="J40">
        <v>7904.3819999999996</v>
      </c>
      <c r="M40">
        <v>1</v>
      </c>
      <c r="N40">
        <v>100</v>
      </c>
    </row>
    <row r="41" spans="1:14">
      <c r="A41" s="31">
        <v>42177</v>
      </c>
      <c r="B41" t="s">
        <v>100</v>
      </c>
      <c r="C41" t="s">
        <v>351</v>
      </c>
      <c r="D41" t="s">
        <v>352</v>
      </c>
      <c r="F41">
        <v>201506</v>
      </c>
      <c r="I41" t="s">
        <v>353</v>
      </c>
      <c r="J41">
        <v>215.48500000000001</v>
      </c>
      <c r="M41">
        <v>1</v>
      </c>
      <c r="N41">
        <v>100</v>
      </c>
    </row>
    <row r="42" spans="1:14">
      <c r="A42" s="31">
        <v>42177</v>
      </c>
      <c r="B42" t="s">
        <v>51</v>
      </c>
      <c r="C42" t="s">
        <v>351</v>
      </c>
      <c r="D42" t="s">
        <v>352</v>
      </c>
      <c r="F42">
        <v>201506</v>
      </c>
      <c r="I42" t="s">
        <v>353</v>
      </c>
      <c r="J42">
        <v>201.81299999999999</v>
      </c>
      <c r="M42">
        <v>1</v>
      </c>
      <c r="N42">
        <v>100</v>
      </c>
    </row>
    <row r="43" spans="1:14">
      <c r="A43" s="31">
        <v>42177</v>
      </c>
      <c r="B43" t="s">
        <v>77</v>
      </c>
      <c r="C43" t="s">
        <v>351</v>
      </c>
      <c r="D43" t="s">
        <v>352</v>
      </c>
      <c r="F43">
        <v>201506</v>
      </c>
      <c r="I43" t="s">
        <v>353</v>
      </c>
      <c r="J43">
        <v>5303.183</v>
      </c>
      <c r="M43">
        <v>1</v>
      </c>
      <c r="N43">
        <v>100</v>
      </c>
    </row>
    <row r="44" spans="1:14">
      <c r="A44" s="31">
        <v>42177</v>
      </c>
      <c r="B44" t="s">
        <v>84</v>
      </c>
      <c r="C44" t="s">
        <v>351</v>
      </c>
      <c r="D44" t="s">
        <v>352</v>
      </c>
      <c r="F44">
        <v>201506</v>
      </c>
      <c r="I44" t="s">
        <v>353</v>
      </c>
      <c r="J44">
        <v>539.24</v>
      </c>
      <c r="M44">
        <v>1</v>
      </c>
      <c r="N44">
        <v>100</v>
      </c>
    </row>
    <row r="45" spans="1:14">
      <c r="A45" s="31">
        <v>42177</v>
      </c>
      <c r="B45" t="s">
        <v>81</v>
      </c>
      <c r="C45" t="s">
        <v>351</v>
      </c>
      <c r="D45" t="s">
        <v>352</v>
      </c>
      <c r="F45">
        <v>201506</v>
      </c>
      <c r="I45" t="s">
        <v>353</v>
      </c>
      <c r="J45">
        <v>446.875</v>
      </c>
      <c r="M45">
        <v>1</v>
      </c>
      <c r="N45">
        <v>100</v>
      </c>
    </row>
    <row r="46" spans="1:14">
      <c r="A46" s="31">
        <v>42177</v>
      </c>
      <c r="B46" t="s">
        <v>43</v>
      </c>
      <c r="C46" t="s">
        <v>351</v>
      </c>
      <c r="D46" t="s">
        <v>352</v>
      </c>
      <c r="F46">
        <v>201506</v>
      </c>
      <c r="I46" t="s">
        <v>353</v>
      </c>
      <c r="J46">
        <v>342.053</v>
      </c>
      <c r="M46">
        <v>1</v>
      </c>
      <c r="N46">
        <v>100</v>
      </c>
    </row>
    <row r="47" spans="1:14">
      <c r="A47" s="31">
        <v>42177</v>
      </c>
      <c r="B47" t="s">
        <v>87</v>
      </c>
      <c r="C47" t="s">
        <v>351</v>
      </c>
      <c r="D47" t="s">
        <v>352</v>
      </c>
      <c r="F47">
        <v>201506</v>
      </c>
      <c r="I47" t="s">
        <v>353</v>
      </c>
      <c r="J47">
        <v>197.154</v>
      </c>
      <c r="M47">
        <v>1</v>
      </c>
      <c r="N47">
        <v>100</v>
      </c>
    </row>
    <row r="48" spans="1:14">
      <c r="A48" s="31">
        <v>42177</v>
      </c>
      <c r="B48" t="s">
        <v>166</v>
      </c>
      <c r="C48" t="s">
        <v>351</v>
      </c>
      <c r="D48" t="s">
        <v>352</v>
      </c>
      <c r="F48">
        <v>201506</v>
      </c>
      <c r="I48" t="s">
        <v>353</v>
      </c>
      <c r="J48">
        <v>2677.864</v>
      </c>
      <c r="M48">
        <v>1</v>
      </c>
      <c r="N48">
        <v>100</v>
      </c>
    </row>
    <row r="49" spans="1:14">
      <c r="A49" s="31">
        <v>42177</v>
      </c>
      <c r="B49" t="s">
        <v>169</v>
      </c>
      <c r="C49" t="s">
        <v>351</v>
      </c>
      <c r="D49" t="s">
        <v>352</v>
      </c>
      <c r="F49">
        <v>201506</v>
      </c>
      <c r="I49" t="s">
        <v>353</v>
      </c>
      <c r="J49">
        <v>1591.9860000000001</v>
      </c>
      <c r="M49">
        <v>1</v>
      </c>
      <c r="N49">
        <v>100</v>
      </c>
    </row>
    <row r="50" spans="1:14">
      <c r="A50" s="31">
        <v>42177</v>
      </c>
      <c r="B50" t="s">
        <v>172</v>
      </c>
      <c r="C50" t="s">
        <v>351</v>
      </c>
      <c r="D50" t="s">
        <v>352</v>
      </c>
      <c r="F50">
        <v>201506</v>
      </c>
      <c r="I50" t="s">
        <v>353</v>
      </c>
      <c r="J50">
        <v>2624.3719999999998</v>
      </c>
      <c r="M50">
        <v>1</v>
      </c>
      <c r="N50">
        <v>100</v>
      </c>
    </row>
    <row r="51" spans="1:14">
      <c r="A51" s="31">
        <v>42177</v>
      </c>
      <c r="B51" t="s">
        <v>107</v>
      </c>
      <c r="C51" t="s">
        <v>351</v>
      </c>
      <c r="D51" t="s">
        <v>352</v>
      </c>
      <c r="F51">
        <v>201506</v>
      </c>
      <c r="I51" t="s">
        <v>353</v>
      </c>
      <c r="J51">
        <v>283.53500000000003</v>
      </c>
      <c r="M51">
        <v>1</v>
      </c>
      <c r="N51">
        <v>100</v>
      </c>
    </row>
    <row r="52" spans="1:14">
      <c r="A52" s="31">
        <v>42177</v>
      </c>
      <c r="B52" t="s">
        <v>110</v>
      </c>
      <c r="C52" t="s">
        <v>351</v>
      </c>
      <c r="D52" t="s">
        <v>352</v>
      </c>
      <c r="F52">
        <v>201506</v>
      </c>
      <c r="I52" t="s">
        <v>353</v>
      </c>
      <c r="J52">
        <v>321.90800000000002</v>
      </c>
      <c r="M52">
        <v>1</v>
      </c>
      <c r="N52">
        <v>100</v>
      </c>
    </row>
    <row r="53" spans="1:14">
      <c r="A53" s="31">
        <v>42177</v>
      </c>
      <c r="B53" t="s">
        <v>104</v>
      </c>
      <c r="C53" t="s">
        <v>351</v>
      </c>
      <c r="D53" t="s">
        <v>352</v>
      </c>
      <c r="F53">
        <v>201506</v>
      </c>
      <c r="I53" t="s">
        <v>353</v>
      </c>
      <c r="J53">
        <v>249.321</v>
      </c>
      <c r="M53">
        <v>1</v>
      </c>
      <c r="N53">
        <v>100</v>
      </c>
    </row>
    <row r="54" spans="1:14">
      <c r="A54" s="31">
        <v>42177</v>
      </c>
      <c r="B54" t="s">
        <v>119</v>
      </c>
      <c r="C54" t="s">
        <v>351</v>
      </c>
      <c r="D54" t="s">
        <v>352</v>
      </c>
      <c r="F54">
        <v>201506</v>
      </c>
      <c r="I54" t="s">
        <v>353</v>
      </c>
      <c r="J54">
        <v>268.88600000000002</v>
      </c>
      <c r="M54">
        <v>1</v>
      </c>
      <c r="N54">
        <v>100</v>
      </c>
    </row>
    <row r="55" spans="1:14">
      <c r="A55" s="31">
        <v>42177</v>
      </c>
      <c r="B55" t="s">
        <v>15</v>
      </c>
      <c r="C55" t="s">
        <v>351</v>
      </c>
      <c r="D55" t="s">
        <v>352</v>
      </c>
      <c r="F55">
        <v>201506</v>
      </c>
      <c r="I55" t="s">
        <v>353</v>
      </c>
      <c r="J55">
        <v>166.82400000000001</v>
      </c>
      <c r="M55">
        <v>1</v>
      </c>
      <c r="N55">
        <v>100</v>
      </c>
    </row>
    <row r="56" spans="1:14">
      <c r="A56" s="31">
        <v>42177</v>
      </c>
      <c r="B56" t="s">
        <v>125</v>
      </c>
      <c r="C56" t="s">
        <v>351</v>
      </c>
      <c r="D56" t="s">
        <v>352</v>
      </c>
      <c r="F56">
        <v>201506</v>
      </c>
      <c r="I56" t="s">
        <v>353</v>
      </c>
      <c r="J56">
        <v>313.839</v>
      </c>
      <c r="M56">
        <v>1</v>
      </c>
      <c r="N56">
        <v>100</v>
      </c>
    </row>
    <row r="57" spans="1:14">
      <c r="A57" s="31">
        <v>42177</v>
      </c>
      <c r="B57" t="s">
        <v>113</v>
      </c>
      <c r="C57" t="s">
        <v>351</v>
      </c>
      <c r="D57" t="s">
        <v>352</v>
      </c>
      <c r="F57">
        <v>201506</v>
      </c>
      <c r="I57" t="s">
        <v>353</v>
      </c>
      <c r="J57">
        <v>155.05500000000001</v>
      </c>
      <c r="M57">
        <v>1</v>
      </c>
      <c r="N57">
        <v>100</v>
      </c>
    </row>
    <row r="58" spans="1:14">
      <c r="A58" s="31">
        <v>42177</v>
      </c>
      <c r="B58" t="s">
        <v>116</v>
      </c>
      <c r="C58" t="s">
        <v>351</v>
      </c>
      <c r="D58" t="s">
        <v>352</v>
      </c>
      <c r="F58">
        <v>201506</v>
      </c>
      <c r="I58" t="s">
        <v>353</v>
      </c>
      <c r="J58">
        <v>283.31400000000002</v>
      </c>
      <c r="M58">
        <v>1</v>
      </c>
      <c r="N58">
        <v>100</v>
      </c>
    </row>
    <row r="59" spans="1:14">
      <c r="A59" s="31">
        <v>42177</v>
      </c>
      <c r="B59" t="s">
        <v>128</v>
      </c>
      <c r="C59" t="s">
        <v>351</v>
      </c>
      <c r="D59" t="s">
        <v>352</v>
      </c>
      <c r="F59">
        <v>201506</v>
      </c>
      <c r="I59" t="s">
        <v>353</v>
      </c>
      <c r="J59">
        <v>116.999</v>
      </c>
      <c r="M59">
        <v>1</v>
      </c>
      <c r="N59">
        <v>100</v>
      </c>
    </row>
    <row r="60" spans="1:14">
      <c r="A60" s="31">
        <v>42177</v>
      </c>
      <c r="B60" t="s">
        <v>122</v>
      </c>
      <c r="C60" t="s">
        <v>351</v>
      </c>
      <c r="D60" t="s">
        <v>352</v>
      </c>
      <c r="F60">
        <v>201506</v>
      </c>
      <c r="I60" t="s">
        <v>353</v>
      </c>
      <c r="J60">
        <v>164.79900000000001</v>
      </c>
      <c r="M60">
        <v>1</v>
      </c>
      <c r="N60">
        <v>100</v>
      </c>
    </row>
    <row r="61" spans="1:14">
      <c r="A61" s="31">
        <v>42177</v>
      </c>
      <c r="B61" t="s">
        <v>131</v>
      </c>
      <c r="C61" t="s">
        <v>351</v>
      </c>
      <c r="D61" t="s">
        <v>352</v>
      </c>
      <c r="F61">
        <v>201506</v>
      </c>
      <c r="I61" t="s">
        <v>353</v>
      </c>
      <c r="J61">
        <v>192.321</v>
      </c>
      <c r="M61">
        <v>1</v>
      </c>
      <c r="N61">
        <v>100</v>
      </c>
    </row>
  </sheetData>
  <sortState ref="B4:G68">
    <sortCondition ref="C4:C6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>
      <selection activeCell="R21" sqref="R21"/>
    </sheetView>
  </sheetViews>
  <sheetFormatPr defaultRowHeight="15"/>
  <cols>
    <col min="1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10">
        <v>43542</v>
      </c>
      <c r="B2" s="123" t="s">
        <v>175</v>
      </c>
      <c r="C2" s="123" t="s">
        <v>351</v>
      </c>
      <c r="D2" s="123" t="s">
        <v>352</v>
      </c>
      <c r="F2" s="123">
        <v>201903</v>
      </c>
      <c r="I2" s="123" t="s">
        <v>353</v>
      </c>
      <c r="J2" s="123">
        <v>3076.277</v>
      </c>
      <c r="M2" s="123">
        <v>1</v>
      </c>
      <c r="N2" s="123">
        <v>100</v>
      </c>
    </row>
    <row r="3" spans="1:14">
      <c r="A3" s="110">
        <v>43542</v>
      </c>
      <c r="B3" s="123" t="s">
        <v>178</v>
      </c>
      <c r="C3" s="123" t="s">
        <v>351</v>
      </c>
      <c r="D3" s="123" t="s">
        <v>352</v>
      </c>
      <c r="F3" s="123">
        <v>201903</v>
      </c>
      <c r="I3" s="123" t="s">
        <v>353</v>
      </c>
      <c r="J3" s="123">
        <v>6419.0829999999996</v>
      </c>
      <c r="M3" s="123">
        <v>1</v>
      </c>
      <c r="N3" s="123">
        <v>100</v>
      </c>
    </row>
    <row r="4" spans="1:14">
      <c r="A4" s="110">
        <v>43542</v>
      </c>
      <c r="B4" s="123" t="s">
        <v>181</v>
      </c>
      <c r="C4" s="123" t="s">
        <v>351</v>
      </c>
      <c r="D4" s="123" t="s">
        <v>352</v>
      </c>
      <c r="F4" s="123">
        <v>201903</v>
      </c>
      <c r="I4" s="123" t="s">
        <v>353</v>
      </c>
      <c r="J4" s="123">
        <v>4548.0820000000003</v>
      </c>
      <c r="M4" s="123">
        <v>1</v>
      </c>
      <c r="N4" s="123">
        <v>100</v>
      </c>
    </row>
    <row r="5" spans="1:14">
      <c r="A5" s="110">
        <v>43542</v>
      </c>
      <c r="B5" s="123" t="s">
        <v>184</v>
      </c>
      <c r="C5" s="123" t="s">
        <v>351</v>
      </c>
      <c r="D5" s="123" t="s">
        <v>352</v>
      </c>
      <c r="F5" s="123">
        <v>201903</v>
      </c>
      <c r="I5" s="123" t="s">
        <v>353</v>
      </c>
      <c r="J5" s="123">
        <v>4136.4489999999996</v>
      </c>
      <c r="M5" s="123">
        <v>1</v>
      </c>
      <c r="N5" s="123">
        <v>100</v>
      </c>
    </row>
    <row r="6" spans="1:14">
      <c r="A6" s="110">
        <v>43542</v>
      </c>
      <c r="B6" s="123" t="s">
        <v>9</v>
      </c>
      <c r="C6" s="123" t="s">
        <v>351</v>
      </c>
      <c r="D6" s="123" t="s">
        <v>352</v>
      </c>
      <c r="F6" s="123">
        <v>201903</v>
      </c>
      <c r="I6" s="123" t="s">
        <v>353</v>
      </c>
      <c r="J6" s="123">
        <v>489.16800000000001</v>
      </c>
      <c r="M6" s="123">
        <v>1</v>
      </c>
      <c r="N6" s="123">
        <v>100</v>
      </c>
    </row>
    <row r="7" spans="1:14">
      <c r="A7" s="110">
        <v>43542</v>
      </c>
      <c r="B7" s="123" t="s">
        <v>12</v>
      </c>
      <c r="C7" s="123" t="s">
        <v>351</v>
      </c>
      <c r="D7" s="123" t="s">
        <v>352</v>
      </c>
      <c r="F7" s="123">
        <v>201903</v>
      </c>
      <c r="I7" s="123" t="s">
        <v>353</v>
      </c>
      <c r="J7" s="123">
        <v>467.43400000000003</v>
      </c>
      <c r="M7" s="123">
        <v>1</v>
      </c>
      <c r="N7" s="123">
        <v>100</v>
      </c>
    </row>
    <row r="8" spans="1:14">
      <c r="A8" s="110">
        <v>43542</v>
      </c>
      <c r="B8" s="123" t="s">
        <v>31</v>
      </c>
      <c r="C8" s="123" t="s">
        <v>351</v>
      </c>
      <c r="D8" s="123" t="s">
        <v>352</v>
      </c>
      <c r="F8" s="123">
        <v>201903</v>
      </c>
      <c r="I8" s="123" t="s">
        <v>353</v>
      </c>
      <c r="J8" s="123">
        <v>544.52800000000002</v>
      </c>
      <c r="M8" s="123">
        <v>1</v>
      </c>
      <c r="N8" s="123">
        <v>100</v>
      </c>
    </row>
    <row r="9" spans="1:14">
      <c r="A9" s="110">
        <v>43542</v>
      </c>
      <c r="B9" s="123" t="s">
        <v>20</v>
      </c>
      <c r="C9" s="123" t="s">
        <v>351</v>
      </c>
      <c r="D9" s="123" t="s">
        <v>352</v>
      </c>
      <c r="F9" s="123">
        <v>201903</v>
      </c>
      <c r="I9" s="123" t="s">
        <v>353</v>
      </c>
      <c r="J9" s="123">
        <v>580.12800000000004</v>
      </c>
      <c r="M9" s="123">
        <v>1</v>
      </c>
      <c r="N9" s="123">
        <v>100</v>
      </c>
    </row>
    <row r="10" spans="1:14">
      <c r="A10" s="110">
        <v>43542</v>
      </c>
      <c r="B10" s="123" t="s">
        <v>37</v>
      </c>
      <c r="C10" s="123" t="s">
        <v>351</v>
      </c>
      <c r="D10" s="123" t="s">
        <v>352</v>
      </c>
      <c r="F10" s="123">
        <v>201903</v>
      </c>
      <c r="I10" s="123" t="s">
        <v>353</v>
      </c>
      <c r="J10" s="123">
        <v>531.57399999999996</v>
      </c>
      <c r="M10" s="123">
        <v>1</v>
      </c>
      <c r="N10" s="123">
        <v>100</v>
      </c>
    </row>
    <row r="11" spans="1:14">
      <c r="A11" s="110">
        <v>43542</v>
      </c>
      <c r="B11" s="123" t="s">
        <v>17</v>
      </c>
      <c r="C11" s="123" t="s">
        <v>351</v>
      </c>
      <c r="D11" s="123" t="s">
        <v>352</v>
      </c>
      <c r="F11" s="123">
        <v>201903</v>
      </c>
      <c r="I11" s="123" t="s">
        <v>353</v>
      </c>
      <c r="J11" s="123">
        <v>566.50800000000004</v>
      </c>
      <c r="M11" s="123">
        <v>1</v>
      </c>
      <c r="N11" s="123">
        <v>100</v>
      </c>
    </row>
    <row r="12" spans="1:14">
      <c r="A12" s="110">
        <v>43542</v>
      </c>
      <c r="B12" s="123" t="s">
        <v>73</v>
      </c>
      <c r="C12" s="123" t="s">
        <v>351</v>
      </c>
      <c r="D12" s="123" t="s">
        <v>352</v>
      </c>
      <c r="F12" s="123">
        <v>201903</v>
      </c>
      <c r="I12" s="123" t="s">
        <v>353</v>
      </c>
      <c r="J12" s="123">
        <v>446.46499999999997</v>
      </c>
      <c r="M12" s="123">
        <v>1</v>
      </c>
      <c r="N12" s="123">
        <v>100</v>
      </c>
    </row>
    <row r="13" spans="1:14">
      <c r="A13" s="110">
        <v>43542</v>
      </c>
      <c r="B13" s="123" t="s">
        <v>28</v>
      </c>
      <c r="C13" s="123" t="s">
        <v>351</v>
      </c>
      <c r="D13" s="123" t="s">
        <v>352</v>
      </c>
      <c r="F13" s="123">
        <v>201903</v>
      </c>
      <c r="I13" s="123" t="s">
        <v>353</v>
      </c>
      <c r="J13" s="123">
        <v>5807.6890000000003</v>
      </c>
      <c r="M13" s="123">
        <v>1</v>
      </c>
      <c r="N13" s="123">
        <v>100</v>
      </c>
    </row>
    <row r="14" spans="1:14">
      <c r="A14" s="110">
        <v>43542</v>
      </c>
      <c r="B14" s="123" t="s">
        <v>48</v>
      </c>
      <c r="C14" s="123" t="s">
        <v>351</v>
      </c>
      <c r="D14" s="123" t="s">
        <v>352</v>
      </c>
      <c r="F14" s="123">
        <v>201903</v>
      </c>
      <c r="I14" s="123" t="s">
        <v>353</v>
      </c>
      <c r="J14" s="123">
        <v>6506.1610000000001</v>
      </c>
      <c r="M14" s="123">
        <v>1</v>
      </c>
      <c r="N14" s="123">
        <v>100</v>
      </c>
    </row>
    <row r="15" spans="1:14">
      <c r="A15" s="110">
        <v>43542</v>
      </c>
      <c r="B15" s="123" t="s">
        <v>67</v>
      </c>
      <c r="C15" s="123" t="s">
        <v>351</v>
      </c>
      <c r="D15" s="123" t="s">
        <v>352</v>
      </c>
      <c r="F15" s="123">
        <v>201903</v>
      </c>
      <c r="I15" s="123" t="s">
        <v>353</v>
      </c>
      <c r="J15" s="123">
        <v>6892.451</v>
      </c>
      <c r="M15" s="123">
        <v>1</v>
      </c>
      <c r="N15" s="123">
        <v>100</v>
      </c>
    </row>
    <row r="16" spans="1:14">
      <c r="A16" s="110">
        <v>43542</v>
      </c>
      <c r="B16" s="123" t="s">
        <v>55</v>
      </c>
      <c r="C16" s="123" t="s">
        <v>351</v>
      </c>
      <c r="D16" s="123" t="s">
        <v>352</v>
      </c>
      <c r="F16" s="123">
        <v>201903</v>
      </c>
      <c r="I16" s="123" t="s">
        <v>353</v>
      </c>
      <c r="J16" s="123">
        <v>70359.320000000007</v>
      </c>
      <c r="M16" s="123">
        <v>1</v>
      </c>
      <c r="N16" s="123">
        <v>100</v>
      </c>
    </row>
    <row r="17" spans="1:14">
      <c r="A17" s="110">
        <v>43542</v>
      </c>
      <c r="B17" s="123" t="s">
        <v>97</v>
      </c>
      <c r="C17" s="123" t="s">
        <v>351</v>
      </c>
      <c r="D17" s="123" t="s">
        <v>352</v>
      </c>
      <c r="F17" s="123">
        <v>201903</v>
      </c>
      <c r="I17" s="123" t="s">
        <v>353</v>
      </c>
      <c r="J17" s="123">
        <v>6081.4549999999999</v>
      </c>
      <c r="M17" s="123">
        <v>1</v>
      </c>
      <c r="N17" s="123">
        <v>100</v>
      </c>
    </row>
    <row r="18" spans="1:14">
      <c r="A18" s="110">
        <v>43542</v>
      </c>
      <c r="B18" s="123" t="s">
        <v>61</v>
      </c>
      <c r="C18" s="123" t="s">
        <v>351</v>
      </c>
      <c r="D18" s="123" t="s">
        <v>352</v>
      </c>
      <c r="F18" s="123">
        <v>201903</v>
      </c>
      <c r="I18" s="123" t="s">
        <v>353</v>
      </c>
      <c r="J18" s="123">
        <v>6021.9219999999996</v>
      </c>
      <c r="M18" s="123">
        <v>1</v>
      </c>
      <c r="N18" s="123">
        <v>100</v>
      </c>
    </row>
    <row r="19" spans="1:14">
      <c r="A19" s="110">
        <v>43542</v>
      </c>
      <c r="B19" s="123" t="s">
        <v>40</v>
      </c>
      <c r="C19" s="123" t="s">
        <v>351</v>
      </c>
      <c r="D19" s="123" t="s">
        <v>352</v>
      </c>
      <c r="F19" s="123">
        <v>201903</v>
      </c>
      <c r="I19" s="123" t="s">
        <v>353</v>
      </c>
      <c r="J19" s="123">
        <v>488.86399999999998</v>
      </c>
      <c r="M19" s="123">
        <v>1</v>
      </c>
      <c r="N19" s="123">
        <v>100</v>
      </c>
    </row>
    <row r="20" spans="1:14">
      <c r="A20" s="110">
        <v>43542</v>
      </c>
      <c r="B20" s="123" t="s">
        <v>6</v>
      </c>
      <c r="C20" s="123" t="s">
        <v>351</v>
      </c>
      <c r="D20" s="123" t="s">
        <v>352</v>
      </c>
      <c r="F20" s="123">
        <v>201903</v>
      </c>
      <c r="I20" s="123" t="s">
        <v>353</v>
      </c>
      <c r="J20" s="123">
        <v>475.82</v>
      </c>
      <c r="M20" s="123">
        <v>1</v>
      </c>
      <c r="N20" s="123">
        <v>100</v>
      </c>
    </row>
    <row r="21" spans="1:14">
      <c r="A21" s="110">
        <v>43542</v>
      </c>
      <c r="B21" s="123" t="s">
        <v>94</v>
      </c>
      <c r="C21" s="123" t="s">
        <v>351</v>
      </c>
      <c r="D21" s="123" t="s">
        <v>352</v>
      </c>
      <c r="F21" s="123">
        <v>201903</v>
      </c>
      <c r="I21" s="123" t="s">
        <v>353</v>
      </c>
      <c r="J21" s="123">
        <v>305.03500000000003</v>
      </c>
      <c r="M21" s="123">
        <v>1</v>
      </c>
      <c r="N21" s="123">
        <v>100</v>
      </c>
    </row>
    <row r="22" spans="1:14">
      <c r="A22" s="110">
        <v>43542</v>
      </c>
      <c r="B22" s="123" t="s">
        <v>90</v>
      </c>
      <c r="C22" s="123" t="s">
        <v>351</v>
      </c>
      <c r="D22" s="123" t="s">
        <v>352</v>
      </c>
      <c r="F22" s="123">
        <v>201903</v>
      </c>
      <c r="I22" s="123" t="s">
        <v>353</v>
      </c>
      <c r="J22" s="123">
        <v>7540.9629999999997</v>
      </c>
      <c r="M22" s="123">
        <v>1</v>
      </c>
      <c r="N22" s="123">
        <v>100</v>
      </c>
    </row>
    <row r="23" spans="1:14">
      <c r="A23" s="110">
        <v>43542</v>
      </c>
      <c r="B23" s="123" t="s">
        <v>34</v>
      </c>
      <c r="C23" s="123" t="s">
        <v>351</v>
      </c>
      <c r="D23" s="123" t="s">
        <v>352</v>
      </c>
      <c r="F23" s="123">
        <v>201903</v>
      </c>
      <c r="I23" s="123" t="s">
        <v>353</v>
      </c>
      <c r="J23" s="123">
        <v>316.476</v>
      </c>
      <c r="M23" s="123">
        <v>1</v>
      </c>
      <c r="N23" s="123">
        <v>100</v>
      </c>
    </row>
    <row r="24" spans="1:14">
      <c r="A24" s="110">
        <v>43542</v>
      </c>
      <c r="B24" s="123" t="s">
        <v>23</v>
      </c>
      <c r="C24" s="123" t="s">
        <v>351</v>
      </c>
      <c r="D24" s="123" t="s">
        <v>352</v>
      </c>
      <c r="F24" s="123">
        <v>201903</v>
      </c>
      <c r="I24" s="123" t="s">
        <v>353</v>
      </c>
      <c r="J24" s="123">
        <v>5318.42</v>
      </c>
      <c r="M24" s="123">
        <v>1</v>
      </c>
      <c r="N24" s="123">
        <v>100</v>
      </c>
    </row>
    <row r="25" spans="1:14">
      <c r="A25" s="110">
        <v>43542</v>
      </c>
      <c r="B25" s="123" t="s">
        <v>26</v>
      </c>
      <c r="C25" s="123" t="s">
        <v>351</v>
      </c>
      <c r="D25" s="123" t="s">
        <v>352</v>
      </c>
      <c r="F25" s="123">
        <v>201903</v>
      </c>
      <c r="I25" s="123" t="s">
        <v>353</v>
      </c>
      <c r="J25" s="123">
        <v>473.03699999999998</v>
      </c>
      <c r="M25" s="123">
        <v>1</v>
      </c>
      <c r="N25" s="123">
        <v>100</v>
      </c>
    </row>
    <row r="26" spans="1:14">
      <c r="A26" s="110">
        <v>43542</v>
      </c>
      <c r="B26" s="123" t="s">
        <v>135</v>
      </c>
      <c r="C26" s="123" t="s">
        <v>351</v>
      </c>
      <c r="D26" s="123" t="s">
        <v>352</v>
      </c>
      <c r="F26" s="123">
        <v>201903</v>
      </c>
      <c r="I26" s="123" t="s">
        <v>353</v>
      </c>
      <c r="J26" s="123">
        <v>245.351</v>
      </c>
      <c r="M26" s="123">
        <v>1</v>
      </c>
      <c r="N26" s="123">
        <v>100</v>
      </c>
    </row>
    <row r="27" spans="1:14">
      <c r="A27" s="110">
        <v>43542</v>
      </c>
      <c r="B27" s="123" t="s">
        <v>138</v>
      </c>
      <c r="C27" s="123" t="s">
        <v>351</v>
      </c>
      <c r="D27" s="123" t="s">
        <v>352</v>
      </c>
      <c r="F27" s="123">
        <v>201903</v>
      </c>
      <c r="I27" s="123" t="s">
        <v>353</v>
      </c>
      <c r="J27" s="123">
        <v>419.02699999999999</v>
      </c>
      <c r="M27" s="123">
        <v>1</v>
      </c>
      <c r="N27" s="123">
        <v>100</v>
      </c>
    </row>
    <row r="28" spans="1:14">
      <c r="A28" s="110">
        <v>43542</v>
      </c>
      <c r="B28" s="123" t="s">
        <v>141</v>
      </c>
      <c r="C28" s="123" t="s">
        <v>351</v>
      </c>
      <c r="D28" s="123" t="s">
        <v>352</v>
      </c>
      <c r="F28" s="123">
        <v>201903</v>
      </c>
      <c r="I28" s="123" t="s">
        <v>353</v>
      </c>
      <c r="J28" s="123">
        <v>318.613</v>
      </c>
      <c r="M28" s="123">
        <v>1</v>
      </c>
      <c r="N28" s="123">
        <v>100</v>
      </c>
    </row>
    <row r="29" spans="1:14">
      <c r="A29" s="110">
        <v>43542</v>
      </c>
      <c r="B29" s="123" t="s">
        <v>144</v>
      </c>
      <c r="C29" s="123" t="s">
        <v>351</v>
      </c>
      <c r="D29" s="123" t="s">
        <v>352</v>
      </c>
      <c r="F29" s="123">
        <v>201903</v>
      </c>
      <c r="I29" s="123" t="s">
        <v>353</v>
      </c>
      <c r="J29" s="123">
        <v>111.82</v>
      </c>
      <c r="M29" s="123">
        <v>1</v>
      </c>
      <c r="N29" s="123">
        <v>100</v>
      </c>
    </row>
    <row r="30" spans="1:14">
      <c r="A30" s="110">
        <v>43542</v>
      </c>
      <c r="B30" s="123" t="s">
        <v>147</v>
      </c>
      <c r="C30" s="123" t="s">
        <v>351</v>
      </c>
      <c r="D30" s="123" t="s">
        <v>352</v>
      </c>
      <c r="F30" s="123">
        <v>201903</v>
      </c>
      <c r="I30" s="123" t="s">
        <v>353</v>
      </c>
      <c r="J30" s="123">
        <v>295.74299999999999</v>
      </c>
      <c r="M30" s="123">
        <v>1</v>
      </c>
      <c r="N30" s="123">
        <v>100</v>
      </c>
    </row>
    <row r="31" spans="1:14">
      <c r="A31" s="110">
        <v>43542</v>
      </c>
      <c r="B31" s="123" t="s">
        <v>150</v>
      </c>
      <c r="C31" s="123" t="s">
        <v>351</v>
      </c>
      <c r="D31" s="123" t="s">
        <v>352</v>
      </c>
      <c r="F31" s="123">
        <v>201903</v>
      </c>
      <c r="I31" s="123" t="s">
        <v>353</v>
      </c>
      <c r="J31" s="123">
        <v>361.24599999999998</v>
      </c>
      <c r="M31" s="123">
        <v>1</v>
      </c>
      <c r="N31" s="123">
        <v>100</v>
      </c>
    </row>
    <row r="32" spans="1:14">
      <c r="A32" s="110">
        <v>43542</v>
      </c>
      <c r="B32" s="123" t="s">
        <v>153</v>
      </c>
      <c r="C32" s="123" t="s">
        <v>351</v>
      </c>
      <c r="D32" s="123" t="s">
        <v>352</v>
      </c>
      <c r="F32" s="123">
        <v>201903</v>
      </c>
      <c r="I32" s="123" t="s">
        <v>353</v>
      </c>
      <c r="J32" s="123">
        <v>139.06700000000001</v>
      </c>
      <c r="M32" s="123">
        <v>1</v>
      </c>
      <c r="N32" s="123">
        <v>100</v>
      </c>
    </row>
    <row r="33" spans="1:14">
      <c r="A33" s="110">
        <v>43542</v>
      </c>
      <c r="B33" s="123" t="s">
        <v>156</v>
      </c>
      <c r="C33" s="123" t="s">
        <v>351</v>
      </c>
      <c r="D33" s="123" t="s">
        <v>352</v>
      </c>
      <c r="F33" s="123">
        <v>201903</v>
      </c>
      <c r="I33" s="123" t="s">
        <v>353</v>
      </c>
      <c r="J33" s="123">
        <v>432.03800000000001</v>
      </c>
      <c r="M33" s="123">
        <v>1</v>
      </c>
      <c r="N33" s="123">
        <v>100</v>
      </c>
    </row>
    <row r="34" spans="1:14">
      <c r="A34" s="110">
        <v>43542</v>
      </c>
      <c r="B34" s="123" t="s">
        <v>159</v>
      </c>
      <c r="C34" s="123" t="s">
        <v>351</v>
      </c>
      <c r="D34" s="123" t="s">
        <v>352</v>
      </c>
      <c r="F34" s="123">
        <v>201903</v>
      </c>
      <c r="I34" s="123" t="s">
        <v>353</v>
      </c>
      <c r="J34" s="123">
        <v>123.458</v>
      </c>
      <c r="M34" s="123">
        <v>1</v>
      </c>
      <c r="N34" s="123">
        <v>100</v>
      </c>
    </row>
    <row r="35" spans="1:14">
      <c r="A35" s="110">
        <v>43542</v>
      </c>
      <c r="B35" s="123" t="s">
        <v>162</v>
      </c>
      <c r="C35" s="123" t="s">
        <v>351</v>
      </c>
      <c r="D35" s="123" t="s">
        <v>352</v>
      </c>
      <c r="F35" s="123">
        <v>201903</v>
      </c>
      <c r="I35" s="123" t="s">
        <v>353</v>
      </c>
      <c r="J35" s="123">
        <v>238.83799999999999</v>
      </c>
      <c r="M35" s="123">
        <v>1</v>
      </c>
      <c r="N35" s="123">
        <v>100</v>
      </c>
    </row>
    <row r="36" spans="1:14">
      <c r="A36" s="110">
        <v>43542</v>
      </c>
      <c r="B36" s="123" t="s">
        <v>53</v>
      </c>
      <c r="C36" s="123" t="s">
        <v>351</v>
      </c>
      <c r="D36" s="123" t="s">
        <v>352</v>
      </c>
      <c r="F36" s="123">
        <v>201903</v>
      </c>
      <c r="I36" s="123" t="s">
        <v>353</v>
      </c>
      <c r="J36" s="123">
        <v>238.25200000000001</v>
      </c>
      <c r="M36" s="123">
        <v>1</v>
      </c>
      <c r="N36" s="123">
        <v>100</v>
      </c>
    </row>
    <row r="37" spans="1:14">
      <c r="A37" s="110">
        <v>43542</v>
      </c>
      <c r="B37" s="123" t="s">
        <v>372</v>
      </c>
      <c r="C37" s="123" t="s">
        <v>351</v>
      </c>
      <c r="D37" s="123" t="s">
        <v>352</v>
      </c>
      <c r="F37" s="123">
        <v>201903</v>
      </c>
      <c r="I37" s="123" t="s">
        <v>353</v>
      </c>
      <c r="J37" s="123">
        <v>414.88499999999999</v>
      </c>
      <c r="M37" s="123">
        <v>1</v>
      </c>
      <c r="N37" s="123">
        <v>100</v>
      </c>
    </row>
    <row r="38" spans="1:14">
      <c r="A38" s="110">
        <v>43542</v>
      </c>
      <c r="B38" s="123" t="s">
        <v>373</v>
      </c>
      <c r="C38" s="123" t="s">
        <v>351</v>
      </c>
      <c r="D38" s="123" t="s">
        <v>352</v>
      </c>
      <c r="F38" s="123">
        <v>201903</v>
      </c>
      <c r="I38" s="123" t="s">
        <v>353</v>
      </c>
      <c r="J38" s="123">
        <v>203.43299999999999</v>
      </c>
      <c r="M38" s="123">
        <v>1</v>
      </c>
      <c r="N38" s="123">
        <v>100</v>
      </c>
    </row>
    <row r="39" spans="1:14">
      <c r="A39" s="110">
        <v>43542</v>
      </c>
      <c r="B39" s="123" t="s">
        <v>374</v>
      </c>
      <c r="C39" s="123" t="s">
        <v>351</v>
      </c>
      <c r="D39" s="123" t="s">
        <v>352</v>
      </c>
      <c r="F39" s="123">
        <v>201903</v>
      </c>
      <c r="I39" s="123" t="s">
        <v>353</v>
      </c>
      <c r="J39" s="123">
        <v>226.92</v>
      </c>
      <c r="M39" s="123">
        <v>1</v>
      </c>
      <c r="N39" s="123">
        <v>100</v>
      </c>
    </row>
    <row r="40" spans="1:14">
      <c r="A40" s="110">
        <v>43542</v>
      </c>
      <c r="B40" s="123" t="s">
        <v>58</v>
      </c>
      <c r="C40" s="123" t="s">
        <v>351</v>
      </c>
      <c r="D40" s="123" t="s">
        <v>352</v>
      </c>
      <c r="F40" s="123">
        <v>201903</v>
      </c>
      <c r="I40" s="123" t="s">
        <v>353</v>
      </c>
      <c r="J40" s="123">
        <v>680.20299999999997</v>
      </c>
      <c r="M40" s="123">
        <v>1</v>
      </c>
      <c r="N40" s="123">
        <v>100</v>
      </c>
    </row>
    <row r="41" spans="1:14">
      <c r="A41" s="110">
        <v>43542</v>
      </c>
      <c r="B41" s="123" t="s">
        <v>45</v>
      </c>
      <c r="C41" s="123" t="s">
        <v>351</v>
      </c>
      <c r="D41" s="123" t="s">
        <v>352</v>
      </c>
      <c r="F41" s="123">
        <v>201903</v>
      </c>
      <c r="I41" s="123" t="s">
        <v>353</v>
      </c>
      <c r="J41" s="123">
        <v>6370.6949999999997</v>
      </c>
      <c r="M41" s="123">
        <v>1</v>
      </c>
      <c r="N41" s="123">
        <v>100</v>
      </c>
    </row>
    <row r="42" spans="1:14">
      <c r="A42" s="110">
        <v>43542</v>
      </c>
      <c r="B42" s="123" t="s">
        <v>64</v>
      </c>
      <c r="C42" s="123" t="s">
        <v>351</v>
      </c>
      <c r="D42" s="123" t="s">
        <v>352</v>
      </c>
      <c r="F42" s="123">
        <v>201903</v>
      </c>
      <c r="I42" s="123" t="s">
        <v>353</v>
      </c>
      <c r="J42" s="123">
        <v>2136.181</v>
      </c>
      <c r="M42" s="123">
        <v>1</v>
      </c>
      <c r="N42" s="123">
        <v>100</v>
      </c>
    </row>
    <row r="43" spans="1:14">
      <c r="A43" s="110">
        <v>43542</v>
      </c>
      <c r="B43" s="123" t="s">
        <v>70</v>
      </c>
      <c r="C43" s="123" t="s">
        <v>351</v>
      </c>
      <c r="D43" s="123" t="s">
        <v>352</v>
      </c>
      <c r="F43" s="123">
        <v>201903</v>
      </c>
      <c r="I43" s="123" t="s">
        <v>353</v>
      </c>
      <c r="J43" s="123">
        <v>10417.325000000001</v>
      </c>
      <c r="M43" s="123">
        <v>1</v>
      </c>
      <c r="N43" s="123">
        <v>100</v>
      </c>
    </row>
    <row r="44" spans="1:14">
      <c r="A44" s="110">
        <v>43542</v>
      </c>
      <c r="B44" s="123" t="s">
        <v>100</v>
      </c>
      <c r="C44" s="123" t="s">
        <v>351</v>
      </c>
      <c r="D44" s="123" t="s">
        <v>352</v>
      </c>
      <c r="F44" s="123">
        <v>201903</v>
      </c>
      <c r="I44" s="123" t="s">
        <v>353</v>
      </c>
      <c r="J44" s="123">
        <v>274.92899999999997</v>
      </c>
      <c r="M44" s="123">
        <v>1</v>
      </c>
      <c r="N44" s="123">
        <v>100</v>
      </c>
    </row>
    <row r="45" spans="1:14">
      <c r="A45" s="110">
        <v>43542</v>
      </c>
      <c r="B45" s="123" t="s">
        <v>51</v>
      </c>
      <c r="C45" s="123" t="s">
        <v>351</v>
      </c>
      <c r="D45" s="123" t="s">
        <v>352</v>
      </c>
      <c r="F45" s="123">
        <v>201903</v>
      </c>
      <c r="I45" s="123" t="s">
        <v>353</v>
      </c>
      <c r="J45" s="123">
        <v>219.22</v>
      </c>
      <c r="M45" s="123">
        <v>1</v>
      </c>
      <c r="N45" s="123">
        <v>100</v>
      </c>
    </row>
    <row r="46" spans="1:14">
      <c r="A46" s="110">
        <v>43542</v>
      </c>
      <c r="B46" s="123" t="s">
        <v>77</v>
      </c>
      <c r="C46" s="123" t="s">
        <v>351</v>
      </c>
      <c r="D46" s="123" t="s">
        <v>352</v>
      </c>
      <c r="F46" s="123">
        <v>201903</v>
      </c>
      <c r="I46" s="123" t="s">
        <v>353</v>
      </c>
      <c r="J46" s="123">
        <v>6364.6629999999996</v>
      </c>
      <c r="M46" s="123">
        <v>1</v>
      </c>
      <c r="N46" s="123">
        <v>100</v>
      </c>
    </row>
    <row r="47" spans="1:14">
      <c r="A47" s="110">
        <v>43542</v>
      </c>
      <c r="B47" s="123" t="s">
        <v>84</v>
      </c>
      <c r="C47" s="123" t="s">
        <v>351</v>
      </c>
      <c r="D47" s="123" t="s">
        <v>352</v>
      </c>
      <c r="F47" s="123">
        <v>201903</v>
      </c>
      <c r="I47" s="123" t="s">
        <v>353</v>
      </c>
      <c r="J47" s="123">
        <v>504.60300000000001</v>
      </c>
      <c r="M47" s="123">
        <v>1</v>
      </c>
      <c r="N47" s="123">
        <v>100</v>
      </c>
    </row>
    <row r="48" spans="1:14">
      <c r="A48" s="110">
        <v>43542</v>
      </c>
      <c r="B48" s="123" t="s">
        <v>375</v>
      </c>
      <c r="C48" s="123" t="s">
        <v>351</v>
      </c>
      <c r="D48" s="123" t="s">
        <v>352</v>
      </c>
      <c r="F48" s="123">
        <v>201903</v>
      </c>
      <c r="I48" s="123" t="s">
        <v>353</v>
      </c>
      <c r="J48" s="123">
        <v>193.88</v>
      </c>
      <c r="M48" s="123">
        <v>1</v>
      </c>
      <c r="N48" s="123">
        <v>100</v>
      </c>
    </row>
    <row r="49" spans="1:14">
      <c r="A49" s="110">
        <v>43542</v>
      </c>
      <c r="B49" s="123" t="s">
        <v>81</v>
      </c>
      <c r="C49" s="123" t="s">
        <v>351</v>
      </c>
      <c r="D49" s="123" t="s">
        <v>352</v>
      </c>
      <c r="F49" s="123">
        <v>201903</v>
      </c>
      <c r="I49" s="123" t="s">
        <v>353</v>
      </c>
      <c r="J49" s="123">
        <v>418.28199999999998</v>
      </c>
      <c r="M49" s="123">
        <v>1</v>
      </c>
      <c r="N49" s="123">
        <v>100</v>
      </c>
    </row>
    <row r="50" spans="1:14">
      <c r="A50" s="110">
        <v>43542</v>
      </c>
      <c r="B50" s="123" t="s">
        <v>393</v>
      </c>
      <c r="C50" s="123" t="s">
        <v>351</v>
      </c>
      <c r="D50" s="123" t="s">
        <v>352</v>
      </c>
      <c r="F50" s="123">
        <v>201903</v>
      </c>
      <c r="I50" s="123" t="s">
        <v>353</v>
      </c>
      <c r="J50" s="123">
        <v>2830.26</v>
      </c>
      <c r="M50" s="123">
        <v>1</v>
      </c>
      <c r="N50" s="123">
        <v>100</v>
      </c>
    </row>
    <row r="51" spans="1:14">
      <c r="A51" s="110">
        <v>43542</v>
      </c>
      <c r="B51" s="123" t="s">
        <v>43</v>
      </c>
      <c r="C51" s="123" t="s">
        <v>351</v>
      </c>
      <c r="D51" s="123" t="s">
        <v>352</v>
      </c>
      <c r="F51" s="123">
        <v>201903</v>
      </c>
      <c r="I51" s="123" t="s">
        <v>353</v>
      </c>
      <c r="J51" s="123">
        <v>405.23599999999999</v>
      </c>
      <c r="M51" s="123">
        <v>1</v>
      </c>
      <c r="N51" s="123">
        <v>100</v>
      </c>
    </row>
    <row r="52" spans="1:14">
      <c r="A52" s="110">
        <v>43542</v>
      </c>
      <c r="B52" s="123" t="s">
        <v>388</v>
      </c>
      <c r="C52" s="123" t="s">
        <v>351</v>
      </c>
      <c r="D52" s="123" t="s">
        <v>352</v>
      </c>
      <c r="F52" s="123">
        <v>201903</v>
      </c>
      <c r="I52" s="123" t="s">
        <v>353</v>
      </c>
      <c r="J52" s="123">
        <v>285.65800000000002</v>
      </c>
      <c r="M52" s="123">
        <v>1</v>
      </c>
      <c r="N52" s="123">
        <v>100</v>
      </c>
    </row>
    <row r="53" spans="1:14">
      <c r="A53" s="110">
        <v>43542</v>
      </c>
      <c r="B53" s="123" t="s">
        <v>414</v>
      </c>
      <c r="C53" s="123" t="s">
        <v>351</v>
      </c>
      <c r="D53" s="123" t="s">
        <v>352</v>
      </c>
      <c r="F53" s="123">
        <v>201903</v>
      </c>
      <c r="I53" s="123" t="s">
        <v>353</v>
      </c>
      <c r="J53" s="123">
        <v>6052.24</v>
      </c>
      <c r="M53" s="123">
        <v>1</v>
      </c>
      <c r="N53" s="123">
        <v>100</v>
      </c>
    </row>
    <row r="54" spans="1:14">
      <c r="A54" s="110">
        <v>43542</v>
      </c>
      <c r="B54" s="123" t="s">
        <v>381</v>
      </c>
      <c r="C54" s="123" t="s">
        <v>351</v>
      </c>
      <c r="D54" s="123" t="s">
        <v>352</v>
      </c>
      <c r="F54" s="123">
        <v>201903</v>
      </c>
      <c r="I54" s="123" t="s">
        <v>353</v>
      </c>
      <c r="J54" s="123">
        <v>210.517</v>
      </c>
      <c r="M54" s="123">
        <v>1</v>
      </c>
      <c r="N54" s="123">
        <v>100</v>
      </c>
    </row>
    <row r="55" spans="1:14">
      <c r="A55" s="110">
        <v>43542</v>
      </c>
      <c r="B55" s="123" t="s">
        <v>87</v>
      </c>
      <c r="C55" s="123" t="s">
        <v>351</v>
      </c>
      <c r="D55" s="123" t="s">
        <v>352</v>
      </c>
      <c r="F55" s="123">
        <v>201903</v>
      </c>
      <c r="I55" s="123" t="s">
        <v>353</v>
      </c>
      <c r="J55" s="123">
        <v>204.17500000000001</v>
      </c>
      <c r="M55" s="123">
        <v>1</v>
      </c>
      <c r="N55" s="123">
        <v>100</v>
      </c>
    </row>
    <row r="56" spans="1:14">
      <c r="A56" s="110">
        <v>43542</v>
      </c>
      <c r="B56" s="123" t="s">
        <v>166</v>
      </c>
      <c r="C56" s="123" t="s">
        <v>351</v>
      </c>
      <c r="D56" s="123" t="s">
        <v>352</v>
      </c>
      <c r="F56" s="123">
        <v>201903</v>
      </c>
      <c r="I56" s="123" t="s">
        <v>353</v>
      </c>
      <c r="J56" s="123">
        <v>3082.288</v>
      </c>
      <c r="M56" s="123">
        <v>1</v>
      </c>
      <c r="N56" s="123">
        <v>100</v>
      </c>
    </row>
    <row r="57" spans="1:14">
      <c r="A57" s="110">
        <v>43542</v>
      </c>
      <c r="B57" s="123" t="s">
        <v>169</v>
      </c>
      <c r="C57" s="123" t="s">
        <v>351</v>
      </c>
      <c r="D57" s="123" t="s">
        <v>352</v>
      </c>
      <c r="F57" s="123">
        <v>201903</v>
      </c>
      <c r="I57" s="123" t="s">
        <v>353</v>
      </c>
      <c r="J57" s="123">
        <v>1796.4690000000001</v>
      </c>
      <c r="M57" s="123">
        <v>1</v>
      </c>
      <c r="N57" s="123">
        <v>100</v>
      </c>
    </row>
    <row r="58" spans="1:14">
      <c r="A58" s="110">
        <v>43542</v>
      </c>
      <c r="B58" s="123" t="s">
        <v>172</v>
      </c>
      <c r="C58" s="123" t="s">
        <v>351</v>
      </c>
      <c r="D58" s="123" t="s">
        <v>352</v>
      </c>
      <c r="F58" s="123">
        <v>201903</v>
      </c>
      <c r="I58" s="123" t="s">
        <v>353</v>
      </c>
      <c r="J58" s="123">
        <v>3582.1280000000002</v>
      </c>
      <c r="M58" s="123">
        <v>1</v>
      </c>
      <c r="N58" s="123">
        <v>100</v>
      </c>
    </row>
    <row r="59" spans="1:14">
      <c r="A59" s="110">
        <v>43542</v>
      </c>
      <c r="B59" s="123" t="s">
        <v>107</v>
      </c>
      <c r="C59" s="123" t="s">
        <v>351</v>
      </c>
      <c r="D59" s="123" t="s">
        <v>352</v>
      </c>
      <c r="F59" s="123">
        <v>201903</v>
      </c>
      <c r="I59" s="123" t="s">
        <v>353</v>
      </c>
      <c r="J59" s="123">
        <v>341.46699999999998</v>
      </c>
      <c r="M59" s="123">
        <v>1</v>
      </c>
      <c r="N59" s="123">
        <v>100</v>
      </c>
    </row>
    <row r="60" spans="1:14">
      <c r="A60" s="110">
        <v>43542</v>
      </c>
      <c r="B60" s="123" t="s">
        <v>110</v>
      </c>
      <c r="C60" s="123" t="s">
        <v>351</v>
      </c>
      <c r="D60" s="123" t="s">
        <v>352</v>
      </c>
      <c r="F60" s="123">
        <v>201903</v>
      </c>
      <c r="I60" s="123" t="s">
        <v>353</v>
      </c>
      <c r="J60" s="123">
        <v>328.476</v>
      </c>
      <c r="M60" s="123">
        <v>1</v>
      </c>
      <c r="N60" s="123">
        <v>100</v>
      </c>
    </row>
    <row r="61" spans="1:14">
      <c r="A61" s="110">
        <v>43542</v>
      </c>
      <c r="B61" s="123" t="s">
        <v>104</v>
      </c>
      <c r="C61" s="123" t="s">
        <v>351</v>
      </c>
      <c r="D61" s="123" t="s">
        <v>352</v>
      </c>
      <c r="F61" s="123">
        <v>201903</v>
      </c>
      <c r="I61" s="123" t="s">
        <v>353</v>
      </c>
      <c r="J61" s="123">
        <v>321.66300000000001</v>
      </c>
      <c r="M61" s="123">
        <v>1</v>
      </c>
      <c r="N61" s="123">
        <v>100</v>
      </c>
    </row>
    <row r="62" spans="1:14">
      <c r="A62" s="110">
        <v>43542</v>
      </c>
      <c r="B62" s="123" t="s">
        <v>119</v>
      </c>
      <c r="C62" s="123" t="s">
        <v>351</v>
      </c>
      <c r="D62" s="123" t="s">
        <v>352</v>
      </c>
      <c r="F62" s="123">
        <v>201903</v>
      </c>
      <c r="I62" s="123" t="s">
        <v>353</v>
      </c>
      <c r="J62" s="123">
        <v>347.82499999999999</v>
      </c>
      <c r="M62" s="123">
        <v>1</v>
      </c>
      <c r="N62" s="123">
        <v>100</v>
      </c>
    </row>
    <row r="63" spans="1:14">
      <c r="A63" s="110">
        <v>43542</v>
      </c>
      <c r="B63" s="123" t="s">
        <v>15</v>
      </c>
      <c r="C63" s="123" t="s">
        <v>351</v>
      </c>
      <c r="D63" s="123" t="s">
        <v>352</v>
      </c>
      <c r="F63" s="123">
        <v>201903</v>
      </c>
      <c r="I63" s="123" t="s">
        <v>353</v>
      </c>
      <c r="J63" s="123">
        <v>220.10499999999999</v>
      </c>
      <c r="M63" s="123">
        <v>1</v>
      </c>
      <c r="N63" s="123">
        <v>100</v>
      </c>
    </row>
    <row r="64" spans="1:14">
      <c r="A64" s="110">
        <v>43542</v>
      </c>
      <c r="B64" s="123" t="s">
        <v>125</v>
      </c>
      <c r="C64" s="123" t="s">
        <v>351</v>
      </c>
      <c r="D64" s="123" t="s">
        <v>352</v>
      </c>
      <c r="F64" s="123">
        <v>201903</v>
      </c>
      <c r="I64" s="123" t="s">
        <v>353</v>
      </c>
      <c r="J64" s="123">
        <v>372.64499999999998</v>
      </c>
      <c r="M64" s="123">
        <v>1</v>
      </c>
      <c r="N64" s="123">
        <v>100</v>
      </c>
    </row>
    <row r="65" spans="1:14">
      <c r="A65" s="110">
        <v>43542</v>
      </c>
      <c r="B65" s="123" t="s">
        <v>113</v>
      </c>
      <c r="C65" s="123" t="s">
        <v>351</v>
      </c>
      <c r="D65" s="123" t="s">
        <v>352</v>
      </c>
      <c r="F65" s="123">
        <v>201903</v>
      </c>
      <c r="I65" s="123" t="s">
        <v>353</v>
      </c>
      <c r="J65" s="123">
        <v>184.04</v>
      </c>
      <c r="M65" s="123">
        <v>1</v>
      </c>
      <c r="N65" s="123">
        <v>100</v>
      </c>
    </row>
    <row r="66" spans="1:14">
      <c r="A66" s="110">
        <v>43542</v>
      </c>
      <c r="B66" s="123" t="s">
        <v>116</v>
      </c>
      <c r="C66" s="123" t="s">
        <v>351</v>
      </c>
      <c r="D66" s="123" t="s">
        <v>352</v>
      </c>
      <c r="F66" s="123">
        <v>201903</v>
      </c>
      <c r="I66" s="123" t="s">
        <v>353</v>
      </c>
      <c r="J66" s="123">
        <v>335.65</v>
      </c>
      <c r="M66" s="123">
        <v>1</v>
      </c>
      <c r="N66" s="123">
        <v>100</v>
      </c>
    </row>
    <row r="67" spans="1:14">
      <c r="A67" s="110">
        <v>43542</v>
      </c>
      <c r="B67" s="123" t="s">
        <v>128</v>
      </c>
      <c r="C67" s="123" t="s">
        <v>351</v>
      </c>
      <c r="D67" s="123" t="s">
        <v>352</v>
      </c>
      <c r="F67" s="123">
        <v>201903</v>
      </c>
      <c r="I67" s="123" t="s">
        <v>353</v>
      </c>
      <c r="J67" s="123">
        <v>128.023</v>
      </c>
      <c r="M67" s="123">
        <v>1</v>
      </c>
      <c r="N67" s="123">
        <v>100</v>
      </c>
    </row>
    <row r="68" spans="1:14">
      <c r="A68" s="110">
        <v>43542</v>
      </c>
      <c r="B68" s="123" t="s">
        <v>122</v>
      </c>
      <c r="C68" s="123" t="s">
        <v>351</v>
      </c>
      <c r="D68" s="123" t="s">
        <v>352</v>
      </c>
      <c r="F68" s="123">
        <v>201903</v>
      </c>
      <c r="I68" s="123" t="s">
        <v>353</v>
      </c>
      <c r="J68" s="123">
        <v>292.24599999999998</v>
      </c>
      <c r="M68" s="123">
        <v>1</v>
      </c>
      <c r="N68" s="123">
        <v>100</v>
      </c>
    </row>
    <row r="69" spans="1:14">
      <c r="A69" s="110">
        <v>43542</v>
      </c>
      <c r="B69" s="123" t="s">
        <v>131</v>
      </c>
      <c r="C69" s="123" t="s">
        <v>351</v>
      </c>
      <c r="D69" s="123" t="s">
        <v>352</v>
      </c>
      <c r="F69" s="123">
        <v>201903</v>
      </c>
      <c r="I69" s="123" t="s">
        <v>353</v>
      </c>
      <c r="J69" s="123">
        <v>255.56200000000001</v>
      </c>
      <c r="M69" s="123">
        <v>1</v>
      </c>
      <c r="N69" s="123">
        <v>100</v>
      </c>
    </row>
    <row r="70" spans="1:14">
      <c r="A70" s="110">
        <v>43542</v>
      </c>
      <c r="B70" s="123" t="s">
        <v>357</v>
      </c>
      <c r="C70" s="123" t="s">
        <v>351</v>
      </c>
      <c r="D70" s="123" t="s">
        <v>352</v>
      </c>
      <c r="F70" s="123">
        <v>201903</v>
      </c>
      <c r="I70" s="123" t="s">
        <v>353</v>
      </c>
      <c r="J70" s="123">
        <v>246.77799999999999</v>
      </c>
      <c r="M70" s="123">
        <v>1</v>
      </c>
      <c r="N70" s="123">
        <v>100</v>
      </c>
    </row>
    <row r="71" spans="1:14">
      <c r="A71" s="110">
        <v>43542</v>
      </c>
      <c r="B71" s="123" t="s">
        <v>415</v>
      </c>
      <c r="C71" s="123" t="s">
        <v>351</v>
      </c>
      <c r="D71" s="123" t="s">
        <v>352</v>
      </c>
      <c r="F71" s="123">
        <v>201903</v>
      </c>
      <c r="I71" s="123" t="s">
        <v>353</v>
      </c>
      <c r="J71" s="123">
        <v>249.88399999999999</v>
      </c>
      <c r="M71" s="123">
        <v>1</v>
      </c>
      <c r="N71" s="123">
        <v>100</v>
      </c>
    </row>
    <row r="72" spans="1:14">
      <c r="A72" s="110">
        <v>43542</v>
      </c>
      <c r="B72" s="123" t="s">
        <v>435</v>
      </c>
      <c r="C72" s="123" t="s">
        <v>351</v>
      </c>
      <c r="D72" s="123" t="s">
        <v>352</v>
      </c>
      <c r="F72" s="123">
        <v>201903</v>
      </c>
      <c r="I72" s="123" t="s">
        <v>353</v>
      </c>
      <c r="J72" s="123">
        <v>297.40600000000001</v>
      </c>
      <c r="M72" s="123">
        <v>1</v>
      </c>
      <c r="N72" s="123">
        <v>100</v>
      </c>
    </row>
    <row r="73" spans="1:14">
      <c r="A73" s="110">
        <v>43542</v>
      </c>
      <c r="B73" s="123" t="s">
        <v>443</v>
      </c>
      <c r="C73" s="123" t="s">
        <v>351</v>
      </c>
      <c r="D73" s="123" t="s">
        <v>352</v>
      </c>
      <c r="F73" s="123">
        <v>201903</v>
      </c>
      <c r="I73" s="123" t="s">
        <v>353</v>
      </c>
      <c r="J73" s="123">
        <v>294.62400000000002</v>
      </c>
      <c r="M73" s="123">
        <v>1</v>
      </c>
      <c r="N73" s="123">
        <v>100</v>
      </c>
    </row>
    <row r="74" spans="1:14">
      <c r="A74" s="110">
        <v>43542</v>
      </c>
      <c r="B74" s="123" t="s">
        <v>436</v>
      </c>
      <c r="C74" s="123" t="s">
        <v>351</v>
      </c>
      <c r="D74" s="123" t="s">
        <v>352</v>
      </c>
      <c r="F74" s="123">
        <v>201903</v>
      </c>
      <c r="I74" s="123" t="s">
        <v>353</v>
      </c>
      <c r="J74" s="123">
        <v>391.12799999999999</v>
      </c>
      <c r="M74" s="123">
        <v>1</v>
      </c>
      <c r="N74" s="123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cols>
    <col min="1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10">
        <v>43514</v>
      </c>
      <c r="B2" s="123" t="s">
        <v>9</v>
      </c>
      <c r="C2" s="123" t="s">
        <v>351</v>
      </c>
      <c r="D2" s="123" t="s">
        <v>352</v>
      </c>
      <c r="F2" s="123">
        <v>201902</v>
      </c>
      <c r="I2" s="123" t="s">
        <v>353</v>
      </c>
      <c r="J2" s="123">
        <v>473.69499999999999</v>
      </c>
      <c r="M2" s="123">
        <v>1</v>
      </c>
      <c r="N2" s="123">
        <v>100</v>
      </c>
    </row>
    <row r="3" spans="1:14">
      <c r="A3" s="110">
        <v>43514</v>
      </c>
      <c r="B3" s="123" t="s">
        <v>12</v>
      </c>
      <c r="C3" s="123" t="s">
        <v>351</v>
      </c>
      <c r="D3" s="123" t="s">
        <v>352</v>
      </c>
      <c r="F3" s="123">
        <v>201902</v>
      </c>
      <c r="I3" s="123" t="s">
        <v>353</v>
      </c>
      <c r="J3" s="123">
        <v>454.59800000000001</v>
      </c>
      <c r="M3" s="123">
        <v>1</v>
      </c>
      <c r="N3" s="123">
        <v>100</v>
      </c>
    </row>
    <row r="4" spans="1:14">
      <c r="A4" s="110">
        <v>43514</v>
      </c>
      <c r="B4" s="123" t="s">
        <v>31</v>
      </c>
      <c r="C4" s="123" t="s">
        <v>351</v>
      </c>
      <c r="D4" s="123" t="s">
        <v>352</v>
      </c>
      <c r="F4" s="123">
        <v>201902</v>
      </c>
      <c r="I4" s="123" t="s">
        <v>353</v>
      </c>
      <c r="J4" s="123">
        <v>525.40599999999995</v>
      </c>
      <c r="M4" s="123">
        <v>1</v>
      </c>
      <c r="N4" s="123">
        <v>100</v>
      </c>
    </row>
    <row r="5" spans="1:14">
      <c r="A5" s="110">
        <v>43514</v>
      </c>
      <c r="B5" s="123" t="s">
        <v>20</v>
      </c>
      <c r="C5" s="123" t="s">
        <v>351</v>
      </c>
      <c r="D5" s="123" t="s">
        <v>352</v>
      </c>
      <c r="F5" s="123">
        <v>201902</v>
      </c>
      <c r="I5" s="123" t="s">
        <v>353</v>
      </c>
      <c r="J5" s="123">
        <v>552.15700000000004</v>
      </c>
      <c r="M5" s="123">
        <v>1</v>
      </c>
      <c r="N5" s="123">
        <v>100</v>
      </c>
    </row>
    <row r="6" spans="1:14">
      <c r="A6" s="110">
        <v>43514</v>
      </c>
      <c r="B6" s="123" t="s">
        <v>37</v>
      </c>
      <c r="C6" s="123" t="s">
        <v>351</v>
      </c>
      <c r="D6" s="123" t="s">
        <v>352</v>
      </c>
      <c r="F6" s="123">
        <v>201902</v>
      </c>
      <c r="I6" s="123" t="s">
        <v>353</v>
      </c>
      <c r="J6" s="123">
        <v>534.44100000000003</v>
      </c>
      <c r="M6" s="123">
        <v>1</v>
      </c>
      <c r="N6" s="123">
        <v>100</v>
      </c>
    </row>
    <row r="7" spans="1:14">
      <c r="A7" s="110">
        <v>43514</v>
      </c>
      <c r="B7" s="123" t="s">
        <v>17</v>
      </c>
      <c r="C7" s="123" t="s">
        <v>351</v>
      </c>
      <c r="D7" s="123" t="s">
        <v>352</v>
      </c>
      <c r="F7" s="123">
        <v>201902</v>
      </c>
      <c r="I7" s="123" t="s">
        <v>353</v>
      </c>
      <c r="J7" s="123">
        <v>571.50800000000004</v>
      </c>
      <c r="M7" s="123">
        <v>1</v>
      </c>
      <c r="N7" s="123">
        <v>100</v>
      </c>
    </row>
    <row r="8" spans="1:14">
      <c r="A8" s="110">
        <v>43514</v>
      </c>
      <c r="B8" s="123" t="s">
        <v>73</v>
      </c>
      <c r="C8" s="123" t="s">
        <v>351</v>
      </c>
      <c r="D8" s="123" t="s">
        <v>352</v>
      </c>
      <c r="F8" s="123">
        <v>201902</v>
      </c>
      <c r="I8" s="123" t="s">
        <v>353</v>
      </c>
      <c r="J8" s="123">
        <v>451.50700000000001</v>
      </c>
      <c r="M8" s="123">
        <v>1</v>
      </c>
      <c r="N8" s="123">
        <v>100</v>
      </c>
    </row>
    <row r="9" spans="1:14">
      <c r="A9" s="110">
        <v>43514</v>
      </c>
      <c r="B9" s="123" t="s">
        <v>28</v>
      </c>
      <c r="C9" s="123" t="s">
        <v>351</v>
      </c>
      <c r="D9" s="123" t="s">
        <v>352</v>
      </c>
      <c r="F9" s="123">
        <v>201902</v>
      </c>
      <c r="I9" s="123" t="s">
        <v>353</v>
      </c>
      <c r="J9" s="123">
        <v>5635.1450000000004</v>
      </c>
      <c r="M9" s="123">
        <v>1</v>
      </c>
      <c r="N9" s="123">
        <v>100</v>
      </c>
    </row>
    <row r="10" spans="1:14">
      <c r="A10" s="110">
        <v>43514</v>
      </c>
      <c r="B10" s="123" t="s">
        <v>48</v>
      </c>
      <c r="C10" s="123" t="s">
        <v>351</v>
      </c>
      <c r="D10" s="123" t="s">
        <v>352</v>
      </c>
      <c r="F10" s="123">
        <v>201902</v>
      </c>
      <c r="I10" s="123" t="s">
        <v>353</v>
      </c>
      <c r="J10" s="123">
        <v>6249.9160000000002</v>
      </c>
      <c r="M10" s="123">
        <v>1</v>
      </c>
      <c r="N10" s="123">
        <v>100</v>
      </c>
    </row>
    <row r="11" spans="1:14">
      <c r="A11" s="110">
        <v>43514</v>
      </c>
      <c r="B11" s="123" t="s">
        <v>67</v>
      </c>
      <c r="C11" s="123" t="s">
        <v>351</v>
      </c>
      <c r="D11" s="123" t="s">
        <v>352</v>
      </c>
      <c r="F11" s="123">
        <v>201902</v>
      </c>
      <c r="I11" s="123" t="s">
        <v>353</v>
      </c>
      <c r="J11" s="123">
        <v>6732.4979999999996</v>
      </c>
      <c r="M11" s="123">
        <v>1</v>
      </c>
      <c r="N11" s="123">
        <v>100</v>
      </c>
    </row>
    <row r="12" spans="1:14">
      <c r="A12" s="110">
        <v>43514</v>
      </c>
      <c r="B12" s="123" t="s">
        <v>55</v>
      </c>
      <c r="C12" s="123" t="s">
        <v>351</v>
      </c>
      <c r="D12" s="123" t="s">
        <v>352</v>
      </c>
      <c r="F12" s="123">
        <v>201902</v>
      </c>
      <c r="I12" s="123" t="s">
        <v>353</v>
      </c>
      <c r="J12" s="123">
        <v>68004.83</v>
      </c>
      <c r="M12" s="123">
        <v>1</v>
      </c>
      <c r="N12" s="123">
        <v>100</v>
      </c>
    </row>
    <row r="13" spans="1:14">
      <c r="A13" s="110">
        <v>43514</v>
      </c>
      <c r="B13" s="123" t="s">
        <v>61</v>
      </c>
      <c r="C13" s="123" t="s">
        <v>351</v>
      </c>
      <c r="D13" s="123" t="s">
        <v>352</v>
      </c>
      <c r="F13" s="123">
        <v>201902</v>
      </c>
      <c r="I13" s="123" t="s">
        <v>353</v>
      </c>
      <c r="J13" s="123">
        <v>5973.7209999999995</v>
      </c>
      <c r="M13" s="123">
        <v>1</v>
      </c>
      <c r="N13" s="123">
        <v>100</v>
      </c>
    </row>
    <row r="14" spans="1:14">
      <c r="A14" s="110">
        <v>43514</v>
      </c>
      <c r="B14" s="123" t="s">
        <v>6</v>
      </c>
      <c r="C14" s="123" t="s">
        <v>351</v>
      </c>
      <c r="D14" s="123" t="s">
        <v>352</v>
      </c>
      <c r="F14" s="123">
        <v>201902</v>
      </c>
      <c r="I14" s="123" t="s">
        <v>353</v>
      </c>
      <c r="J14" s="123">
        <v>459.83800000000002</v>
      </c>
      <c r="M14" s="123">
        <v>1</v>
      </c>
      <c r="N14" s="123">
        <v>100</v>
      </c>
    </row>
    <row r="15" spans="1:14">
      <c r="A15" s="110">
        <v>43514</v>
      </c>
      <c r="B15" s="123" t="s">
        <v>94</v>
      </c>
      <c r="C15" s="123" t="s">
        <v>351</v>
      </c>
      <c r="D15" s="123" t="s">
        <v>352</v>
      </c>
      <c r="F15" s="123">
        <v>201902</v>
      </c>
      <c r="I15" s="123" t="s">
        <v>353</v>
      </c>
      <c r="J15" s="123">
        <v>301.22699999999998</v>
      </c>
      <c r="M15" s="123">
        <v>1</v>
      </c>
      <c r="N15" s="123">
        <v>100</v>
      </c>
    </row>
    <row r="16" spans="1:14">
      <c r="A16" s="110">
        <v>43514</v>
      </c>
      <c r="B16" s="123" t="s">
        <v>90</v>
      </c>
      <c r="C16" s="123" t="s">
        <v>351</v>
      </c>
      <c r="D16" s="123" t="s">
        <v>352</v>
      </c>
      <c r="F16" s="123">
        <v>201902</v>
      </c>
      <c r="I16" s="123" t="s">
        <v>353</v>
      </c>
      <c r="J16" s="123">
        <v>7405.7280000000001</v>
      </c>
      <c r="M16" s="123">
        <v>1</v>
      </c>
      <c r="N16" s="123">
        <v>100</v>
      </c>
    </row>
    <row r="17" spans="1:14">
      <c r="A17" s="110">
        <v>43514</v>
      </c>
      <c r="B17" s="123" t="s">
        <v>34</v>
      </c>
      <c r="C17" s="123" t="s">
        <v>351</v>
      </c>
      <c r="D17" s="123" t="s">
        <v>352</v>
      </c>
      <c r="F17" s="123">
        <v>201902</v>
      </c>
      <c r="I17" s="123" t="s">
        <v>353</v>
      </c>
      <c r="J17" s="123">
        <v>312.96300000000002</v>
      </c>
      <c r="M17" s="123">
        <v>1</v>
      </c>
      <c r="N17" s="123">
        <v>100</v>
      </c>
    </row>
    <row r="18" spans="1:14">
      <c r="A18" s="110">
        <v>43514</v>
      </c>
      <c r="B18" s="123" t="s">
        <v>23</v>
      </c>
      <c r="C18" s="123" t="s">
        <v>351</v>
      </c>
      <c r="D18" s="123" t="s">
        <v>352</v>
      </c>
      <c r="F18" s="123">
        <v>201902</v>
      </c>
      <c r="I18" s="123" t="s">
        <v>353</v>
      </c>
      <c r="J18" s="123">
        <v>5225.8239999999996</v>
      </c>
      <c r="M18" s="123">
        <v>1</v>
      </c>
      <c r="N18" s="123">
        <v>100</v>
      </c>
    </row>
    <row r="19" spans="1:14">
      <c r="A19" s="110">
        <v>43514</v>
      </c>
      <c r="B19" s="123" t="s">
        <v>26</v>
      </c>
      <c r="C19" s="123" t="s">
        <v>351</v>
      </c>
      <c r="D19" s="123" t="s">
        <v>352</v>
      </c>
      <c r="F19" s="123">
        <v>201902</v>
      </c>
      <c r="I19" s="123" t="s">
        <v>353</v>
      </c>
      <c r="J19" s="123">
        <v>467.38099999999997</v>
      </c>
      <c r="M19" s="123">
        <v>1</v>
      </c>
      <c r="N19" s="123">
        <v>100</v>
      </c>
    </row>
    <row r="20" spans="1:14">
      <c r="A20" s="110">
        <v>43514</v>
      </c>
      <c r="B20" s="123" t="s">
        <v>53</v>
      </c>
      <c r="C20" s="123" t="s">
        <v>351</v>
      </c>
      <c r="D20" s="123" t="s">
        <v>352</v>
      </c>
      <c r="F20" s="123">
        <v>201902</v>
      </c>
      <c r="I20" s="123" t="s">
        <v>353</v>
      </c>
      <c r="J20" s="123">
        <v>227.34</v>
      </c>
      <c r="M20" s="123">
        <v>1</v>
      </c>
      <c r="N20" s="123">
        <v>100</v>
      </c>
    </row>
    <row r="21" spans="1:14">
      <c r="A21" s="110">
        <v>43514</v>
      </c>
      <c r="B21" s="123" t="s">
        <v>372</v>
      </c>
      <c r="C21" s="123" t="s">
        <v>351</v>
      </c>
      <c r="D21" s="123" t="s">
        <v>352</v>
      </c>
      <c r="F21" s="123">
        <v>201902</v>
      </c>
      <c r="I21" s="123" t="s">
        <v>353</v>
      </c>
      <c r="J21" s="123">
        <v>398.66</v>
      </c>
      <c r="M21" s="123">
        <v>1</v>
      </c>
      <c r="N21" s="123">
        <v>100</v>
      </c>
    </row>
    <row r="22" spans="1:14">
      <c r="A22" s="110">
        <v>43514</v>
      </c>
      <c r="B22" s="123" t="s">
        <v>373</v>
      </c>
      <c r="C22" s="123" t="s">
        <v>351</v>
      </c>
      <c r="D22" s="123" t="s">
        <v>352</v>
      </c>
      <c r="F22" s="123">
        <v>201902</v>
      </c>
      <c r="I22" s="123" t="s">
        <v>353</v>
      </c>
      <c r="J22" s="123">
        <v>200.06100000000001</v>
      </c>
      <c r="M22" s="123">
        <v>1</v>
      </c>
      <c r="N22" s="123">
        <v>100</v>
      </c>
    </row>
    <row r="23" spans="1:14">
      <c r="A23" s="110">
        <v>43514</v>
      </c>
      <c r="B23" s="123" t="s">
        <v>374</v>
      </c>
      <c r="C23" s="123" t="s">
        <v>351</v>
      </c>
      <c r="D23" s="123" t="s">
        <v>352</v>
      </c>
      <c r="F23" s="123">
        <v>201902</v>
      </c>
      <c r="I23" s="123" t="s">
        <v>353</v>
      </c>
      <c r="J23" s="123">
        <v>222.721</v>
      </c>
      <c r="M23" s="123">
        <v>1</v>
      </c>
      <c r="N23" s="123">
        <v>100</v>
      </c>
    </row>
    <row r="24" spans="1:14">
      <c r="A24" s="110">
        <v>43514</v>
      </c>
      <c r="B24" s="123" t="s">
        <v>58</v>
      </c>
      <c r="C24" s="123" t="s">
        <v>351</v>
      </c>
      <c r="D24" s="123" t="s">
        <v>352</v>
      </c>
      <c r="F24" s="123">
        <v>201902</v>
      </c>
      <c r="I24" s="123" t="s">
        <v>353</v>
      </c>
      <c r="J24" s="123">
        <v>620.90899999999999</v>
      </c>
      <c r="M24" s="123">
        <v>1</v>
      </c>
      <c r="N24" s="123">
        <v>100</v>
      </c>
    </row>
    <row r="25" spans="1:14">
      <c r="A25" s="110">
        <v>43514</v>
      </c>
      <c r="B25" s="123" t="s">
        <v>45</v>
      </c>
      <c r="C25" s="123" t="s">
        <v>351</v>
      </c>
      <c r="D25" s="123" t="s">
        <v>352</v>
      </c>
      <c r="F25" s="123">
        <v>201902</v>
      </c>
      <c r="I25" s="123" t="s">
        <v>353</v>
      </c>
      <c r="J25" s="123">
        <v>6116.4409999999998</v>
      </c>
      <c r="M25" s="123">
        <v>1</v>
      </c>
      <c r="N25" s="123">
        <v>100</v>
      </c>
    </row>
    <row r="26" spans="1:14">
      <c r="A26" s="110">
        <v>43514</v>
      </c>
      <c r="B26" s="123" t="s">
        <v>64</v>
      </c>
      <c r="C26" s="123" t="s">
        <v>351</v>
      </c>
      <c r="D26" s="123" t="s">
        <v>352</v>
      </c>
      <c r="F26" s="123">
        <v>201902</v>
      </c>
      <c r="I26" s="123" t="s">
        <v>353</v>
      </c>
      <c r="J26" s="123">
        <v>2067.5320000000002</v>
      </c>
      <c r="M26" s="123">
        <v>1</v>
      </c>
      <c r="N26" s="123">
        <v>100</v>
      </c>
    </row>
    <row r="27" spans="1:14">
      <c r="A27" s="110">
        <v>43514</v>
      </c>
      <c r="B27" s="123" t="s">
        <v>70</v>
      </c>
      <c r="C27" s="123" t="s">
        <v>351</v>
      </c>
      <c r="D27" s="123" t="s">
        <v>352</v>
      </c>
      <c r="F27" s="123">
        <v>201902</v>
      </c>
      <c r="I27" s="123" t="s">
        <v>353</v>
      </c>
      <c r="J27" s="123">
        <v>10169.597</v>
      </c>
      <c r="M27" s="123">
        <v>1</v>
      </c>
      <c r="N27" s="123">
        <v>100</v>
      </c>
    </row>
    <row r="28" spans="1:14">
      <c r="A28" s="110">
        <v>43514</v>
      </c>
      <c r="B28" s="123" t="s">
        <v>100</v>
      </c>
      <c r="C28" s="123" t="s">
        <v>351</v>
      </c>
      <c r="D28" s="123" t="s">
        <v>352</v>
      </c>
      <c r="F28" s="123">
        <v>201902</v>
      </c>
      <c r="I28" s="123" t="s">
        <v>353</v>
      </c>
      <c r="J28" s="123">
        <v>270.38299999999998</v>
      </c>
      <c r="M28" s="123">
        <v>1</v>
      </c>
      <c r="N28" s="123">
        <v>100</v>
      </c>
    </row>
    <row r="29" spans="1:14">
      <c r="A29" s="110">
        <v>43514</v>
      </c>
      <c r="B29" s="123" t="s">
        <v>77</v>
      </c>
      <c r="C29" s="123" t="s">
        <v>351</v>
      </c>
      <c r="D29" s="123" t="s">
        <v>352</v>
      </c>
      <c r="F29" s="123">
        <v>201902</v>
      </c>
      <c r="I29" s="123" t="s">
        <v>353</v>
      </c>
      <c r="J29" s="123">
        <v>6213.9440000000004</v>
      </c>
      <c r="M29" s="123">
        <v>1</v>
      </c>
      <c r="N29" s="123">
        <v>100</v>
      </c>
    </row>
    <row r="30" spans="1:14">
      <c r="A30" s="110">
        <v>43514</v>
      </c>
      <c r="B30" s="123" t="s">
        <v>84</v>
      </c>
      <c r="C30" s="123" t="s">
        <v>351</v>
      </c>
      <c r="D30" s="123" t="s">
        <v>352</v>
      </c>
      <c r="F30" s="123">
        <v>201902</v>
      </c>
      <c r="I30" s="123" t="s">
        <v>353</v>
      </c>
      <c r="J30" s="123">
        <v>501.43099999999998</v>
      </c>
      <c r="M30" s="123">
        <v>1</v>
      </c>
      <c r="N30" s="123">
        <v>100</v>
      </c>
    </row>
    <row r="31" spans="1:14">
      <c r="A31" s="110">
        <v>43514</v>
      </c>
      <c r="B31" s="123" t="s">
        <v>375</v>
      </c>
      <c r="C31" s="123" t="s">
        <v>351</v>
      </c>
      <c r="D31" s="123" t="s">
        <v>352</v>
      </c>
      <c r="F31" s="123">
        <v>201902</v>
      </c>
      <c r="I31" s="123" t="s">
        <v>353</v>
      </c>
      <c r="J31" s="123">
        <v>186.71100000000001</v>
      </c>
      <c r="M31" s="123">
        <v>1</v>
      </c>
      <c r="N31" s="123">
        <v>100</v>
      </c>
    </row>
    <row r="32" spans="1:14">
      <c r="A32" s="110">
        <v>43514</v>
      </c>
      <c r="B32" s="123" t="s">
        <v>81</v>
      </c>
      <c r="C32" s="123" t="s">
        <v>351</v>
      </c>
      <c r="D32" s="123" t="s">
        <v>352</v>
      </c>
      <c r="F32" s="123">
        <v>201902</v>
      </c>
      <c r="I32" s="123" t="s">
        <v>353</v>
      </c>
      <c r="J32" s="123">
        <v>417.96</v>
      </c>
      <c r="M32" s="123">
        <v>1</v>
      </c>
      <c r="N32" s="123">
        <v>100</v>
      </c>
    </row>
    <row r="33" spans="1:14">
      <c r="A33" s="110">
        <v>43514</v>
      </c>
      <c r="B33" s="123" t="s">
        <v>393</v>
      </c>
      <c r="C33" s="123" t="s">
        <v>351</v>
      </c>
      <c r="D33" s="123" t="s">
        <v>352</v>
      </c>
      <c r="F33" s="123">
        <v>201902</v>
      </c>
      <c r="I33" s="123" t="s">
        <v>353</v>
      </c>
      <c r="J33" s="123">
        <v>2729.5439999999999</v>
      </c>
      <c r="M33" s="123">
        <v>1</v>
      </c>
      <c r="N33" s="123">
        <v>100</v>
      </c>
    </row>
    <row r="34" spans="1:14">
      <c r="A34" s="110">
        <v>43514</v>
      </c>
      <c r="B34" s="123" t="s">
        <v>43</v>
      </c>
      <c r="C34" s="123" t="s">
        <v>351</v>
      </c>
      <c r="D34" s="123" t="s">
        <v>352</v>
      </c>
      <c r="F34" s="123">
        <v>201902</v>
      </c>
      <c r="I34" s="123" t="s">
        <v>353</v>
      </c>
      <c r="J34" s="123">
        <v>396.57600000000002</v>
      </c>
      <c r="M34" s="123">
        <v>1</v>
      </c>
      <c r="N34" s="123">
        <v>100</v>
      </c>
    </row>
    <row r="35" spans="1:14">
      <c r="A35" s="110">
        <v>43514</v>
      </c>
      <c r="B35" s="123" t="s">
        <v>388</v>
      </c>
      <c r="C35" s="123" t="s">
        <v>351</v>
      </c>
      <c r="D35" s="123" t="s">
        <v>352</v>
      </c>
      <c r="F35" s="123">
        <v>201902</v>
      </c>
      <c r="I35" s="123" t="s">
        <v>353</v>
      </c>
      <c r="J35" s="123">
        <v>275.88</v>
      </c>
      <c r="M35" s="123">
        <v>1</v>
      </c>
      <c r="N35" s="123">
        <v>100</v>
      </c>
    </row>
    <row r="36" spans="1:14">
      <c r="A36" s="110">
        <v>43514</v>
      </c>
      <c r="B36" s="123" t="s">
        <v>443</v>
      </c>
      <c r="C36" s="123" t="s">
        <v>351</v>
      </c>
      <c r="D36" s="123" t="s">
        <v>352</v>
      </c>
      <c r="F36" s="123">
        <v>201902</v>
      </c>
      <c r="I36" s="123" t="s">
        <v>353</v>
      </c>
      <c r="J36" s="123">
        <v>284.53899999999999</v>
      </c>
      <c r="M36" s="123">
        <v>1</v>
      </c>
      <c r="N36" s="123">
        <v>100</v>
      </c>
    </row>
    <row r="37" spans="1:14">
      <c r="A37" s="110">
        <v>43514</v>
      </c>
      <c r="B37" s="123" t="s">
        <v>381</v>
      </c>
      <c r="C37" s="123" t="s">
        <v>351</v>
      </c>
      <c r="D37" s="123" t="s">
        <v>352</v>
      </c>
      <c r="F37" s="123">
        <v>201902</v>
      </c>
      <c r="I37" s="123" t="s">
        <v>353</v>
      </c>
      <c r="J37" s="123">
        <v>203.35499999999999</v>
      </c>
      <c r="M37" s="123">
        <v>1</v>
      </c>
      <c r="N37" s="123">
        <v>100</v>
      </c>
    </row>
    <row r="38" spans="1:14">
      <c r="A38" s="110">
        <v>43514</v>
      </c>
      <c r="B38" s="123" t="s">
        <v>87</v>
      </c>
      <c r="C38" s="123" t="s">
        <v>351</v>
      </c>
      <c r="D38" s="123" t="s">
        <v>352</v>
      </c>
      <c r="F38" s="123">
        <v>201902</v>
      </c>
      <c r="I38" s="123" t="s">
        <v>353</v>
      </c>
      <c r="J38" s="123">
        <v>197.51</v>
      </c>
      <c r="M38" s="123">
        <v>1</v>
      </c>
      <c r="N38" s="123">
        <v>100</v>
      </c>
    </row>
    <row r="39" spans="1:14">
      <c r="A39" s="110">
        <v>43514</v>
      </c>
      <c r="B39" s="123" t="s">
        <v>15</v>
      </c>
      <c r="C39" s="123" t="s">
        <v>351</v>
      </c>
      <c r="D39" s="123" t="s">
        <v>352</v>
      </c>
      <c r="F39" s="123">
        <v>201902</v>
      </c>
      <c r="I39" s="123" t="s">
        <v>353</v>
      </c>
      <c r="J39" s="123">
        <v>217.232</v>
      </c>
      <c r="M39" s="123">
        <v>1</v>
      </c>
      <c r="N39" s="123">
        <v>100</v>
      </c>
    </row>
    <row r="40" spans="1:14">
      <c r="A40" s="110">
        <v>43514</v>
      </c>
      <c r="B40" s="123" t="s">
        <v>357</v>
      </c>
      <c r="C40" s="123" t="s">
        <v>351</v>
      </c>
      <c r="D40" s="123" t="s">
        <v>352</v>
      </c>
      <c r="F40" s="123">
        <v>201902</v>
      </c>
      <c r="I40" s="123" t="s">
        <v>353</v>
      </c>
      <c r="J40" s="123">
        <v>241.221</v>
      </c>
      <c r="M40" s="123">
        <v>1</v>
      </c>
      <c r="N40" s="123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5"/>
  <cols>
    <col min="1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10">
        <v>43486</v>
      </c>
      <c r="B2" s="123" t="s">
        <v>9</v>
      </c>
      <c r="C2" s="123" t="s">
        <v>351</v>
      </c>
      <c r="D2" s="123" t="s">
        <v>352</v>
      </c>
      <c r="F2" s="123">
        <v>201901</v>
      </c>
      <c r="I2" s="123" t="s">
        <v>353</v>
      </c>
      <c r="J2" s="123">
        <v>463.23200000000003</v>
      </c>
      <c r="M2" s="123">
        <v>1</v>
      </c>
      <c r="N2" s="123">
        <v>100</v>
      </c>
    </row>
    <row r="3" spans="1:14">
      <c r="A3" s="110">
        <v>43486</v>
      </c>
      <c r="B3" s="123" t="s">
        <v>12</v>
      </c>
      <c r="C3" s="123" t="s">
        <v>351</v>
      </c>
      <c r="D3" s="123" t="s">
        <v>352</v>
      </c>
      <c r="F3" s="123">
        <v>201901</v>
      </c>
      <c r="I3" s="123" t="s">
        <v>353</v>
      </c>
      <c r="J3" s="123">
        <v>442.279</v>
      </c>
      <c r="M3" s="123">
        <v>1</v>
      </c>
      <c r="N3" s="123">
        <v>100</v>
      </c>
    </row>
    <row r="4" spans="1:14">
      <c r="A4" s="110">
        <v>43486</v>
      </c>
      <c r="B4" s="123" t="s">
        <v>31</v>
      </c>
      <c r="C4" s="123" t="s">
        <v>351</v>
      </c>
      <c r="D4" s="123" t="s">
        <v>352</v>
      </c>
      <c r="F4" s="123">
        <v>201901</v>
      </c>
      <c r="I4" s="123" t="s">
        <v>353</v>
      </c>
      <c r="J4" s="123">
        <v>514.48299999999995</v>
      </c>
      <c r="M4" s="123">
        <v>1</v>
      </c>
      <c r="N4" s="123">
        <v>100</v>
      </c>
    </row>
    <row r="5" spans="1:14">
      <c r="A5" s="110">
        <v>43486</v>
      </c>
      <c r="B5" s="123" t="s">
        <v>20</v>
      </c>
      <c r="C5" s="123" t="s">
        <v>351</v>
      </c>
      <c r="D5" s="123" t="s">
        <v>352</v>
      </c>
      <c r="F5" s="123">
        <v>201901</v>
      </c>
      <c r="I5" s="123" t="s">
        <v>353</v>
      </c>
      <c r="J5" s="123">
        <v>541.52700000000004</v>
      </c>
      <c r="M5" s="123">
        <v>1</v>
      </c>
      <c r="N5" s="123">
        <v>100</v>
      </c>
    </row>
    <row r="6" spans="1:14">
      <c r="A6" s="110">
        <v>43486</v>
      </c>
      <c r="B6" s="123" t="s">
        <v>37</v>
      </c>
      <c r="C6" s="123" t="s">
        <v>351</v>
      </c>
      <c r="D6" s="123" t="s">
        <v>352</v>
      </c>
      <c r="F6" s="123">
        <v>201901</v>
      </c>
      <c r="I6" s="123" t="s">
        <v>353</v>
      </c>
      <c r="J6" s="123">
        <v>531.55799999999999</v>
      </c>
      <c r="M6" s="123">
        <v>1</v>
      </c>
      <c r="N6" s="123">
        <v>100</v>
      </c>
    </row>
    <row r="7" spans="1:14">
      <c r="A7" s="110">
        <v>43486</v>
      </c>
      <c r="B7" s="123" t="s">
        <v>17</v>
      </c>
      <c r="C7" s="123" t="s">
        <v>351</v>
      </c>
      <c r="D7" s="123" t="s">
        <v>352</v>
      </c>
      <c r="F7" s="123">
        <v>201901</v>
      </c>
      <c r="I7" s="123" t="s">
        <v>353</v>
      </c>
      <c r="J7" s="123">
        <v>560.08600000000001</v>
      </c>
      <c r="M7" s="123">
        <v>1</v>
      </c>
      <c r="N7" s="123">
        <v>100</v>
      </c>
    </row>
    <row r="8" spans="1:14">
      <c r="A8" s="110">
        <v>43486</v>
      </c>
      <c r="B8" s="123" t="s">
        <v>73</v>
      </c>
      <c r="C8" s="123" t="s">
        <v>351</v>
      </c>
      <c r="D8" s="123" t="s">
        <v>352</v>
      </c>
      <c r="F8" s="123">
        <v>201901</v>
      </c>
      <c r="I8" s="123" t="s">
        <v>353</v>
      </c>
      <c r="J8" s="123">
        <v>470.238</v>
      </c>
      <c r="M8" s="123">
        <v>1</v>
      </c>
      <c r="N8" s="123">
        <v>100</v>
      </c>
    </row>
    <row r="9" spans="1:14">
      <c r="A9" s="110">
        <v>43486</v>
      </c>
      <c r="B9" s="123" t="s">
        <v>28</v>
      </c>
      <c r="C9" s="123" t="s">
        <v>351</v>
      </c>
      <c r="D9" s="123" t="s">
        <v>352</v>
      </c>
      <c r="F9" s="123">
        <v>201901</v>
      </c>
      <c r="I9" s="123" t="s">
        <v>353</v>
      </c>
      <c r="J9" s="123">
        <v>5521.32</v>
      </c>
      <c r="M9" s="123">
        <v>1</v>
      </c>
      <c r="N9" s="123">
        <v>100</v>
      </c>
    </row>
    <row r="10" spans="1:14">
      <c r="A10" s="110">
        <v>43486</v>
      </c>
      <c r="B10" s="123" t="s">
        <v>48</v>
      </c>
      <c r="C10" s="123" t="s">
        <v>351</v>
      </c>
      <c r="D10" s="123" t="s">
        <v>352</v>
      </c>
      <c r="F10" s="123">
        <v>201901</v>
      </c>
      <c r="I10" s="123" t="s">
        <v>353</v>
      </c>
      <c r="J10" s="123">
        <v>6090.2380000000003</v>
      </c>
      <c r="M10" s="123">
        <v>1</v>
      </c>
      <c r="N10" s="123">
        <v>100</v>
      </c>
    </row>
    <row r="11" spans="1:14">
      <c r="A11" s="110">
        <v>43486</v>
      </c>
      <c r="B11" s="123" t="s">
        <v>67</v>
      </c>
      <c r="C11" s="123" t="s">
        <v>351</v>
      </c>
      <c r="D11" s="123" t="s">
        <v>352</v>
      </c>
      <c r="F11" s="123">
        <v>201901</v>
      </c>
      <c r="I11" s="123" t="s">
        <v>353</v>
      </c>
      <c r="J11" s="123">
        <v>6491.915</v>
      </c>
      <c r="M11" s="123">
        <v>1</v>
      </c>
      <c r="N11" s="123">
        <v>100</v>
      </c>
    </row>
    <row r="12" spans="1:14">
      <c r="A12" s="110">
        <v>43486</v>
      </c>
      <c r="B12" s="123" t="s">
        <v>55</v>
      </c>
      <c r="C12" s="123" t="s">
        <v>351</v>
      </c>
      <c r="D12" s="123" t="s">
        <v>352</v>
      </c>
      <c r="F12" s="123">
        <v>201901</v>
      </c>
      <c r="I12" s="123" t="s">
        <v>353</v>
      </c>
      <c r="J12" s="123">
        <v>65077.97</v>
      </c>
      <c r="M12" s="123">
        <v>1</v>
      </c>
      <c r="N12" s="123">
        <v>100</v>
      </c>
    </row>
    <row r="13" spans="1:14">
      <c r="A13" s="110">
        <v>43486</v>
      </c>
      <c r="B13" s="123" t="s">
        <v>61</v>
      </c>
      <c r="C13" s="123" t="s">
        <v>351</v>
      </c>
      <c r="D13" s="123" t="s">
        <v>352</v>
      </c>
      <c r="F13" s="123">
        <v>201901</v>
      </c>
      <c r="I13" s="123" t="s">
        <v>353</v>
      </c>
      <c r="J13" s="123">
        <v>5953.8379999999997</v>
      </c>
      <c r="M13" s="123">
        <v>1</v>
      </c>
      <c r="N13" s="123">
        <v>100</v>
      </c>
    </row>
    <row r="14" spans="1:14">
      <c r="A14" s="110">
        <v>43486</v>
      </c>
      <c r="B14" s="123" t="s">
        <v>6</v>
      </c>
      <c r="C14" s="123" t="s">
        <v>351</v>
      </c>
      <c r="D14" s="123" t="s">
        <v>352</v>
      </c>
      <c r="F14" s="123">
        <v>201901</v>
      </c>
      <c r="I14" s="123" t="s">
        <v>353</v>
      </c>
      <c r="J14" s="123">
        <v>449.53699999999998</v>
      </c>
      <c r="M14" s="123">
        <v>1</v>
      </c>
      <c r="N14" s="123">
        <v>100</v>
      </c>
    </row>
    <row r="15" spans="1:14">
      <c r="A15" s="110">
        <v>43486</v>
      </c>
      <c r="B15" s="123" t="s">
        <v>94</v>
      </c>
      <c r="C15" s="123" t="s">
        <v>351</v>
      </c>
      <c r="D15" s="123" t="s">
        <v>352</v>
      </c>
      <c r="F15" s="123">
        <v>201901</v>
      </c>
      <c r="I15" s="123" t="s">
        <v>353</v>
      </c>
      <c r="J15" s="123">
        <v>286.48099999999999</v>
      </c>
      <c r="M15" s="123">
        <v>1</v>
      </c>
      <c r="N15" s="123">
        <v>100</v>
      </c>
    </row>
    <row r="16" spans="1:14">
      <c r="A16" s="110">
        <v>43486</v>
      </c>
      <c r="B16" s="123" t="s">
        <v>90</v>
      </c>
      <c r="C16" s="123" t="s">
        <v>351</v>
      </c>
      <c r="D16" s="123" t="s">
        <v>352</v>
      </c>
      <c r="F16" s="123">
        <v>201901</v>
      </c>
      <c r="I16" s="123" t="s">
        <v>353</v>
      </c>
      <c r="J16" s="123">
        <v>7107.5839999999998</v>
      </c>
      <c r="M16" s="123">
        <v>1</v>
      </c>
      <c r="N16" s="123">
        <v>100</v>
      </c>
    </row>
    <row r="17" spans="1:14">
      <c r="A17" s="110">
        <v>43486</v>
      </c>
      <c r="B17" s="123" t="s">
        <v>34</v>
      </c>
      <c r="C17" s="123" t="s">
        <v>351</v>
      </c>
      <c r="D17" s="123" t="s">
        <v>352</v>
      </c>
      <c r="F17" s="123">
        <v>201901</v>
      </c>
      <c r="I17" s="123" t="s">
        <v>353</v>
      </c>
      <c r="J17" s="123">
        <v>319.75599999999997</v>
      </c>
      <c r="M17" s="123">
        <v>1</v>
      </c>
      <c r="N17" s="123">
        <v>100</v>
      </c>
    </row>
    <row r="18" spans="1:14">
      <c r="A18" s="110">
        <v>43486</v>
      </c>
      <c r="B18" s="123" t="s">
        <v>23</v>
      </c>
      <c r="C18" s="123" t="s">
        <v>351</v>
      </c>
      <c r="D18" s="123" t="s">
        <v>352</v>
      </c>
      <c r="F18" s="123">
        <v>201901</v>
      </c>
      <c r="I18" s="123" t="s">
        <v>353</v>
      </c>
      <c r="J18" s="123">
        <v>5070.0519999999997</v>
      </c>
      <c r="M18" s="123">
        <v>1</v>
      </c>
      <c r="N18" s="123">
        <v>100</v>
      </c>
    </row>
    <row r="19" spans="1:14">
      <c r="A19" s="110">
        <v>43486</v>
      </c>
      <c r="B19" s="123" t="s">
        <v>26</v>
      </c>
      <c r="C19" s="123" t="s">
        <v>351</v>
      </c>
      <c r="D19" s="123" t="s">
        <v>352</v>
      </c>
      <c r="F19" s="123">
        <v>201901</v>
      </c>
      <c r="I19" s="123" t="s">
        <v>353</v>
      </c>
      <c r="J19" s="123">
        <v>449.34</v>
      </c>
      <c r="M19" s="123">
        <v>1</v>
      </c>
      <c r="N19" s="123">
        <v>100</v>
      </c>
    </row>
    <row r="20" spans="1:14">
      <c r="A20" s="110">
        <v>43486</v>
      </c>
      <c r="B20" s="123" t="s">
        <v>53</v>
      </c>
      <c r="C20" s="123" t="s">
        <v>351</v>
      </c>
      <c r="D20" s="123" t="s">
        <v>352</v>
      </c>
      <c r="F20" s="123">
        <v>201901</v>
      </c>
      <c r="I20" s="123" t="s">
        <v>353</v>
      </c>
      <c r="J20" s="123">
        <v>216.19200000000001</v>
      </c>
      <c r="M20" s="123">
        <v>1</v>
      </c>
      <c r="N20" s="123">
        <v>100</v>
      </c>
    </row>
    <row r="21" spans="1:14">
      <c r="A21" s="110">
        <v>43486</v>
      </c>
      <c r="B21" s="123" t="s">
        <v>372</v>
      </c>
      <c r="C21" s="123" t="s">
        <v>351</v>
      </c>
      <c r="D21" s="123" t="s">
        <v>352</v>
      </c>
      <c r="F21" s="123">
        <v>201901</v>
      </c>
      <c r="I21" s="123" t="s">
        <v>353</v>
      </c>
      <c r="J21" s="123">
        <v>384.89699999999999</v>
      </c>
      <c r="M21" s="123">
        <v>1</v>
      </c>
      <c r="N21" s="123">
        <v>100</v>
      </c>
    </row>
    <row r="22" spans="1:14">
      <c r="A22" s="110">
        <v>43486</v>
      </c>
      <c r="B22" s="123" t="s">
        <v>373</v>
      </c>
      <c r="C22" s="123" t="s">
        <v>351</v>
      </c>
      <c r="D22" s="123" t="s">
        <v>352</v>
      </c>
      <c r="F22" s="123">
        <v>201901</v>
      </c>
      <c r="I22" s="123" t="s">
        <v>353</v>
      </c>
      <c r="J22" s="123">
        <v>197.821</v>
      </c>
      <c r="M22" s="123">
        <v>1</v>
      </c>
      <c r="N22" s="123">
        <v>100</v>
      </c>
    </row>
    <row r="23" spans="1:14">
      <c r="A23" s="110">
        <v>43486</v>
      </c>
      <c r="B23" s="123" t="s">
        <v>374</v>
      </c>
      <c r="C23" s="123" t="s">
        <v>351</v>
      </c>
      <c r="D23" s="123" t="s">
        <v>352</v>
      </c>
      <c r="F23" s="123">
        <v>201901</v>
      </c>
      <c r="I23" s="123" t="s">
        <v>353</v>
      </c>
      <c r="J23" s="123">
        <v>215.06800000000001</v>
      </c>
      <c r="M23" s="123">
        <v>1</v>
      </c>
      <c r="N23" s="123">
        <v>100</v>
      </c>
    </row>
    <row r="24" spans="1:14">
      <c r="A24" s="110">
        <v>43486</v>
      </c>
      <c r="B24" s="123" t="s">
        <v>58</v>
      </c>
      <c r="C24" s="123" t="s">
        <v>351</v>
      </c>
      <c r="D24" s="123" t="s">
        <v>352</v>
      </c>
      <c r="F24" s="123">
        <v>201901</v>
      </c>
      <c r="I24" s="123" t="s">
        <v>353</v>
      </c>
      <c r="J24" s="123">
        <v>634.01800000000003</v>
      </c>
      <c r="M24" s="123">
        <v>1</v>
      </c>
      <c r="N24" s="123">
        <v>100</v>
      </c>
    </row>
    <row r="25" spans="1:14">
      <c r="A25" s="110">
        <v>43486</v>
      </c>
      <c r="B25" s="123" t="s">
        <v>45</v>
      </c>
      <c r="C25" s="123" t="s">
        <v>351</v>
      </c>
      <c r="D25" s="123" t="s">
        <v>352</v>
      </c>
      <c r="F25" s="123">
        <v>201901</v>
      </c>
      <c r="I25" s="123" t="s">
        <v>353</v>
      </c>
      <c r="J25" s="123">
        <v>5982.1469999999999</v>
      </c>
      <c r="M25" s="123">
        <v>1</v>
      </c>
      <c r="N25" s="123">
        <v>100</v>
      </c>
    </row>
    <row r="26" spans="1:14">
      <c r="A26" s="110">
        <v>43486</v>
      </c>
      <c r="B26" s="123" t="s">
        <v>64</v>
      </c>
      <c r="C26" s="123" t="s">
        <v>351</v>
      </c>
      <c r="D26" s="123" t="s">
        <v>352</v>
      </c>
      <c r="F26" s="123">
        <v>201901</v>
      </c>
      <c r="I26" s="123" t="s">
        <v>353</v>
      </c>
      <c r="J26" s="123">
        <v>1977.6</v>
      </c>
      <c r="M26" s="123">
        <v>1</v>
      </c>
      <c r="N26" s="123">
        <v>100</v>
      </c>
    </row>
    <row r="27" spans="1:14">
      <c r="A27" s="110">
        <v>43486</v>
      </c>
      <c r="B27" s="123" t="s">
        <v>70</v>
      </c>
      <c r="C27" s="123" t="s">
        <v>351</v>
      </c>
      <c r="D27" s="123" t="s">
        <v>352</v>
      </c>
      <c r="F27" s="123">
        <v>201901</v>
      </c>
      <c r="I27" s="123" t="s">
        <v>353</v>
      </c>
      <c r="J27" s="123">
        <v>9801.9380000000001</v>
      </c>
      <c r="M27" s="123">
        <v>1</v>
      </c>
      <c r="N27" s="123">
        <v>100</v>
      </c>
    </row>
    <row r="28" spans="1:14">
      <c r="A28" s="110">
        <v>43486</v>
      </c>
      <c r="B28" s="123" t="s">
        <v>100</v>
      </c>
      <c r="C28" s="123" t="s">
        <v>351</v>
      </c>
      <c r="D28" s="123" t="s">
        <v>352</v>
      </c>
      <c r="F28" s="123">
        <v>201901</v>
      </c>
      <c r="I28" s="123" t="s">
        <v>353</v>
      </c>
      <c r="J28" s="123">
        <v>259.07600000000002</v>
      </c>
      <c r="M28" s="123">
        <v>1</v>
      </c>
      <c r="N28" s="123">
        <v>100</v>
      </c>
    </row>
    <row r="29" spans="1:14">
      <c r="A29" s="110">
        <v>43486</v>
      </c>
      <c r="B29" s="123" t="s">
        <v>77</v>
      </c>
      <c r="C29" s="123" t="s">
        <v>351</v>
      </c>
      <c r="D29" s="123" t="s">
        <v>352</v>
      </c>
      <c r="F29" s="123">
        <v>201901</v>
      </c>
      <c r="I29" s="123" t="s">
        <v>353</v>
      </c>
      <c r="J29" s="123">
        <v>6058.63</v>
      </c>
      <c r="M29" s="123">
        <v>1</v>
      </c>
      <c r="N29" s="123">
        <v>100</v>
      </c>
    </row>
    <row r="30" spans="1:14">
      <c r="A30" s="110">
        <v>43486</v>
      </c>
      <c r="B30" s="123" t="s">
        <v>84</v>
      </c>
      <c r="C30" s="123" t="s">
        <v>351</v>
      </c>
      <c r="D30" s="123" t="s">
        <v>352</v>
      </c>
      <c r="F30" s="123">
        <v>201901</v>
      </c>
      <c r="I30" s="123" t="s">
        <v>353</v>
      </c>
      <c r="J30" s="123">
        <v>520.61900000000003</v>
      </c>
      <c r="M30" s="123">
        <v>1</v>
      </c>
      <c r="N30" s="123">
        <v>100</v>
      </c>
    </row>
    <row r="31" spans="1:14">
      <c r="A31" s="110">
        <v>43486</v>
      </c>
      <c r="B31" s="123" t="s">
        <v>375</v>
      </c>
      <c r="C31" s="123" t="s">
        <v>351</v>
      </c>
      <c r="D31" s="123" t="s">
        <v>352</v>
      </c>
      <c r="F31" s="123">
        <v>201901</v>
      </c>
      <c r="I31" s="123" t="s">
        <v>353</v>
      </c>
      <c r="J31" s="123">
        <v>180.69399999999999</v>
      </c>
      <c r="M31" s="123">
        <v>1</v>
      </c>
      <c r="N31" s="123">
        <v>100</v>
      </c>
    </row>
    <row r="32" spans="1:14">
      <c r="A32" s="110">
        <v>43486</v>
      </c>
      <c r="B32" s="123" t="s">
        <v>81</v>
      </c>
      <c r="C32" s="123" t="s">
        <v>351</v>
      </c>
      <c r="D32" s="123" t="s">
        <v>352</v>
      </c>
      <c r="F32" s="123">
        <v>201901</v>
      </c>
      <c r="I32" s="123" t="s">
        <v>353</v>
      </c>
      <c r="J32" s="123">
        <v>430.02100000000002</v>
      </c>
      <c r="M32" s="123">
        <v>1</v>
      </c>
      <c r="N32" s="123">
        <v>100</v>
      </c>
    </row>
    <row r="33" spans="1:14">
      <c r="A33" s="110">
        <v>43486</v>
      </c>
      <c r="B33" s="123" t="s">
        <v>393</v>
      </c>
      <c r="C33" s="123" t="s">
        <v>351</v>
      </c>
      <c r="D33" s="123" t="s">
        <v>352</v>
      </c>
      <c r="F33" s="123">
        <v>201901</v>
      </c>
      <c r="I33" s="123" t="s">
        <v>353</v>
      </c>
      <c r="J33" s="123">
        <v>2653.6120000000001</v>
      </c>
      <c r="M33" s="123">
        <v>1</v>
      </c>
      <c r="N33" s="123">
        <v>100</v>
      </c>
    </row>
    <row r="34" spans="1:14">
      <c r="A34" s="110">
        <v>43486</v>
      </c>
      <c r="B34" s="123" t="s">
        <v>43</v>
      </c>
      <c r="C34" s="123" t="s">
        <v>351</v>
      </c>
      <c r="D34" s="123" t="s">
        <v>352</v>
      </c>
      <c r="F34" s="123">
        <v>201901</v>
      </c>
      <c r="I34" s="123" t="s">
        <v>353</v>
      </c>
      <c r="J34" s="123">
        <v>387.96100000000001</v>
      </c>
      <c r="M34" s="123">
        <v>1</v>
      </c>
      <c r="N34" s="123">
        <v>100</v>
      </c>
    </row>
    <row r="35" spans="1:14">
      <c r="A35" s="110">
        <v>43486</v>
      </c>
      <c r="B35" s="123" t="s">
        <v>388</v>
      </c>
      <c r="C35" s="123" t="s">
        <v>351</v>
      </c>
      <c r="D35" s="123" t="s">
        <v>352</v>
      </c>
      <c r="F35" s="123">
        <v>201901</v>
      </c>
      <c r="I35" s="123" t="s">
        <v>353</v>
      </c>
      <c r="J35" s="123">
        <v>268.81799999999998</v>
      </c>
      <c r="M35" s="123">
        <v>1</v>
      </c>
      <c r="N35" s="123">
        <v>100</v>
      </c>
    </row>
    <row r="36" spans="1:14">
      <c r="A36" s="110">
        <v>43486</v>
      </c>
      <c r="B36" s="123" t="s">
        <v>443</v>
      </c>
      <c r="C36" s="123" t="s">
        <v>351</v>
      </c>
      <c r="D36" s="123" t="s">
        <v>352</v>
      </c>
      <c r="F36" s="123">
        <v>201901</v>
      </c>
      <c r="I36" s="123" t="s">
        <v>353</v>
      </c>
      <c r="J36" s="123">
        <v>278.149</v>
      </c>
      <c r="M36" s="123">
        <v>1</v>
      </c>
      <c r="N36" s="123">
        <v>100</v>
      </c>
    </row>
    <row r="37" spans="1:14">
      <c r="A37" s="110">
        <v>43486</v>
      </c>
      <c r="B37" s="123" t="s">
        <v>381</v>
      </c>
      <c r="C37" s="123" t="s">
        <v>351</v>
      </c>
      <c r="D37" s="123" t="s">
        <v>352</v>
      </c>
      <c r="F37" s="123">
        <v>201901</v>
      </c>
      <c r="I37" s="123" t="s">
        <v>353</v>
      </c>
      <c r="J37" s="123">
        <v>196.07599999999999</v>
      </c>
      <c r="M37" s="123">
        <v>1</v>
      </c>
      <c r="N37" s="123">
        <v>100</v>
      </c>
    </row>
    <row r="38" spans="1:14">
      <c r="A38" s="110">
        <v>43486</v>
      </c>
      <c r="B38" s="123" t="s">
        <v>87</v>
      </c>
      <c r="C38" s="123" t="s">
        <v>351</v>
      </c>
      <c r="D38" s="123" t="s">
        <v>352</v>
      </c>
      <c r="F38" s="123">
        <v>201901</v>
      </c>
      <c r="I38" s="123" t="s">
        <v>353</v>
      </c>
      <c r="J38" s="123">
        <v>188.857</v>
      </c>
      <c r="M38" s="123">
        <v>1</v>
      </c>
      <c r="N38" s="123">
        <v>100</v>
      </c>
    </row>
    <row r="39" spans="1:14">
      <c r="A39" s="110">
        <v>43486</v>
      </c>
      <c r="B39" s="123" t="s">
        <v>15</v>
      </c>
      <c r="C39" s="123" t="s">
        <v>351</v>
      </c>
      <c r="D39" s="123" t="s">
        <v>352</v>
      </c>
      <c r="F39" s="123">
        <v>201901</v>
      </c>
      <c r="I39" s="123" t="s">
        <v>353</v>
      </c>
      <c r="J39" s="123">
        <v>208.393</v>
      </c>
      <c r="M39" s="123">
        <v>1</v>
      </c>
      <c r="N39" s="123">
        <v>100</v>
      </c>
    </row>
    <row r="40" spans="1:14">
      <c r="A40" s="110">
        <v>43486</v>
      </c>
      <c r="B40" s="123" t="s">
        <v>357</v>
      </c>
      <c r="C40" s="123" t="s">
        <v>351</v>
      </c>
      <c r="D40" s="123" t="s">
        <v>352</v>
      </c>
      <c r="F40" s="123">
        <v>201901</v>
      </c>
      <c r="I40" s="123" t="s">
        <v>353</v>
      </c>
      <c r="J40" s="123">
        <v>233.76</v>
      </c>
      <c r="M40" s="123">
        <v>1</v>
      </c>
      <c r="N40" s="123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49" workbookViewId="0">
      <selection activeCell="B88" sqref="B88"/>
    </sheetView>
  </sheetViews>
  <sheetFormatPr defaultRowHeight="15"/>
  <cols>
    <col min="1" max="1" width="13.7109375" style="123" customWidth="1"/>
    <col min="2" max="16384" width="9.140625" style="123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24">
        <v>43458</v>
      </c>
      <c r="B2" s="123" t="s">
        <v>175</v>
      </c>
      <c r="C2" s="123" t="s">
        <v>351</v>
      </c>
      <c r="D2" s="123" t="s">
        <v>352</v>
      </c>
      <c r="F2" s="123">
        <v>201812</v>
      </c>
      <c r="I2" s="123" t="s">
        <v>353</v>
      </c>
      <c r="J2" s="123">
        <v>2701.1019999999999</v>
      </c>
      <c r="M2" s="123">
        <v>1</v>
      </c>
      <c r="N2" s="123">
        <v>100</v>
      </c>
    </row>
    <row r="3" spans="1:14">
      <c r="A3" s="124">
        <v>43458</v>
      </c>
      <c r="B3" s="123" t="s">
        <v>178</v>
      </c>
      <c r="C3" s="123" t="s">
        <v>351</v>
      </c>
      <c r="D3" s="123" t="s">
        <v>352</v>
      </c>
      <c r="F3" s="123">
        <v>201812</v>
      </c>
      <c r="I3" s="123" t="s">
        <v>353</v>
      </c>
      <c r="J3" s="123">
        <v>5698.9269999999997</v>
      </c>
      <c r="M3" s="123">
        <v>1</v>
      </c>
      <c r="N3" s="123">
        <v>100</v>
      </c>
    </row>
    <row r="4" spans="1:14">
      <c r="A4" s="124">
        <v>43458</v>
      </c>
      <c r="B4" s="123" t="s">
        <v>181</v>
      </c>
      <c r="C4" s="123" t="s">
        <v>351</v>
      </c>
      <c r="D4" s="123" t="s">
        <v>352</v>
      </c>
      <c r="F4" s="123">
        <v>201812</v>
      </c>
      <c r="I4" s="123" t="s">
        <v>353</v>
      </c>
      <c r="J4" s="123">
        <v>3832.9229999999998</v>
      </c>
      <c r="M4" s="123">
        <v>1</v>
      </c>
      <c r="N4" s="123">
        <v>100</v>
      </c>
    </row>
    <row r="5" spans="1:14">
      <c r="A5" s="124">
        <v>43458</v>
      </c>
      <c r="B5" s="123" t="s">
        <v>184</v>
      </c>
      <c r="C5" s="123" t="s">
        <v>351</v>
      </c>
      <c r="D5" s="123" t="s">
        <v>352</v>
      </c>
      <c r="F5" s="123">
        <v>201812</v>
      </c>
      <c r="I5" s="123" t="s">
        <v>353</v>
      </c>
      <c r="J5" s="123">
        <v>3625.1950000000002</v>
      </c>
      <c r="M5" s="123">
        <v>1</v>
      </c>
      <c r="N5" s="123">
        <v>100</v>
      </c>
    </row>
    <row r="6" spans="1:14">
      <c r="A6" s="124">
        <v>43458</v>
      </c>
      <c r="B6" s="123" t="s">
        <v>9</v>
      </c>
      <c r="C6" s="123" t="s">
        <v>351</v>
      </c>
      <c r="D6" s="123" t="s">
        <v>352</v>
      </c>
      <c r="F6" s="123">
        <v>201812</v>
      </c>
      <c r="I6" s="123" t="s">
        <v>353</v>
      </c>
      <c r="J6" s="123">
        <v>437.49400000000003</v>
      </c>
      <c r="M6" s="123">
        <v>1</v>
      </c>
      <c r="N6" s="123">
        <v>100</v>
      </c>
    </row>
    <row r="7" spans="1:14">
      <c r="A7" s="124">
        <v>43458</v>
      </c>
      <c r="B7" s="123" t="s">
        <v>12</v>
      </c>
      <c r="C7" s="123" t="s">
        <v>351</v>
      </c>
      <c r="D7" s="123" t="s">
        <v>352</v>
      </c>
      <c r="F7" s="123">
        <v>201812</v>
      </c>
      <c r="I7" s="123" t="s">
        <v>353</v>
      </c>
      <c r="J7" s="123">
        <v>417.82400000000001</v>
      </c>
      <c r="M7" s="123">
        <v>1</v>
      </c>
      <c r="N7" s="123">
        <v>100</v>
      </c>
    </row>
    <row r="8" spans="1:14">
      <c r="A8" s="124">
        <v>43458</v>
      </c>
      <c r="B8" s="123" t="s">
        <v>31</v>
      </c>
      <c r="C8" s="123" t="s">
        <v>351</v>
      </c>
      <c r="D8" s="123" t="s">
        <v>352</v>
      </c>
      <c r="F8" s="123">
        <v>201812</v>
      </c>
      <c r="I8" s="123" t="s">
        <v>353</v>
      </c>
      <c r="J8" s="123">
        <v>489.84100000000001</v>
      </c>
      <c r="M8" s="123">
        <v>1</v>
      </c>
      <c r="N8" s="123">
        <v>100</v>
      </c>
    </row>
    <row r="9" spans="1:14">
      <c r="A9" s="124">
        <v>43458</v>
      </c>
      <c r="B9" s="123" t="s">
        <v>20</v>
      </c>
      <c r="C9" s="123" t="s">
        <v>351</v>
      </c>
      <c r="D9" s="123" t="s">
        <v>352</v>
      </c>
      <c r="F9" s="123">
        <v>201812</v>
      </c>
      <c r="I9" s="123" t="s">
        <v>353</v>
      </c>
      <c r="J9" s="123">
        <v>502.553</v>
      </c>
      <c r="M9" s="123">
        <v>1</v>
      </c>
      <c r="N9" s="123">
        <v>100</v>
      </c>
    </row>
    <row r="10" spans="1:14">
      <c r="A10" s="124">
        <v>43458</v>
      </c>
      <c r="B10" s="123" t="s">
        <v>37</v>
      </c>
      <c r="C10" s="123" t="s">
        <v>351</v>
      </c>
      <c r="D10" s="123" t="s">
        <v>352</v>
      </c>
      <c r="F10" s="123">
        <v>201812</v>
      </c>
      <c r="I10" s="123" t="s">
        <v>353</v>
      </c>
      <c r="J10" s="123">
        <v>465.57900000000001</v>
      </c>
      <c r="M10" s="123">
        <v>1</v>
      </c>
      <c r="N10" s="123">
        <v>100</v>
      </c>
    </row>
    <row r="11" spans="1:14">
      <c r="A11" s="124">
        <v>43458</v>
      </c>
      <c r="B11" s="123" t="s">
        <v>17</v>
      </c>
      <c r="C11" s="123" t="s">
        <v>351</v>
      </c>
      <c r="D11" s="123" t="s">
        <v>352</v>
      </c>
      <c r="F11" s="123">
        <v>201812</v>
      </c>
      <c r="I11" s="123" t="s">
        <v>353</v>
      </c>
      <c r="J11" s="123">
        <v>482.60399999999998</v>
      </c>
      <c r="M11" s="123">
        <v>1</v>
      </c>
      <c r="N11" s="123">
        <v>100</v>
      </c>
    </row>
    <row r="12" spans="1:14">
      <c r="A12" s="124">
        <v>43458</v>
      </c>
      <c r="B12" s="123" t="s">
        <v>73</v>
      </c>
      <c r="C12" s="123" t="s">
        <v>351</v>
      </c>
      <c r="D12" s="123" t="s">
        <v>352</v>
      </c>
      <c r="F12" s="123">
        <v>201812</v>
      </c>
      <c r="I12" s="123" t="s">
        <v>353</v>
      </c>
      <c r="J12" s="123">
        <v>422.45699999999999</v>
      </c>
      <c r="M12" s="123">
        <v>1</v>
      </c>
      <c r="N12" s="123">
        <v>100</v>
      </c>
    </row>
    <row r="13" spans="1:14">
      <c r="A13" s="124">
        <v>43458</v>
      </c>
      <c r="B13" s="123" t="s">
        <v>28</v>
      </c>
      <c r="C13" s="123" t="s">
        <v>351</v>
      </c>
      <c r="D13" s="123" t="s">
        <v>352</v>
      </c>
      <c r="F13" s="123">
        <v>201812</v>
      </c>
      <c r="I13" s="123" t="s">
        <v>353</v>
      </c>
      <c r="J13" s="123">
        <v>5211.8440000000001</v>
      </c>
      <c r="M13" s="123">
        <v>1</v>
      </c>
      <c r="N13" s="123">
        <v>100</v>
      </c>
    </row>
    <row r="14" spans="1:14">
      <c r="A14" s="124">
        <v>43458</v>
      </c>
      <c r="B14" s="123" t="s">
        <v>48</v>
      </c>
      <c r="C14" s="123" t="s">
        <v>351</v>
      </c>
      <c r="D14" s="123" t="s">
        <v>352</v>
      </c>
      <c r="F14" s="123">
        <v>201812</v>
      </c>
      <c r="I14" s="123" t="s">
        <v>353</v>
      </c>
      <c r="J14" s="123">
        <v>5771.799</v>
      </c>
      <c r="M14" s="123">
        <v>1</v>
      </c>
      <c r="N14" s="123">
        <v>100</v>
      </c>
    </row>
    <row r="15" spans="1:14">
      <c r="A15" s="124">
        <v>43458</v>
      </c>
      <c r="B15" s="123" t="s">
        <v>67</v>
      </c>
      <c r="C15" s="123" t="s">
        <v>351</v>
      </c>
      <c r="D15" s="123" t="s">
        <v>352</v>
      </c>
      <c r="F15" s="123">
        <v>201812</v>
      </c>
      <c r="I15" s="123" t="s">
        <v>353</v>
      </c>
      <c r="J15" s="123">
        <v>5931.1809999999996</v>
      </c>
      <c r="M15" s="123">
        <v>1</v>
      </c>
      <c r="N15" s="123">
        <v>100</v>
      </c>
    </row>
    <row r="16" spans="1:14">
      <c r="A16" s="124">
        <v>43458</v>
      </c>
      <c r="B16" s="123" t="s">
        <v>55</v>
      </c>
      <c r="C16" s="123" t="s">
        <v>351</v>
      </c>
      <c r="D16" s="123" t="s">
        <v>352</v>
      </c>
      <c r="F16" s="123">
        <v>201812</v>
      </c>
      <c r="I16" s="123" t="s">
        <v>353</v>
      </c>
      <c r="J16" s="123">
        <v>61588.99</v>
      </c>
      <c r="M16" s="123">
        <v>1</v>
      </c>
      <c r="N16" s="123">
        <v>100</v>
      </c>
    </row>
    <row r="17" spans="1:14">
      <c r="A17" s="124">
        <v>43458</v>
      </c>
      <c r="B17" s="123" t="s">
        <v>97</v>
      </c>
      <c r="C17" s="123" t="s">
        <v>351</v>
      </c>
      <c r="D17" s="123" t="s">
        <v>352</v>
      </c>
      <c r="F17" s="123">
        <v>201812</v>
      </c>
      <c r="I17" s="123" t="s">
        <v>353</v>
      </c>
      <c r="J17" s="123">
        <v>5268.9449999999997</v>
      </c>
      <c r="M17" s="123">
        <v>1</v>
      </c>
      <c r="N17" s="123">
        <v>100</v>
      </c>
    </row>
    <row r="18" spans="1:14">
      <c r="A18" s="124">
        <v>43458</v>
      </c>
      <c r="B18" s="123" t="s">
        <v>61</v>
      </c>
      <c r="C18" s="123" t="s">
        <v>351</v>
      </c>
      <c r="D18" s="123" t="s">
        <v>352</v>
      </c>
      <c r="F18" s="123">
        <v>201812</v>
      </c>
      <c r="I18" s="123" t="s">
        <v>353</v>
      </c>
      <c r="J18" s="123">
        <v>5615.3270000000002</v>
      </c>
      <c r="M18" s="123">
        <v>1</v>
      </c>
      <c r="N18" s="123">
        <v>100</v>
      </c>
    </row>
    <row r="19" spans="1:14">
      <c r="A19" s="124">
        <v>43458</v>
      </c>
      <c r="B19" s="123" t="s">
        <v>40</v>
      </c>
      <c r="C19" s="123" t="s">
        <v>351</v>
      </c>
      <c r="D19" s="123" t="s">
        <v>352</v>
      </c>
      <c r="F19" s="123">
        <v>201812</v>
      </c>
      <c r="I19" s="123" t="s">
        <v>353</v>
      </c>
      <c r="J19" s="123">
        <v>440.67899999999997</v>
      </c>
      <c r="M19" s="123">
        <v>1</v>
      </c>
      <c r="N19" s="123">
        <v>100</v>
      </c>
    </row>
    <row r="20" spans="1:14">
      <c r="A20" s="124">
        <v>43458</v>
      </c>
      <c r="B20" s="123" t="s">
        <v>6</v>
      </c>
      <c r="C20" s="123" t="s">
        <v>351</v>
      </c>
      <c r="D20" s="123" t="s">
        <v>352</v>
      </c>
      <c r="F20" s="123">
        <v>201812</v>
      </c>
      <c r="I20" s="123" t="s">
        <v>353</v>
      </c>
      <c r="J20" s="123">
        <v>427.31599999999997</v>
      </c>
      <c r="M20" s="123">
        <v>1</v>
      </c>
      <c r="N20" s="123">
        <v>100</v>
      </c>
    </row>
    <row r="21" spans="1:14">
      <c r="A21" s="124">
        <v>43458</v>
      </c>
      <c r="B21" s="123" t="s">
        <v>94</v>
      </c>
      <c r="C21" s="123" t="s">
        <v>351</v>
      </c>
      <c r="D21" s="123" t="s">
        <v>352</v>
      </c>
      <c r="F21" s="123">
        <v>201812</v>
      </c>
      <c r="I21" s="123" t="s">
        <v>353</v>
      </c>
      <c r="J21" s="123">
        <v>257.45</v>
      </c>
      <c r="M21" s="123">
        <v>1</v>
      </c>
      <c r="N21" s="123">
        <v>100</v>
      </c>
    </row>
    <row r="22" spans="1:14">
      <c r="A22" s="124">
        <v>43458</v>
      </c>
      <c r="B22" s="123" t="s">
        <v>90</v>
      </c>
      <c r="C22" s="123" t="s">
        <v>351</v>
      </c>
      <c r="D22" s="123" t="s">
        <v>352</v>
      </c>
      <c r="F22" s="123">
        <v>201812</v>
      </c>
      <c r="I22" s="123" t="s">
        <v>353</v>
      </c>
      <c r="J22" s="123">
        <v>6413.7510000000002</v>
      </c>
      <c r="M22" s="123">
        <v>1</v>
      </c>
      <c r="N22" s="123">
        <v>100</v>
      </c>
    </row>
    <row r="23" spans="1:14">
      <c r="A23" s="124">
        <v>43458</v>
      </c>
      <c r="B23" s="123" t="s">
        <v>34</v>
      </c>
      <c r="C23" s="123" t="s">
        <v>351</v>
      </c>
      <c r="D23" s="123" t="s">
        <v>352</v>
      </c>
      <c r="F23" s="123">
        <v>201812</v>
      </c>
      <c r="I23" s="123" t="s">
        <v>353</v>
      </c>
      <c r="J23" s="123">
        <v>295.71100000000001</v>
      </c>
      <c r="M23" s="123">
        <v>1</v>
      </c>
      <c r="N23" s="123">
        <v>100</v>
      </c>
    </row>
    <row r="24" spans="1:14">
      <c r="A24" s="124">
        <v>43458</v>
      </c>
      <c r="B24" s="123" t="s">
        <v>23</v>
      </c>
      <c r="C24" s="123" t="s">
        <v>351</v>
      </c>
      <c r="D24" s="123" t="s">
        <v>352</v>
      </c>
      <c r="F24" s="123">
        <v>201812</v>
      </c>
      <c r="I24" s="123" t="s">
        <v>353</v>
      </c>
      <c r="J24" s="123">
        <v>4487.5029999999997</v>
      </c>
      <c r="M24" s="123">
        <v>1</v>
      </c>
      <c r="N24" s="123">
        <v>100</v>
      </c>
    </row>
    <row r="25" spans="1:14">
      <c r="A25" s="124">
        <v>43458</v>
      </c>
      <c r="B25" s="123" t="s">
        <v>26</v>
      </c>
      <c r="C25" s="123" t="s">
        <v>351</v>
      </c>
      <c r="D25" s="123" t="s">
        <v>352</v>
      </c>
      <c r="F25" s="123">
        <v>201812</v>
      </c>
      <c r="I25" s="123" t="s">
        <v>353</v>
      </c>
      <c r="J25" s="123">
        <v>396.07299999999998</v>
      </c>
      <c r="M25" s="123">
        <v>1</v>
      </c>
      <c r="N25" s="123">
        <v>100</v>
      </c>
    </row>
    <row r="26" spans="1:14">
      <c r="A26" s="124">
        <v>43458</v>
      </c>
      <c r="B26" s="123" t="s">
        <v>135</v>
      </c>
      <c r="C26" s="123" t="s">
        <v>351</v>
      </c>
      <c r="D26" s="123" t="s">
        <v>352</v>
      </c>
      <c r="F26" s="123">
        <v>201812</v>
      </c>
      <c r="I26" s="123" t="s">
        <v>353</v>
      </c>
      <c r="J26" s="123">
        <v>213.499</v>
      </c>
      <c r="M26" s="123">
        <v>1</v>
      </c>
      <c r="N26" s="123">
        <v>100</v>
      </c>
    </row>
    <row r="27" spans="1:14">
      <c r="A27" s="124">
        <v>43458</v>
      </c>
      <c r="B27" s="123" t="s">
        <v>138</v>
      </c>
      <c r="C27" s="123" t="s">
        <v>351</v>
      </c>
      <c r="D27" s="123" t="s">
        <v>352</v>
      </c>
      <c r="F27" s="123">
        <v>201812</v>
      </c>
      <c r="I27" s="123" t="s">
        <v>353</v>
      </c>
      <c r="J27" s="123">
        <v>368.88400000000001</v>
      </c>
      <c r="M27" s="123">
        <v>1</v>
      </c>
      <c r="N27" s="123">
        <v>100</v>
      </c>
    </row>
    <row r="28" spans="1:14">
      <c r="A28" s="124">
        <v>43458</v>
      </c>
      <c r="B28" s="123" t="s">
        <v>141</v>
      </c>
      <c r="C28" s="123" t="s">
        <v>351</v>
      </c>
      <c r="D28" s="123" t="s">
        <v>352</v>
      </c>
      <c r="F28" s="123">
        <v>201812</v>
      </c>
      <c r="I28" s="123" t="s">
        <v>353</v>
      </c>
      <c r="J28" s="123">
        <v>278.87200000000001</v>
      </c>
      <c r="M28" s="123">
        <v>1</v>
      </c>
      <c r="N28" s="123">
        <v>100</v>
      </c>
    </row>
    <row r="29" spans="1:14">
      <c r="A29" s="124">
        <v>43458</v>
      </c>
      <c r="B29" s="123" t="s">
        <v>144</v>
      </c>
      <c r="C29" s="123" t="s">
        <v>351</v>
      </c>
      <c r="D29" s="123" t="s">
        <v>352</v>
      </c>
      <c r="F29" s="123">
        <v>201812</v>
      </c>
      <c r="I29" s="123" t="s">
        <v>353</v>
      </c>
      <c r="J29" s="123">
        <v>98.846000000000004</v>
      </c>
      <c r="M29" s="123">
        <v>1</v>
      </c>
      <c r="N29" s="123">
        <v>100</v>
      </c>
    </row>
    <row r="30" spans="1:14">
      <c r="A30" s="124">
        <v>43458</v>
      </c>
      <c r="B30" s="123" t="s">
        <v>147</v>
      </c>
      <c r="C30" s="123" t="s">
        <v>351</v>
      </c>
      <c r="D30" s="123" t="s">
        <v>352</v>
      </c>
      <c r="F30" s="123">
        <v>201812</v>
      </c>
      <c r="I30" s="123" t="s">
        <v>353</v>
      </c>
      <c r="J30" s="123">
        <v>263.02800000000002</v>
      </c>
      <c r="M30" s="123">
        <v>1</v>
      </c>
      <c r="N30" s="123">
        <v>100</v>
      </c>
    </row>
    <row r="31" spans="1:14">
      <c r="A31" s="124">
        <v>43458</v>
      </c>
      <c r="B31" s="123" t="s">
        <v>150</v>
      </c>
      <c r="C31" s="123" t="s">
        <v>351</v>
      </c>
      <c r="D31" s="123" t="s">
        <v>352</v>
      </c>
      <c r="F31" s="123">
        <v>201812</v>
      </c>
      <c r="I31" s="123" t="s">
        <v>353</v>
      </c>
      <c r="J31" s="123">
        <v>310.80500000000001</v>
      </c>
      <c r="M31" s="123">
        <v>1</v>
      </c>
      <c r="N31" s="123">
        <v>100</v>
      </c>
    </row>
    <row r="32" spans="1:14">
      <c r="A32" s="124">
        <v>43458</v>
      </c>
      <c r="B32" s="123" t="s">
        <v>153</v>
      </c>
      <c r="C32" s="123" t="s">
        <v>351</v>
      </c>
      <c r="D32" s="123" t="s">
        <v>352</v>
      </c>
      <c r="F32" s="123">
        <v>201812</v>
      </c>
      <c r="I32" s="123" t="s">
        <v>353</v>
      </c>
      <c r="J32" s="123">
        <v>116.872</v>
      </c>
      <c r="M32" s="123">
        <v>1</v>
      </c>
      <c r="N32" s="123">
        <v>100</v>
      </c>
    </row>
    <row r="33" spans="1:14">
      <c r="A33" s="124">
        <v>43458</v>
      </c>
      <c r="B33" s="123" t="s">
        <v>156</v>
      </c>
      <c r="C33" s="123" t="s">
        <v>351</v>
      </c>
      <c r="D33" s="123" t="s">
        <v>352</v>
      </c>
      <c r="F33" s="123">
        <v>201812</v>
      </c>
      <c r="I33" s="123" t="s">
        <v>353</v>
      </c>
      <c r="J33" s="123">
        <v>372.50700000000001</v>
      </c>
      <c r="M33" s="123">
        <v>1</v>
      </c>
      <c r="N33" s="123">
        <v>100</v>
      </c>
    </row>
    <row r="34" spans="1:14">
      <c r="A34" s="124">
        <v>43458</v>
      </c>
      <c r="B34" s="123" t="s">
        <v>159</v>
      </c>
      <c r="C34" s="123" t="s">
        <v>351</v>
      </c>
      <c r="D34" s="123" t="s">
        <v>352</v>
      </c>
      <c r="F34" s="123">
        <v>201812</v>
      </c>
      <c r="I34" s="123" t="s">
        <v>353</v>
      </c>
      <c r="J34" s="123">
        <v>119.235</v>
      </c>
      <c r="M34" s="123">
        <v>1</v>
      </c>
      <c r="N34" s="123">
        <v>100</v>
      </c>
    </row>
    <row r="35" spans="1:14">
      <c r="A35" s="124">
        <v>43458</v>
      </c>
      <c r="B35" s="123" t="s">
        <v>162</v>
      </c>
      <c r="C35" s="123" t="s">
        <v>351</v>
      </c>
      <c r="D35" s="123" t="s">
        <v>352</v>
      </c>
      <c r="F35" s="123">
        <v>201812</v>
      </c>
      <c r="I35" s="123" t="s">
        <v>353</v>
      </c>
      <c r="J35" s="123">
        <v>217.22300000000001</v>
      </c>
      <c r="M35" s="123">
        <v>1</v>
      </c>
      <c r="N35" s="123">
        <v>100</v>
      </c>
    </row>
    <row r="36" spans="1:14">
      <c r="A36" s="124">
        <v>43458</v>
      </c>
      <c r="B36" s="123" t="s">
        <v>53</v>
      </c>
      <c r="C36" s="123" t="s">
        <v>351</v>
      </c>
      <c r="D36" s="123" t="s">
        <v>352</v>
      </c>
      <c r="F36" s="123">
        <v>201812</v>
      </c>
      <c r="I36" s="123" t="s">
        <v>353</v>
      </c>
      <c r="J36" s="123">
        <v>207.50800000000001</v>
      </c>
      <c r="M36" s="123">
        <v>1</v>
      </c>
      <c r="N36" s="123">
        <v>100</v>
      </c>
    </row>
    <row r="37" spans="1:14">
      <c r="A37" s="124">
        <v>43458</v>
      </c>
      <c r="B37" s="123" t="s">
        <v>372</v>
      </c>
      <c r="C37" s="123" t="s">
        <v>351</v>
      </c>
      <c r="D37" s="123" t="s">
        <v>352</v>
      </c>
      <c r="F37" s="123">
        <v>201812</v>
      </c>
      <c r="I37" s="123" t="s">
        <v>353</v>
      </c>
      <c r="J37" s="123">
        <v>364.29599999999999</v>
      </c>
      <c r="M37" s="123">
        <v>1</v>
      </c>
      <c r="N37" s="123">
        <v>100</v>
      </c>
    </row>
    <row r="38" spans="1:14">
      <c r="A38" s="124">
        <v>43458</v>
      </c>
      <c r="B38" s="123" t="s">
        <v>373</v>
      </c>
      <c r="C38" s="123" t="s">
        <v>351</v>
      </c>
      <c r="D38" s="123" t="s">
        <v>352</v>
      </c>
      <c r="F38" s="123">
        <v>201812</v>
      </c>
      <c r="I38" s="123" t="s">
        <v>353</v>
      </c>
      <c r="J38" s="123">
        <v>189.297</v>
      </c>
      <c r="M38" s="123">
        <v>1</v>
      </c>
      <c r="N38" s="123">
        <v>100</v>
      </c>
    </row>
    <row r="39" spans="1:14">
      <c r="A39" s="124">
        <v>43458</v>
      </c>
      <c r="B39" s="123" t="s">
        <v>374</v>
      </c>
      <c r="C39" s="123" t="s">
        <v>351</v>
      </c>
      <c r="D39" s="123" t="s">
        <v>352</v>
      </c>
      <c r="F39" s="123">
        <v>201812</v>
      </c>
      <c r="I39" s="123" t="s">
        <v>353</v>
      </c>
      <c r="J39" s="123">
        <v>197.88300000000001</v>
      </c>
      <c r="M39" s="123">
        <v>1</v>
      </c>
      <c r="N39" s="123">
        <v>100</v>
      </c>
    </row>
    <row r="40" spans="1:14">
      <c r="A40" s="124">
        <v>43458</v>
      </c>
      <c r="B40" s="123" t="s">
        <v>58</v>
      </c>
      <c r="C40" s="123" t="s">
        <v>351</v>
      </c>
      <c r="D40" s="123" t="s">
        <v>352</v>
      </c>
      <c r="F40" s="123">
        <v>201812</v>
      </c>
      <c r="I40" s="123" t="s">
        <v>353</v>
      </c>
      <c r="J40" s="123">
        <v>635.4</v>
      </c>
      <c r="M40" s="123">
        <v>1</v>
      </c>
      <c r="N40" s="123">
        <v>100</v>
      </c>
    </row>
    <row r="41" spans="1:14">
      <c r="A41" s="124">
        <v>43458</v>
      </c>
      <c r="B41" s="123" t="s">
        <v>45</v>
      </c>
      <c r="C41" s="123" t="s">
        <v>351</v>
      </c>
      <c r="D41" s="123" t="s">
        <v>352</v>
      </c>
      <c r="F41" s="123">
        <v>201812</v>
      </c>
      <c r="I41" s="123" t="s">
        <v>353</v>
      </c>
      <c r="J41" s="123">
        <v>5672.5619999999999</v>
      </c>
      <c r="M41" s="123">
        <v>1</v>
      </c>
      <c r="N41" s="123">
        <v>100</v>
      </c>
    </row>
    <row r="42" spans="1:14">
      <c r="A42" s="124">
        <v>43458</v>
      </c>
      <c r="B42" s="123" t="s">
        <v>64</v>
      </c>
      <c r="C42" s="123" t="s">
        <v>351</v>
      </c>
      <c r="D42" s="123" t="s">
        <v>352</v>
      </c>
      <c r="F42" s="123">
        <v>201812</v>
      </c>
      <c r="I42" s="123" t="s">
        <v>353</v>
      </c>
      <c r="J42" s="123">
        <v>1831.087</v>
      </c>
      <c r="M42" s="123">
        <v>1</v>
      </c>
      <c r="N42" s="123">
        <v>100</v>
      </c>
    </row>
    <row r="43" spans="1:14">
      <c r="A43" s="124">
        <v>43458</v>
      </c>
      <c r="B43" s="123" t="s">
        <v>70</v>
      </c>
      <c r="C43" s="123" t="s">
        <v>351</v>
      </c>
      <c r="D43" s="123" t="s">
        <v>352</v>
      </c>
      <c r="F43" s="123">
        <v>201812</v>
      </c>
      <c r="I43" s="123" t="s">
        <v>353</v>
      </c>
      <c r="J43" s="123">
        <v>8952.2219999999998</v>
      </c>
      <c r="M43" s="123">
        <v>1</v>
      </c>
      <c r="N43" s="123">
        <v>100</v>
      </c>
    </row>
    <row r="44" spans="1:14">
      <c r="A44" s="124">
        <v>43458</v>
      </c>
      <c r="B44" s="123" t="s">
        <v>100</v>
      </c>
      <c r="C44" s="123" t="s">
        <v>351</v>
      </c>
      <c r="D44" s="123" t="s">
        <v>352</v>
      </c>
      <c r="F44" s="123">
        <v>201812</v>
      </c>
      <c r="I44" s="123" t="s">
        <v>353</v>
      </c>
      <c r="J44" s="123">
        <v>236.37100000000001</v>
      </c>
      <c r="M44" s="123">
        <v>1</v>
      </c>
      <c r="N44" s="123">
        <v>100</v>
      </c>
    </row>
    <row r="45" spans="1:14">
      <c r="A45" s="124">
        <v>43458</v>
      </c>
      <c r="B45" s="123" t="s">
        <v>51</v>
      </c>
      <c r="C45" s="123" t="s">
        <v>351</v>
      </c>
      <c r="D45" s="123" t="s">
        <v>352</v>
      </c>
      <c r="F45" s="123">
        <v>201812</v>
      </c>
      <c r="I45" s="123" t="s">
        <v>353</v>
      </c>
      <c r="J45" s="123">
        <v>192.98599999999999</v>
      </c>
      <c r="M45" s="123">
        <v>1</v>
      </c>
      <c r="N45" s="123">
        <v>100</v>
      </c>
    </row>
    <row r="46" spans="1:14">
      <c r="A46" s="124">
        <v>43458</v>
      </c>
      <c r="B46" s="123" t="s">
        <v>77</v>
      </c>
      <c r="C46" s="123" t="s">
        <v>351</v>
      </c>
      <c r="D46" s="123" t="s">
        <v>352</v>
      </c>
      <c r="F46" s="123">
        <v>201812</v>
      </c>
      <c r="I46" s="123" t="s">
        <v>353</v>
      </c>
      <c r="J46" s="123">
        <v>5618.299</v>
      </c>
      <c r="M46" s="123">
        <v>1</v>
      </c>
      <c r="N46" s="123">
        <v>100</v>
      </c>
    </row>
    <row r="47" spans="1:14">
      <c r="A47" s="124">
        <v>43458</v>
      </c>
      <c r="B47" s="123" t="s">
        <v>84</v>
      </c>
      <c r="C47" s="123" t="s">
        <v>351</v>
      </c>
      <c r="D47" s="123" t="s">
        <v>352</v>
      </c>
      <c r="F47" s="123">
        <v>201812</v>
      </c>
      <c r="I47" s="123" t="s">
        <v>353</v>
      </c>
      <c r="J47" s="123">
        <v>472.94099999999997</v>
      </c>
      <c r="M47" s="123">
        <v>1</v>
      </c>
      <c r="N47" s="123">
        <v>100</v>
      </c>
    </row>
    <row r="48" spans="1:14">
      <c r="A48" s="124">
        <v>43458</v>
      </c>
      <c r="B48" s="123" t="s">
        <v>375</v>
      </c>
      <c r="C48" s="123" t="s">
        <v>351</v>
      </c>
      <c r="D48" s="123" t="s">
        <v>352</v>
      </c>
      <c r="F48" s="123">
        <v>201812</v>
      </c>
      <c r="I48" s="123" t="s">
        <v>353</v>
      </c>
      <c r="J48" s="123">
        <v>171.374</v>
      </c>
      <c r="M48" s="123">
        <v>1</v>
      </c>
      <c r="N48" s="123">
        <v>100</v>
      </c>
    </row>
    <row r="49" spans="1:14">
      <c r="A49" s="124">
        <v>43458</v>
      </c>
      <c r="B49" s="123" t="s">
        <v>81</v>
      </c>
      <c r="C49" s="123" t="s">
        <v>351</v>
      </c>
      <c r="D49" s="123" t="s">
        <v>352</v>
      </c>
      <c r="F49" s="123">
        <v>201812</v>
      </c>
      <c r="I49" s="123" t="s">
        <v>353</v>
      </c>
      <c r="J49" s="123">
        <v>389.03100000000001</v>
      </c>
      <c r="M49" s="123">
        <v>1</v>
      </c>
      <c r="N49" s="123">
        <v>100</v>
      </c>
    </row>
    <row r="50" spans="1:14">
      <c r="A50" s="124">
        <v>43458</v>
      </c>
      <c r="B50" s="123" t="s">
        <v>393</v>
      </c>
      <c r="C50" s="123" t="s">
        <v>351</v>
      </c>
      <c r="D50" s="123" t="s">
        <v>352</v>
      </c>
      <c r="F50" s="123">
        <v>201812</v>
      </c>
      <c r="I50" s="123" t="s">
        <v>353</v>
      </c>
      <c r="J50" s="123">
        <v>2478.1849999999999</v>
      </c>
      <c r="M50" s="123">
        <v>1</v>
      </c>
      <c r="N50" s="123">
        <v>100</v>
      </c>
    </row>
    <row r="51" spans="1:14">
      <c r="A51" s="124">
        <v>43458</v>
      </c>
      <c r="B51" s="123" t="s">
        <v>43</v>
      </c>
      <c r="C51" s="123" t="s">
        <v>351</v>
      </c>
      <c r="D51" s="123" t="s">
        <v>352</v>
      </c>
      <c r="F51" s="123">
        <v>201812</v>
      </c>
      <c r="I51" s="123" t="s">
        <v>353</v>
      </c>
      <c r="J51" s="123">
        <v>362.49299999999999</v>
      </c>
      <c r="M51" s="123">
        <v>1</v>
      </c>
      <c r="N51" s="123">
        <v>100</v>
      </c>
    </row>
    <row r="52" spans="1:14">
      <c r="A52" s="124">
        <v>43458</v>
      </c>
      <c r="B52" s="123" t="s">
        <v>388</v>
      </c>
      <c r="C52" s="123" t="s">
        <v>351</v>
      </c>
      <c r="D52" s="123" t="s">
        <v>352</v>
      </c>
      <c r="F52" s="123">
        <v>201812</v>
      </c>
      <c r="I52" s="123" t="s">
        <v>353</v>
      </c>
      <c r="J52" s="123">
        <v>251.23699999999999</v>
      </c>
      <c r="M52" s="123">
        <v>1</v>
      </c>
      <c r="N52" s="123">
        <v>100</v>
      </c>
    </row>
    <row r="53" spans="1:14">
      <c r="A53" s="124">
        <v>43458</v>
      </c>
      <c r="B53" s="123" t="s">
        <v>414</v>
      </c>
      <c r="C53" s="123" t="s">
        <v>351</v>
      </c>
      <c r="D53" s="123" t="s">
        <v>352</v>
      </c>
      <c r="F53" s="123">
        <v>201812</v>
      </c>
      <c r="I53" s="123" t="s">
        <v>353</v>
      </c>
      <c r="J53" s="123">
        <v>5369.9179999999997</v>
      </c>
      <c r="M53" s="123">
        <v>1</v>
      </c>
      <c r="N53" s="123">
        <v>100</v>
      </c>
    </row>
    <row r="54" spans="1:14">
      <c r="A54" s="124">
        <v>43458</v>
      </c>
      <c r="B54" s="123" t="s">
        <v>381</v>
      </c>
      <c r="C54" s="123" t="s">
        <v>351</v>
      </c>
      <c r="D54" s="123" t="s">
        <v>352</v>
      </c>
      <c r="F54" s="123">
        <v>201812</v>
      </c>
      <c r="I54" s="123" t="s">
        <v>353</v>
      </c>
      <c r="J54" s="123">
        <v>185.352</v>
      </c>
      <c r="M54" s="123">
        <v>1</v>
      </c>
      <c r="N54" s="123">
        <v>100</v>
      </c>
    </row>
    <row r="55" spans="1:14">
      <c r="A55" s="124">
        <v>43458</v>
      </c>
      <c r="B55" s="123" t="s">
        <v>87</v>
      </c>
      <c r="C55" s="123" t="s">
        <v>351</v>
      </c>
      <c r="D55" s="123" t="s">
        <v>352</v>
      </c>
      <c r="F55" s="123">
        <v>201812</v>
      </c>
      <c r="I55" s="123" t="s">
        <v>353</v>
      </c>
      <c r="J55" s="123">
        <v>177.976</v>
      </c>
      <c r="M55" s="123">
        <v>1</v>
      </c>
      <c r="N55" s="123">
        <v>100</v>
      </c>
    </row>
    <row r="56" spans="1:14">
      <c r="A56" s="124">
        <v>43458</v>
      </c>
      <c r="B56" s="123" t="s">
        <v>166</v>
      </c>
      <c r="C56" s="123" t="s">
        <v>351</v>
      </c>
      <c r="D56" s="123" t="s">
        <v>352</v>
      </c>
      <c r="F56" s="123">
        <v>201812</v>
      </c>
      <c r="I56" s="123" t="s">
        <v>353</v>
      </c>
      <c r="J56" s="123">
        <v>2772.2460000000001</v>
      </c>
      <c r="M56" s="123">
        <v>1</v>
      </c>
      <c r="N56" s="123">
        <v>100</v>
      </c>
    </row>
    <row r="57" spans="1:14">
      <c r="A57" s="124">
        <v>43458</v>
      </c>
      <c r="B57" s="123" t="s">
        <v>169</v>
      </c>
      <c r="C57" s="123" t="s">
        <v>351</v>
      </c>
      <c r="D57" s="123" t="s">
        <v>352</v>
      </c>
      <c r="F57" s="123">
        <v>201812</v>
      </c>
      <c r="I57" s="123" t="s">
        <v>353</v>
      </c>
      <c r="J57" s="123">
        <v>1681.819</v>
      </c>
      <c r="M57" s="123">
        <v>1</v>
      </c>
      <c r="N57" s="123">
        <v>100</v>
      </c>
    </row>
    <row r="58" spans="1:14">
      <c r="A58" s="124">
        <v>43458</v>
      </c>
      <c r="B58" s="123" t="s">
        <v>172</v>
      </c>
      <c r="C58" s="123" t="s">
        <v>351</v>
      </c>
      <c r="D58" s="123" t="s">
        <v>352</v>
      </c>
      <c r="F58" s="123">
        <v>201812</v>
      </c>
      <c r="I58" s="123" t="s">
        <v>353</v>
      </c>
      <c r="J58" s="123">
        <v>3222.011</v>
      </c>
      <c r="M58" s="123">
        <v>1</v>
      </c>
      <c r="N58" s="123">
        <v>100</v>
      </c>
    </row>
    <row r="59" spans="1:14">
      <c r="A59" s="124">
        <v>43458</v>
      </c>
      <c r="B59" s="123" t="s">
        <v>107</v>
      </c>
      <c r="C59" s="123" t="s">
        <v>351</v>
      </c>
      <c r="D59" s="123" t="s">
        <v>352</v>
      </c>
      <c r="F59" s="123">
        <v>201812</v>
      </c>
      <c r="I59" s="123" t="s">
        <v>353</v>
      </c>
      <c r="J59" s="123">
        <v>308.77600000000001</v>
      </c>
      <c r="M59" s="123">
        <v>1</v>
      </c>
      <c r="N59" s="123">
        <v>100</v>
      </c>
    </row>
    <row r="60" spans="1:14">
      <c r="A60" s="124">
        <v>43458</v>
      </c>
      <c r="B60" s="123" t="s">
        <v>110</v>
      </c>
      <c r="C60" s="123" t="s">
        <v>351</v>
      </c>
      <c r="D60" s="123" t="s">
        <v>352</v>
      </c>
      <c r="F60" s="123">
        <v>201812</v>
      </c>
      <c r="I60" s="123" t="s">
        <v>353</v>
      </c>
      <c r="J60" s="123">
        <v>281.61500000000001</v>
      </c>
      <c r="M60" s="123">
        <v>1</v>
      </c>
      <c r="N60" s="123">
        <v>100</v>
      </c>
    </row>
    <row r="61" spans="1:14">
      <c r="A61" s="124">
        <v>43458</v>
      </c>
      <c r="B61" s="123" t="s">
        <v>104</v>
      </c>
      <c r="C61" s="123" t="s">
        <v>351</v>
      </c>
      <c r="D61" s="123" t="s">
        <v>352</v>
      </c>
      <c r="F61" s="123">
        <v>201812</v>
      </c>
      <c r="I61" s="123" t="s">
        <v>353</v>
      </c>
      <c r="J61" s="123">
        <v>280.642</v>
      </c>
      <c r="M61" s="123">
        <v>1</v>
      </c>
      <c r="N61" s="123">
        <v>100</v>
      </c>
    </row>
    <row r="62" spans="1:14">
      <c r="A62" s="124">
        <v>43458</v>
      </c>
      <c r="B62" s="123" t="s">
        <v>119</v>
      </c>
      <c r="C62" s="123" t="s">
        <v>351</v>
      </c>
      <c r="D62" s="123" t="s">
        <v>352</v>
      </c>
      <c r="F62" s="123">
        <v>201812</v>
      </c>
      <c r="I62" s="123" t="s">
        <v>353</v>
      </c>
      <c r="J62" s="123">
        <v>298.33499999999998</v>
      </c>
      <c r="M62" s="123">
        <v>1</v>
      </c>
      <c r="N62" s="123">
        <v>100</v>
      </c>
    </row>
    <row r="63" spans="1:14">
      <c r="A63" s="124">
        <v>43458</v>
      </c>
      <c r="B63" s="123" t="s">
        <v>15</v>
      </c>
      <c r="C63" s="123" t="s">
        <v>351</v>
      </c>
      <c r="D63" s="123" t="s">
        <v>352</v>
      </c>
      <c r="F63" s="123">
        <v>201812</v>
      </c>
      <c r="I63" s="123" t="s">
        <v>353</v>
      </c>
      <c r="J63" s="123">
        <v>189.25800000000001</v>
      </c>
      <c r="M63" s="123">
        <v>1</v>
      </c>
      <c r="N63" s="123">
        <v>100</v>
      </c>
    </row>
    <row r="64" spans="1:14">
      <c r="A64" s="124">
        <v>43458</v>
      </c>
      <c r="B64" s="123" t="s">
        <v>125</v>
      </c>
      <c r="C64" s="123" t="s">
        <v>351</v>
      </c>
      <c r="D64" s="123" t="s">
        <v>352</v>
      </c>
      <c r="F64" s="123">
        <v>201812</v>
      </c>
      <c r="I64" s="123" t="s">
        <v>353</v>
      </c>
      <c r="J64" s="123">
        <v>325.94099999999997</v>
      </c>
      <c r="M64" s="123">
        <v>1</v>
      </c>
      <c r="N64" s="123">
        <v>100</v>
      </c>
    </row>
    <row r="65" spans="1:14">
      <c r="A65" s="124">
        <v>43458</v>
      </c>
      <c r="B65" s="123" t="s">
        <v>113</v>
      </c>
      <c r="C65" s="123" t="s">
        <v>351</v>
      </c>
      <c r="D65" s="123" t="s">
        <v>352</v>
      </c>
      <c r="F65" s="123">
        <v>201812</v>
      </c>
      <c r="I65" s="123" t="s">
        <v>353</v>
      </c>
      <c r="J65" s="123">
        <v>160.25800000000001</v>
      </c>
      <c r="M65" s="123">
        <v>1</v>
      </c>
      <c r="N65" s="123">
        <v>100</v>
      </c>
    </row>
    <row r="66" spans="1:14">
      <c r="A66" s="124">
        <v>43458</v>
      </c>
      <c r="B66" s="123" t="s">
        <v>116</v>
      </c>
      <c r="C66" s="123" t="s">
        <v>351</v>
      </c>
      <c r="D66" s="123" t="s">
        <v>352</v>
      </c>
      <c r="F66" s="123">
        <v>201812</v>
      </c>
      <c r="I66" s="123" t="s">
        <v>353</v>
      </c>
      <c r="J66" s="123">
        <v>299.38400000000001</v>
      </c>
      <c r="M66" s="123">
        <v>1</v>
      </c>
      <c r="N66" s="123">
        <v>100</v>
      </c>
    </row>
    <row r="67" spans="1:14">
      <c r="A67" s="124">
        <v>43458</v>
      </c>
      <c r="B67" s="123" t="s">
        <v>128</v>
      </c>
      <c r="C67" s="123" t="s">
        <v>351</v>
      </c>
      <c r="D67" s="123" t="s">
        <v>352</v>
      </c>
      <c r="F67" s="123">
        <v>201812</v>
      </c>
      <c r="I67" s="123" t="s">
        <v>353</v>
      </c>
      <c r="J67" s="123">
        <v>110.517</v>
      </c>
      <c r="M67" s="123">
        <v>1</v>
      </c>
      <c r="N67" s="123">
        <v>100</v>
      </c>
    </row>
    <row r="68" spans="1:14">
      <c r="A68" s="124">
        <v>43458</v>
      </c>
      <c r="B68" s="123" t="s">
        <v>122</v>
      </c>
      <c r="C68" s="123" t="s">
        <v>351</v>
      </c>
      <c r="D68" s="123" t="s">
        <v>352</v>
      </c>
      <c r="F68" s="123">
        <v>201812</v>
      </c>
      <c r="I68" s="123" t="s">
        <v>353</v>
      </c>
      <c r="J68" s="123">
        <v>237.042</v>
      </c>
      <c r="M68" s="123">
        <v>1</v>
      </c>
      <c r="N68" s="123">
        <v>100</v>
      </c>
    </row>
    <row r="69" spans="1:14">
      <c r="A69" s="124">
        <v>43458</v>
      </c>
      <c r="B69" s="123" t="s">
        <v>131</v>
      </c>
      <c r="C69" s="123" t="s">
        <v>351</v>
      </c>
      <c r="D69" s="123" t="s">
        <v>352</v>
      </c>
      <c r="F69" s="123">
        <v>201812</v>
      </c>
      <c r="I69" s="123" t="s">
        <v>353</v>
      </c>
      <c r="J69" s="123">
        <v>234.62200000000001</v>
      </c>
      <c r="M69" s="123">
        <v>1</v>
      </c>
      <c r="N69" s="123">
        <v>100</v>
      </c>
    </row>
    <row r="70" spans="1:14">
      <c r="A70" s="124">
        <v>43458</v>
      </c>
      <c r="B70" s="123" t="s">
        <v>357</v>
      </c>
      <c r="C70" s="123" t="s">
        <v>351</v>
      </c>
      <c r="D70" s="123" t="s">
        <v>352</v>
      </c>
      <c r="F70" s="123">
        <v>201812</v>
      </c>
      <c r="I70" s="123" t="s">
        <v>353</v>
      </c>
      <c r="J70" s="123">
        <v>214.78100000000001</v>
      </c>
      <c r="M70" s="123">
        <v>1</v>
      </c>
      <c r="N70" s="123">
        <v>100</v>
      </c>
    </row>
    <row r="71" spans="1:14">
      <c r="A71" s="124">
        <v>43458</v>
      </c>
      <c r="B71" s="123" t="s">
        <v>415</v>
      </c>
      <c r="C71" s="123" t="s">
        <v>351</v>
      </c>
      <c r="D71" s="123" t="s">
        <v>352</v>
      </c>
      <c r="F71" s="123">
        <v>201812</v>
      </c>
      <c r="I71" s="123" t="s">
        <v>353</v>
      </c>
      <c r="J71" s="123">
        <v>217.517</v>
      </c>
      <c r="M71" s="123">
        <v>1</v>
      </c>
      <c r="N71" s="123">
        <v>100</v>
      </c>
    </row>
    <row r="72" spans="1:14">
      <c r="A72" s="124">
        <v>43458</v>
      </c>
      <c r="B72" s="123" t="s">
        <v>435</v>
      </c>
      <c r="C72" s="123" t="s">
        <v>351</v>
      </c>
      <c r="D72" s="123" t="s">
        <v>352</v>
      </c>
      <c r="F72" s="123">
        <v>201812</v>
      </c>
      <c r="I72" s="123" t="s">
        <v>353</v>
      </c>
      <c r="J72" s="123">
        <v>266.61900000000003</v>
      </c>
      <c r="M72" s="123">
        <v>1</v>
      </c>
      <c r="N72" s="123">
        <v>100</v>
      </c>
    </row>
    <row r="73" spans="1:14">
      <c r="A73" s="124">
        <v>43458</v>
      </c>
      <c r="B73" s="123" t="s">
        <v>443</v>
      </c>
      <c r="C73" s="123" t="s">
        <v>351</v>
      </c>
      <c r="D73" s="123" t="s">
        <v>352</v>
      </c>
      <c r="F73" s="123">
        <v>201812</v>
      </c>
      <c r="I73" s="123" t="s">
        <v>353</v>
      </c>
      <c r="J73" s="123">
        <v>275.18900000000002</v>
      </c>
      <c r="M73" s="123">
        <v>1</v>
      </c>
      <c r="N73" s="123">
        <v>100</v>
      </c>
    </row>
    <row r="74" spans="1:14">
      <c r="A74" s="124">
        <v>43458</v>
      </c>
      <c r="B74" s="123" t="s">
        <v>436</v>
      </c>
      <c r="C74" s="123" t="s">
        <v>351</v>
      </c>
      <c r="D74" s="123" t="s">
        <v>352</v>
      </c>
      <c r="F74" s="123">
        <v>201813</v>
      </c>
      <c r="I74" s="123" t="s">
        <v>353</v>
      </c>
      <c r="J74" s="123">
        <v>344.7</v>
      </c>
      <c r="M74" s="123">
        <v>1</v>
      </c>
      <c r="N74" s="123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C34" sqref="C34"/>
    </sheetView>
  </sheetViews>
  <sheetFormatPr defaultRowHeight="15"/>
  <cols>
    <col min="1" max="1" width="15.140625" bestFit="1" customWidth="1"/>
  </cols>
  <sheetData>
    <row r="1" spans="1:14">
      <c r="A1" s="123" t="s">
        <v>337</v>
      </c>
      <c r="B1" s="123" t="s">
        <v>338</v>
      </c>
      <c r="C1" s="123" t="s">
        <v>339</v>
      </c>
      <c r="D1" s="123" t="s">
        <v>340</v>
      </c>
      <c r="E1" s="123" t="s">
        <v>341</v>
      </c>
      <c r="F1" s="123" t="s">
        <v>342</v>
      </c>
      <c r="G1" s="123" t="s">
        <v>343</v>
      </c>
      <c r="H1" s="123" t="s">
        <v>344</v>
      </c>
      <c r="I1" s="123" t="s">
        <v>345</v>
      </c>
      <c r="J1" s="123" t="s">
        <v>346</v>
      </c>
      <c r="K1" s="123" t="s">
        <v>347</v>
      </c>
      <c r="L1" s="123" t="s">
        <v>348</v>
      </c>
      <c r="M1" s="123" t="s">
        <v>349</v>
      </c>
      <c r="N1" s="123" t="s">
        <v>350</v>
      </c>
    </row>
    <row r="2" spans="1:14">
      <c r="A2" s="110">
        <v>43423</v>
      </c>
      <c r="B2" s="123" t="s">
        <v>9</v>
      </c>
      <c r="C2" s="123" t="s">
        <v>351</v>
      </c>
      <c r="D2" s="123" t="s">
        <v>352</v>
      </c>
      <c r="E2" s="123"/>
      <c r="F2" s="123">
        <v>201811</v>
      </c>
      <c r="G2" s="123"/>
      <c r="H2" s="123"/>
      <c r="I2" s="123" t="s">
        <v>353</v>
      </c>
      <c r="J2" s="123">
        <v>451.166</v>
      </c>
      <c r="K2" s="123"/>
      <c r="L2" s="123"/>
      <c r="M2" s="123">
        <v>1</v>
      </c>
      <c r="N2" s="123">
        <v>100</v>
      </c>
    </row>
    <row r="3" spans="1:14">
      <c r="A3" s="110">
        <v>43423</v>
      </c>
      <c r="B3" s="123" t="s">
        <v>12</v>
      </c>
      <c r="C3" s="123" t="s">
        <v>351</v>
      </c>
      <c r="D3" s="123" t="s">
        <v>352</v>
      </c>
      <c r="E3" s="123"/>
      <c r="F3" s="123">
        <v>201811</v>
      </c>
      <c r="G3" s="123"/>
      <c r="H3" s="123"/>
      <c r="I3" s="123" t="s">
        <v>353</v>
      </c>
      <c r="J3" s="123">
        <v>429.63799999999998</v>
      </c>
      <c r="K3" s="123"/>
      <c r="L3" s="123"/>
      <c r="M3" s="123">
        <v>1</v>
      </c>
      <c r="N3" s="123">
        <v>100</v>
      </c>
    </row>
    <row r="4" spans="1:14">
      <c r="A4" s="110">
        <v>43423</v>
      </c>
      <c r="B4" s="123" t="s">
        <v>31</v>
      </c>
      <c r="C4" s="123" t="s">
        <v>351</v>
      </c>
      <c r="D4" s="123" t="s">
        <v>352</v>
      </c>
      <c r="E4" s="123"/>
      <c r="F4" s="123">
        <v>201811</v>
      </c>
      <c r="G4" s="123"/>
      <c r="H4" s="123"/>
      <c r="I4" s="123" t="s">
        <v>353</v>
      </c>
      <c r="J4" s="123">
        <v>502.75200000000001</v>
      </c>
      <c r="K4" s="123"/>
      <c r="L4" s="123"/>
      <c r="M4" s="123">
        <v>1</v>
      </c>
      <c r="N4" s="123">
        <v>100</v>
      </c>
    </row>
    <row r="5" spans="1:14">
      <c r="A5" s="110">
        <v>43423</v>
      </c>
      <c r="B5" s="123" t="s">
        <v>20</v>
      </c>
      <c r="C5" s="123" t="s">
        <v>351</v>
      </c>
      <c r="D5" s="123" t="s">
        <v>352</v>
      </c>
      <c r="E5" s="123"/>
      <c r="F5" s="123">
        <v>201811</v>
      </c>
      <c r="G5" s="123"/>
      <c r="H5" s="123"/>
      <c r="I5" s="123" t="s">
        <v>353</v>
      </c>
      <c r="J5" s="123">
        <v>522.98500000000001</v>
      </c>
      <c r="K5" s="123"/>
      <c r="L5" s="123"/>
      <c r="M5" s="123">
        <v>1</v>
      </c>
      <c r="N5" s="123">
        <v>100</v>
      </c>
    </row>
    <row r="6" spans="1:14">
      <c r="A6" s="110">
        <v>43423</v>
      </c>
      <c r="B6" s="123" t="s">
        <v>37</v>
      </c>
      <c r="C6" s="123" t="s">
        <v>351</v>
      </c>
      <c r="D6" s="123" t="s">
        <v>352</v>
      </c>
      <c r="E6" s="123"/>
      <c r="F6" s="123">
        <v>201811</v>
      </c>
      <c r="G6" s="123"/>
      <c r="H6" s="123"/>
      <c r="I6" s="123" t="s">
        <v>353</v>
      </c>
      <c r="J6" s="123">
        <v>490.92599999999999</v>
      </c>
      <c r="K6" s="123"/>
      <c r="L6" s="123"/>
      <c r="M6" s="123">
        <v>1</v>
      </c>
      <c r="N6" s="123">
        <v>100</v>
      </c>
    </row>
    <row r="7" spans="1:14">
      <c r="A7" s="110">
        <v>43423</v>
      </c>
      <c r="B7" s="123" t="s">
        <v>17</v>
      </c>
      <c r="C7" s="123" t="s">
        <v>351</v>
      </c>
      <c r="D7" s="123" t="s">
        <v>352</v>
      </c>
      <c r="E7" s="123"/>
      <c r="F7" s="123">
        <v>201811</v>
      </c>
      <c r="G7" s="123"/>
      <c r="H7" s="123"/>
      <c r="I7" s="123" t="s">
        <v>353</v>
      </c>
      <c r="J7" s="123">
        <v>515.33199999999999</v>
      </c>
      <c r="K7" s="123"/>
      <c r="L7" s="123"/>
      <c r="M7" s="123">
        <v>1</v>
      </c>
      <c r="N7" s="123">
        <v>100</v>
      </c>
    </row>
    <row r="8" spans="1:14">
      <c r="A8" s="110">
        <v>43423</v>
      </c>
      <c r="B8" s="123" t="s">
        <v>73</v>
      </c>
      <c r="C8" s="123" t="s">
        <v>351</v>
      </c>
      <c r="D8" s="123" t="s">
        <v>352</v>
      </c>
      <c r="E8" s="123"/>
      <c r="F8" s="123">
        <v>201811</v>
      </c>
      <c r="G8" s="123"/>
      <c r="H8" s="123"/>
      <c r="I8" s="123" t="s">
        <v>353</v>
      </c>
      <c r="J8" s="123">
        <v>423.27699999999999</v>
      </c>
      <c r="K8" s="123"/>
      <c r="L8" s="123"/>
      <c r="M8" s="123">
        <v>1</v>
      </c>
      <c r="N8" s="123">
        <v>100</v>
      </c>
    </row>
    <row r="9" spans="1:14">
      <c r="A9" s="110">
        <v>43423</v>
      </c>
      <c r="B9" s="123" t="s">
        <v>28</v>
      </c>
      <c r="C9" s="123" t="s">
        <v>351</v>
      </c>
      <c r="D9" s="123" t="s">
        <v>352</v>
      </c>
      <c r="E9" s="123"/>
      <c r="F9" s="123">
        <v>201811</v>
      </c>
      <c r="G9" s="123"/>
      <c r="H9" s="123"/>
      <c r="I9" s="123" t="s">
        <v>353</v>
      </c>
      <c r="J9" s="123">
        <v>5533.0230000000001</v>
      </c>
      <c r="K9" s="123"/>
      <c r="L9" s="123"/>
      <c r="M9" s="123">
        <v>1</v>
      </c>
      <c r="N9" s="123">
        <v>100</v>
      </c>
    </row>
    <row r="10" spans="1:14">
      <c r="A10" s="110">
        <v>43423</v>
      </c>
      <c r="B10" s="123" t="s">
        <v>48</v>
      </c>
      <c r="C10" s="123" t="s">
        <v>351</v>
      </c>
      <c r="D10" s="123" t="s">
        <v>352</v>
      </c>
      <c r="E10" s="123"/>
      <c r="F10" s="123">
        <v>201811</v>
      </c>
      <c r="G10" s="123"/>
      <c r="H10" s="123"/>
      <c r="I10" s="123" t="s">
        <v>353</v>
      </c>
      <c r="J10" s="123">
        <v>6121.1549999999997</v>
      </c>
      <c r="K10" s="123"/>
      <c r="L10" s="123"/>
      <c r="M10" s="123">
        <v>1</v>
      </c>
      <c r="N10" s="123">
        <v>100</v>
      </c>
    </row>
    <row r="11" spans="1:14">
      <c r="A11" s="110">
        <v>43423</v>
      </c>
      <c r="B11" s="123" t="s">
        <v>67</v>
      </c>
      <c r="C11" s="123" t="s">
        <v>351</v>
      </c>
      <c r="D11" s="123" t="s">
        <v>352</v>
      </c>
      <c r="E11" s="123"/>
      <c r="F11" s="123">
        <v>201811</v>
      </c>
      <c r="G11" s="123"/>
      <c r="H11" s="123"/>
      <c r="I11" s="123" t="s">
        <v>353</v>
      </c>
      <c r="J11" s="123">
        <v>6577.7790000000005</v>
      </c>
      <c r="K11" s="123"/>
      <c r="L11" s="123"/>
      <c r="M11" s="123">
        <v>1</v>
      </c>
      <c r="N11" s="123">
        <v>100</v>
      </c>
    </row>
    <row r="12" spans="1:14">
      <c r="A12" s="110">
        <v>43423</v>
      </c>
      <c r="B12" s="123" t="s">
        <v>55</v>
      </c>
      <c r="C12" s="123" t="s">
        <v>351</v>
      </c>
      <c r="D12" s="123" t="s">
        <v>352</v>
      </c>
      <c r="E12" s="123"/>
      <c r="F12" s="123">
        <v>201811</v>
      </c>
      <c r="G12" s="123"/>
      <c r="H12" s="123"/>
      <c r="I12" s="123" t="s">
        <v>353</v>
      </c>
      <c r="J12" s="123">
        <v>61413.01</v>
      </c>
      <c r="K12" s="123"/>
      <c r="L12" s="123"/>
      <c r="M12" s="123">
        <v>1</v>
      </c>
      <c r="N12" s="123">
        <v>100</v>
      </c>
    </row>
    <row r="13" spans="1:14">
      <c r="A13" s="110">
        <v>43423</v>
      </c>
      <c r="B13" s="123" t="s">
        <v>61</v>
      </c>
      <c r="C13" s="123" t="s">
        <v>351</v>
      </c>
      <c r="D13" s="123" t="s">
        <v>352</v>
      </c>
      <c r="E13" s="123"/>
      <c r="F13" s="123">
        <v>201811</v>
      </c>
      <c r="G13" s="123"/>
      <c r="H13" s="123"/>
      <c r="I13" s="123" t="s">
        <v>353</v>
      </c>
      <c r="J13" s="123">
        <v>6018.8890000000001</v>
      </c>
      <c r="K13" s="123"/>
      <c r="L13" s="123"/>
      <c r="M13" s="123">
        <v>1</v>
      </c>
      <c r="N13" s="123">
        <v>100</v>
      </c>
    </row>
    <row r="14" spans="1:14">
      <c r="A14" s="110">
        <v>43423</v>
      </c>
      <c r="B14" s="123" t="s">
        <v>6</v>
      </c>
      <c r="C14" s="123" t="s">
        <v>351</v>
      </c>
      <c r="D14" s="123" t="s">
        <v>352</v>
      </c>
      <c r="E14" s="123"/>
      <c r="F14" s="123">
        <v>201811</v>
      </c>
      <c r="G14" s="123"/>
      <c r="H14" s="123"/>
      <c r="I14" s="123" t="s">
        <v>353</v>
      </c>
      <c r="J14" s="123">
        <v>436.79300000000001</v>
      </c>
      <c r="K14" s="123"/>
      <c r="L14" s="123"/>
      <c r="M14" s="123">
        <v>1</v>
      </c>
      <c r="N14" s="123">
        <v>100</v>
      </c>
    </row>
    <row r="15" spans="1:14">
      <c r="A15" s="110">
        <v>43423</v>
      </c>
      <c r="B15" s="123" t="s">
        <v>94</v>
      </c>
      <c r="C15" s="123" t="s">
        <v>351</v>
      </c>
      <c r="D15" s="123" t="s">
        <v>352</v>
      </c>
      <c r="E15" s="123"/>
      <c r="F15" s="123">
        <v>201811</v>
      </c>
      <c r="G15" s="123"/>
      <c r="H15" s="123"/>
      <c r="I15" s="123" t="s">
        <v>353</v>
      </c>
      <c r="J15" s="123">
        <v>291.59100000000001</v>
      </c>
      <c r="K15" s="123"/>
      <c r="L15" s="123"/>
      <c r="M15" s="123">
        <v>1</v>
      </c>
      <c r="N15" s="123">
        <v>100</v>
      </c>
    </row>
    <row r="16" spans="1:14">
      <c r="A16" s="110">
        <v>43423</v>
      </c>
      <c r="B16" s="123" t="s">
        <v>90</v>
      </c>
      <c r="C16" s="123" t="s">
        <v>351</v>
      </c>
      <c r="D16" s="123" t="s">
        <v>352</v>
      </c>
      <c r="E16" s="123"/>
      <c r="F16" s="123">
        <v>201811</v>
      </c>
      <c r="G16" s="123"/>
      <c r="H16" s="123"/>
      <c r="I16" s="123" t="s">
        <v>353</v>
      </c>
      <c r="J16" s="123">
        <v>7252.1949999999997</v>
      </c>
      <c r="K16" s="123"/>
      <c r="L16" s="123"/>
      <c r="M16" s="123">
        <v>1</v>
      </c>
      <c r="N16" s="123">
        <v>100</v>
      </c>
    </row>
    <row r="17" spans="1:14">
      <c r="A17" s="110">
        <v>43423</v>
      </c>
      <c r="B17" s="123" t="s">
        <v>34</v>
      </c>
      <c r="C17" s="123" t="s">
        <v>351</v>
      </c>
      <c r="D17" s="123" t="s">
        <v>352</v>
      </c>
      <c r="E17" s="123"/>
      <c r="F17" s="123">
        <v>201811</v>
      </c>
      <c r="G17" s="123"/>
      <c r="H17" s="123"/>
      <c r="I17" s="123" t="s">
        <v>353</v>
      </c>
      <c r="J17" s="123">
        <v>302.61599999999999</v>
      </c>
      <c r="K17" s="123"/>
      <c r="L17" s="123"/>
      <c r="M17" s="123">
        <v>1</v>
      </c>
      <c r="N17" s="123">
        <v>100</v>
      </c>
    </row>
    <row r="18" spans="1:14">
      <c r="A18" s="110">
        <v>43423</v>
      </c>
      <c r="B18" s="123" t="s">
        <v>23</v>
      </c>
      <c r="C18" s="123" t="s">
        <v>351</v>
      </c>
      <c r="D18" s="123" t="s">
        <v>352</v>
      </c>
      <c r="E18" s="123"/>
      <c r="F18" s="123">
        <v>201811</v>
      </c>
      <c r="G18" s="123"/>
      <c r="H18" s="123"/>
      <c r="I18" s="123" t="s">
        <v>353</v>
      </c>
      <c r="J18" s="123">
        <v>5035.5039999999999</v>
      </c>
      <c r="K18" s="123"/>
      <c r="L18" s="123"/>
      <c r="M18" s="123">
        <v>1</v>
      </c>
      <c r="N18" s="123">
        <v>100</v>
      </c>
    </row>
    <row r="19" spans="1:14">
      <c r="A19" s="110">
        <v>43423</v>
      </c>
      <c r="B19" s="123" t="s">
        <v>26</v>
      </c>
      <c r="C19" s="123" t="s">
        <v>351</v>
      </c>
      <c r="D19" s="123" t="s">
        <v>352</v>
      </c>
      <c r="E19" s="123"/>
      <c r="F19" s="123">
        <v>201811</v>
      </c>
      <c r="G19" s="123"/>
      <c r="H19" s="123"/>
      <c r="I19" s="123" t="s">
        <v>353</v>
      </c>
      <c r="J19" s="123">
        <v>445.18099999999998</v>
      </c>
      <c r="K19" s="123"/>
      <c r="L19" s="123"/>
      <c r="M19" s="123">
        <v>1</v>
      </c>
      <c r="N19" s="123">
        <v>100</v>
      </c>
    </row>
    <row r="20" spans="1:14">
      <c r="A20" s="110">
        <v>43423</v>
      </c>
      <c r="B20" s="123" t="s">
        <v>53</v>
      </c>
      <c r="C20" s="123" t="s">
        <v>351</v>
      </c>
      <c r="D20" s="123" t="s">
        <v>352</v>
      </c>
      <c r="E20" s="123"/>
      <c r="F20" s="123">
        <v>201811</v>
      </c>
      <c r="G20" s="123"/>
      <c r="H20" s="123"/>
      <c r="I20" s="123" t="s">
        <v>353</v>
      </c>
      <c r="J20" s="123">
        <v>222.49</v>
      </c>
      <c r="K20" s="123"/>
      <c r="L20" s="123"/>
      <c r="M20" s="123">
        <v>1</v>
      </c>
      <c r="N20" s="123">
        <v>100</v>
      </c>
    </row>
    <row r="21" spans="1:14">
      <c r="A21" s="110">
        <v>43423</v>
      </c>
      <c r="B21" s="123" t="s">
        <v>372</v>
      </c>
      <c r="C21" s="123" t="s">
        <v>351</v>
      </c>
      <c r="D21" s="123" t="s">
        <v>352</v>
      </c>
      <c r="E21" s="123"/>
      <c r="F21" s="123">
        <v>201811</v>
      </c>
      <c r="G21" s="123"/>
      <c r="H21" s="123"/>
      <c r="I21" s="123" t="s">
        <v>353</v>
      </c>
      <c r="J21" s="123">
        <v>388.80200000000002</v>
      </c>
      <c r="K21" s="123"/>
      <c r="L21" s="123"/>
      <c r="M21" s="123">
        <v>1</v>
      </c>
      <c r="N21" s="123">
        <v>100</v>
      </c>
    </row>
    <row r="22" spans="1:14">
      <c r="A22" s="110">
        <v>43423</v>
      </c>
      <c r="B22" s="123" t="s">
        <v>373</v>
      </c>
      <c r="C22" s="123" t="s">
        <v>351</v>
      </c>
      <c r="D22" s="123" t="s">
        <v>352</v>
      </c>
      <c r="E22" s="123"/>
      <c r="F22" s="123">
        <v>201811</v>
      </c>
      <c r="G22" s="123"/>
      <c r="H22" s="123"/>
      <c r="I22" s="123" t="s">
        <v>353</v>
      </c>
      <c r="J22" s="123">
        <v>206.30799999999999</v>
      </c>
      <c r="K22" s="123"/>
      <c r="L22" s="123"/>
      <c r="M22" s="123">
        <v>1</v>
      </c>
      <c r="N22" s="123">
        <v>100</v>
      </c>
    </row>
    <row r="23" spans="1:14">
      <c r="A23" s="110">
        <v>43423</v>
      </c>
      <c r="B23" s="123" t="s">
        <v>374</v>
      </c>
      <c r="C23" s="123" t="s">
        <v>351</v>
      </c>
      <c r="D23" s="123" t="s">
        <v>352</v>
      </c>
      <c r="E23" s="123"/>
      <c r="F23" s="123">
        <v>201811</v>
      </c>
      <c r="G23" s="123"/>
      <c r="H23" s="123"/>
      <c r="I23" s="123" t="s">
        <v>353</v>
      </c>
      <c r="J23" s="123">
        <v>219.00200000000001</v>
      </c>
      <c r="K23" s="123"/>
      <c r="L23" s="123"/>
      <c r="M23" s="123">
        <v>1</v>
      </c>
      <c r="N23" s="123">
        <v>100</v>
      </c>
    </row>
    <row r="24" spans="1:14">
      <c r="A24" s="110">
        <v>43423</v>
      </c>
      <c r="B24" s="123" t="s">
        <v>58</v>
      </c>
      <c r="C24" s="123" t="s">
        <v>351</v>
      </c>
      <c r="D24" s="123" t="s">
        <v>352</v>
      </c>
      <c r="E24" s="123"/>
      <c r="F24" s="123">
        <v>201811</v>
      </c>
      <c r="G24" s="123"/>
      <c r="H24" s="123"/>
      <c r="I24" s="123" t="s">
        <v>353</v>
      </c>
      <c r="J24" s="123">
        <v>617.08199999999999</v>
      </c>
      <c r="K24" s="123"/>
      <c r="L24" s="123"/>
      <c r="M24" s="123">
        <v>1</v>
      </c>
      <c r="N24" s="123">
        <v>100</v>
      </c>
    </row>
    <row r="25" spans="1:14">
      <c r="A25" s="110">
        <v>43423</v>
      </c>
      <c r="B25" s="123" t="s">
        <v>45</v>
      </c>
      <c r="C25" s="123" t="s">
        <v>351</v>
      </c>
      <c r="D25" s="123" t="s">
        <v>352</v>
      </c>
      <c r="E25" s="123"/>
      <c r="F25" s="123">
        <v>201811</v>
      </c>
      <c r="G25" s="123"/>
      <c r="H25" s="123"/>
      <c r="I25" s="123" t="s">
        <v>353</v>
      </c>
      <c r="J25" s="123">
        <v>6026.652</v>
      </c>
      <c r="K25" s="123"/>
      <c r="L25" s="123"/>
      <c r="M25" s="123">
        <v>1</v>
      </c>
      <c r="N25" s="123">
        <v>100</v>
      </c>
    </row>
    <row r="26" spans="1:14">
      <c r="A26" s="110">
        <v>43423</v>
      </c>
      <c r="B26" s="123" t="s">
        <v>64</v>
      </c>
      <c r="C26" s="123" t="s">
        <v>351</v>
      </c>
      <c r="D26" s="123" t="s">
        <v>352</v>
      </c>
      <c r="E26" s="123"/>
      <c r="F26" s="123">
        <v>201811</v>
      </c>
      <c r="G26" s="123"/>
      <c r="H26" s="123"/>
      <c r="I26" s="123" t="s">
        <v>353</v>
      </c>
      <c r="J26" s="123">
        <v>2061.6770000000001</v>
      </c>
      <c r="K26" s="123"/>
      <c r="L26" s="123"/>
      <c r="M26" s="123">
        <v>1</v>
      </c>
      <c r="N26" s="123">
        <v>100</v>
      </c>
    </row>
    <row r="27" spans="1:14">
      <c r="A27" s="110">
        <v>43423</v>
      </c>
      <c r="B27" s="123" t="s">
        <v>70</v>
      </c>
      <c r="C27" s="123" t="s">
        <v>351</v>
      </c>
      <c r="D27" s="123" t="s">
        <v>352</v>
      </c>
      <c r="E27" s="123"/>
      <c r="F27" s="123">
        <v>201811</v>
      </c>
      <c r="G27" s="123"/>
      <c r="H27" s="123"/>
      <c r="I27" s="123" t="s">
        <v>353</v>
      </c>
      <c r="J27" s="123">
        <v>9923.4390000000003</v>
      </c>
      <c r="K27" s="123"/>
      <c r="L27" s="123"/>
      <c r="M27" s="123">
        <v>1</v>
      </c>
      <c r="N27" s="123">
        <v>100</v>
      </c>
    </row>
    <row r="28" spans="1:14">
      <c r="A28" s="110">
        <v>43423</v>
      </c>
      <c r="B28" s="123" t="s">
        <v>100</v>
      </c>
      <c r="C28" s="123" t="s">
        <v>351</v>
      </c>
      <c r="D28" s="123" t="s">
        <v>352</v>
      </c>
      <c r="E28" s="123"/>
      <c r="F28" s="123">
        <v>201811</v>
      </c>
      <c r="G28" s="123"/>
      <c r="H28" s="123"/>
      <c r="I28" s="123" t="s">
        <v>353</v>
      </c>
      <c r="J28" s="123">
        <v>261.82</v>
      </c>
      <c r="K28" s="123"/>
      <c r="L28" s="123"/>
      <c r="M28" s="123">
        <v>1</v>
      </c>
      <c r="N28" s="123">
        <v>100</v>
      </c>
    </row>
    <row r="29" spans="1:14">
      <c r="A29" s="110">
        <v>43423</v>
      </c>
      <c r="B29" s="123" t="s">
        <v>77</v>
      </c>
      <c r="C29" s="123" t="s">
        <v>351</v>
      </c>
      <c r="D29" s="123" t="s">
        <v>352</v>
      </c>
      <c r="E29" s="123"/>
      <c r="F29" s="123">
        <v>201811</v>
      </c>
      <c r="G29" s="123"/>
      <c r="H29" s="123"/>
      <c r="I29" s="123" t="s">
        <v>353</v>
      </c>
      <c r="J29" s="123">
        <v>5856.4459999999999</v>
      </c>
      <c r="K29" s="123"/>
      <c r="L29" s="123"/>
      <c r="M29" s="123">
        <v>1</v>
      </c>
      <c r="N29" s="123">
        <v>100</v>
      </c>
    </row>
    <row r="30" spans="1:14">
      <c r="A30" s="110">
        <v>43423</v>
      </c>
      <c r="B30" s="123" t="s">
        <v>84</v>
      </c>
      <c r="C30" s="123" t="s">
        <v>351</v>
      </c>
      <c r="D30" s="123" t="s">
        <v>352</v>
      </c>
      <c r="E30" s="123"/>
      <c r="F30" s="123">
        <v>201811</v>
      </c>
      <c r="G30" s="123"/>
      <c r="H30" s="123"/>
      <c r="I30" s="123" t="s">
        <v>353</v>
      </c>
      <c r="J30" s="123">
        <v>486.202</v>
      </c>
      <c r="K30" s="123"/>
      <c r="L30" s="123"/>
      <c r="M30" s="123">
        <v>1</v>
      </c>
      <c r="N30" s="123">
        <v>100</v>
      </c>
    </row>
    <row r="31" spans="1:14">
      <c r="A31" s="110">
        <v>43423</v>
      </c>
      <c r="B31" s="123" t="s">
        <v>375</v>
      </c>
      <c r="C31" s="123" t="s">
        <v>351</v>
      </c>
      <c r="D31" s="123" t="s">
        <v>352</v>
      </c>
      <c r="E31" s="123"/>
      <c r="F31" s="123">
        <v>201811</v>
      </c>
      <c r="G31" s="123"/>
      <c r="H31" s="123"/>
      <c r="I31" s="123" t="s">
        <v>353</v>
      </c>
      <c r="J31" s="123">
        <v>183.417</v>
      </c>
      <c r="K31" s="123"/>
      <c r="L31" s="123"/>
      <c r="M31" s="123">
        <v>1</v>
      </c>
      <c r="N31" s="123">
        <v>100</v>
      </c>
    </row>
    <row r="32" spans="1:14">
      <c r="A32" s="110">
        <v>43423</v>
      </c>
      <c r="B32" s="123" t="s">
        <v>81</v>
      </c>
      <c r="C32" s="123" t="s">
        <v>351</v>
      </c>
      <c r="D32" s="123" t="s">
        <v>352</v>
      </c>
      <c r="E32" s="123"/>
      <c r="F32" s="123">
        <v>201811</v>
      </c>
      <c r="G32" s="123"/>
      <c r="H32" s="123"/>
      <c r="I32" s="123" t="s">
        <v>353</v>
      </c>
      <c r="J32" s="123">
        <v>400.60700000000003</v>
      </c>
      <c r="K32" s="123"/>
      <c r="L32" s="123"/>
      <c r="M32" s="123">
        <v>1</v>
      </c>
      <c r="N32" s="123">
        <v>100</v>
      </c>
    </row>
    <row r="33" spans="1:14">
      <c r="A33" s="110">
        <v>43423</v>
      </c>
      <c r="B33" s="123" t="s">
        <v>393</v>
      </c>
      <c r="C33" s="123" t="s">
        <v>351</v>
      </c>
      <c r="D33" s="123" t="s">
        <v>352</v>
      </c>
      <c r="E33" s="123"/>
      <c r="F33" s="123">
        <v>201811</v>
      </c>
      <c r="G33" s="123"/>
      <c r="H33" s="123"/>
      <c r="I33" s="123" t="s">
        <v>353</v>
      </c>
      <c r="J33" s="123">
        <v>2627.7649999999999</v>
      </c>
      <c r="K33" s="123"/>
      <c r="L33" s="123"/>
      <c r="M33" s="123">
        <v>1</v>
      </c>
      <c r="N33" s="123">
        <v>100</v>
      </c>
    </row>
    <row r="34" spans="1:14">
      <c r="A34" s="110">
        <v>43423</v>
      </c>
      <c r="B34" s="123" t="s">
        <v>43</v>
      </c>
      <c r="C34" s="123" t="s">
        <v>351</v>
      </c>
      <c r="D34" s="123" t="s">
        <v>352</v>
      </c>
      <c r="E34" s="123"/>
      <c r="F34" s="123">
        <v>201811</v>
      </c>
      <c r="G34" s="123"/>
      <c r="H34" s="123"/>
      <c r="I34" s="123" t="s">
        <v>353</v>
      </c>
      <c r="J34" s="123">
        <v>373.75700000000001</v>
      </c>
      <c r="K34" s="123"/>
      <c r="L34" s="123"/>
      <c r="M34" s="123">
        <v>1</v>
      </c>
      <c r="N34" s="123">
        <v>100</v>
      </c>
    </row>
    <row r="35" spans="1:14">
      <c r="A35" s="110">
        <v>43423</v>
      </c>
      <c r="B35" s="123" t="s">
        <v>388</v>
      </c>
      <c r="C35" s="123" t="s">
        <v>351</v>
      </c>
      <c r="D35" s="123" t="s">
        <v>352</v>
      </c>
      <c r="E35" s="123"/>
      <c r="F35" s="123">
        <v>201811</v>
      </c>
      <c r="G35" s="123"/>
      <c r="H35" s="123"/>
      <c r="I35" s="123" t="s">
        <v>353</v>
      </c>
      <c r="J35" s="123">
        <v>263.678</v>
      </c>
      <c r="K35" s="123"/>
      <c r="L35" s="123"/>
      <c r="M35" s="123">
        <v>1</v>
      </c>
      <c r="N35" s="123">
        <v>100</v>
      </c>
    </row>
    <row r="36" spans="1:14">
      <c r="A36" s="110">
        <v>43423</v>
      </c>
      <c r="B36" s="123" t="s">
        <v>443</v>
      </c>
      <c r="C36" s="123" t="s">
        <v>351</v>
      </c>
      <c r="D36" s="123" t="s">
        <v>352</v>
      </c>
      <c r="E36" s="123"/>
      <c r="F36" s="123">
        <v>201811</v>
      </c>
      <c r="G36" s="123"/>
      <c r="H36" s="123"/>
      <c r="I36" s="123" t="s">
        <v>353</v>
      </c>
      <c r="J36" s="123">
        <v>280.17899999999997</v>
      </c>
      <c r="K36" s="123"/>
      <c r="L36" s="123"/>
      <c r="M36" s="123">
        <v>1</v>
      </c>
      <c r="N36" s="123">
        <v>100</v>
      </c>
    </row>
    <row r="37" spans="1:14">
      <c r="A37" s="110">
        <v>43423</v>
      </c>
      <c r="B37" s="123" t="s">
        <v>381</v>
      </c>
      <c r="C37" s="123" t="s">
        <v>351</v>
      </c>
      <c r="D37" s="123" t="s">
        <v>352</v>
      </c>
      <c r="E37" s="123"/>
      <c r="F37" s="123">
        <v>201811</v>
      </c>
      <c r="G37" s="123"/>
      <c r="H37" s="123"/>
      <c r="I37" s="123" t="s">
        <v>353</v>
      </c>
      <c r="J37" s="123">
        <v>197.279</v>
      </c>
      <c r="K37" s="123"/>
      <c r="L37" s="123"/>
      <c r="M37" s="123">
        <v>1</v>
      </c>
      <c r="N37" s="123">
        <v>100</v>
      </c>
    </row>
    <row r="38" spans="1:14">
      <c r="A38" s="110">
        <v>43423</v>
      </c>
      <c r="B38" s="123" t="s">
        <v>87</v>
      </c>
      <c r="C38" s="123" t="s">
        <v>351</v>
      </c>
      <c r="D38" s="123" t="s">
        <v>352</v>
      </c>
      <c r="E38" s="123"/>
      <c r="F38" s="123">
        <v>201811</v>
      </c>
      <c r="G38" s="123"/>
      <c r="H38" s="123"/>
      <c r="I38" s="123" t="s">
        <v>353</v>
      </c>
      <c r="J38" s="123">
        <v>188.18</v>
      </c>
      <c r="K38" s="123"/>
      <c r="L38" s="123"/>
      <c r="M38" s="123">
        <v>1</v>
      </c>
      <c r="N38" s="123">
        <v>100</v>
      </c>
    </row>
    <row r="39" spans="1:14">
      <c r="A39" s="110">
        <v>43423</v>
      </c>
      <c r="B39" s="123" t="s">
        <v>15</v>
      </c>
      <c r="C39" s="123" t="s">
        <v>351</v>
      </c>
      <c r="D39" s="123" t="s">
        <v>352</v>
      </c>
      <c r="E39" s="123"/>
      <c r="F39" s="123">
        <v>201811</v>
      </c>
      <c r="G39" s="123"/>
      <c r="H39" s="123"/>
      <c r="I39" s="123" t="s">
        <v>353</v>
      </c>
      <c r="J39" s="123">
        <v>209.57599999999999</v>
      </c>
      <c r="K39" s="123"/>
      <c r="L39" s="123"/>
      <c r="M39" s="123">
        <v>1</v>
      </c>
      <c r="N39" s="123">
        <v>100</v>
      </c>
    </row>
    <row r="40" spans="1:14">
      <c r="A40" s="110">
        <v>43423</v>
      </c>
      <c r="B40" s="123" t="s">
        <v>357</v>
      </c>
      <c r="C40" s="123" t="s">
        <v>351</v>
      </c>
      <c r="D40" s="123" t="s">
        <v>352</v>
      </c>
      <c r="E40" s="123"/>
      <c r="F40" s="123">
        <v>201811</v>
      </c>
      <c r="G40" s="123"/>
      <c r="H40" s="123"/>
      <c r="I40" s="123" t="s">
        <v>353</v>
      </c>
      <c r="J40" s="123">
        <v>235.636</v>
      </c>
      <c r="K40" s="123"/>
      <c r="L40" s="123"/>
      <c r="M40" s="123">
        <v>1</v>
      </c>
      <c r="N40" s="123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1</vt:i4>
      </vt:variant>
    </vt:vector>
  </HeadingPairs>
  <TitlesOfParts>
    <vt:vector size="49" baseType="lpstr">
      <vt:lpstr>EDSP</vt:lpstr>
      <vt:lpstr>Control Sheet</vt:lpstr>
      <vt:lpstr>May 19</vt:lpstr>
      <vt:lpstr>Apr 19</vt:lpstr>
      <vt:lpstr>Mar 19</vt:lpstr>
      <vt:lpstr>Feb 19</vt:lpstr>
      <vt:lpstr>Jan 19</vt:lpstr>
      <vt:lpstr>Dec 18</vt:lpstr>
      <vt:lpstr>Nov 18</vt:lpstr>
      <vt:lpstr>Oct 18</vt:lpstr>
      <vt:lpstr>Sep 18</vt:lpstr>
      <vt:lpstr>Aug 18</vt:lpstr>
      <vt:lpstr>Jul 18</vt:lpstr>
      <vt:lpstr>Jun 18</vt:lpstr>
      <vt:lpstr>May 18</vt:lpstr>
      <vt:lpstr>Apr 18</vt:lpstr>
      <vt:lpstr>Mar 18</vt:lpstr>
      <vt:lpstr>Feb 18</vt:lpstr>
      <vt:lpstr>Jan 18</vt:lpstr>
      <vt:lpstr>Dec 17</vt:lpstr>
      <vt:lpstr>Nov 17</vt:lpstr>
      <vt:lpstr>Oct 17</vt:lpstr>
      <vt:lpstr>Sep17</vt:lpstr>
      <vt:lpstr>Aug17</vt:lpstr>
      <vt:lpstr>Jul17</vt:lpstr>
      <vt:lpstr>Jun17</vt:lpstr>
      <vt:lpstr>May17</vt:lpstr>
      <vt:lpstr>Apr17</vt:lpstr>
      <vt:lpstr>Mar17</vt:lpstr>
      <vt:lpstr>Feb17</vt:lpstr>
      <vt:lpstr>Jan17</vt:lpstr>
      <vt:lpstr>Dec16</vt:lpstr>
      <vt:lpstr>Nov16</vt:lpstr>
      <vt:lpstr>Oct16</vt:lpstr>
      <vt:lpstr>Sep16</vt:lpstr>
      <vt:lpstr>Aug16</vt:lpstr>
      <vt:lpstr>Jul16</vt:lpstr>
      <vt:lpstr>Jun16</vt:lpstr>
      <vt:lpstr>May16</vt:lpstr>
      <vt:lpstr>Apr16</vt:lpstr>
      <vt:lpstr>Mar16</vt:lpstr>
      <vt:lpstr>Feb 16</vt:lpstr>
      <vt:lpstr>Jan 16</vt:lpstr>
      <vt:lpstr>Dec 15</vt:lpstr>
      <vt:lpstr>Nov 15</vt:lpstr>
      <vt:lpstr>Oct 15</vt:lpstr>
      <vt:lpstr>Sep 15</vt:lpstr>
      <vt:lpstr>Jun 15</vt:lpstr>
      <vt:lpstr>EDSP!Print_Area</vt:lpstr>
    </vt:vector>
  </TitlesOfParts>
  <Company>NYSE Euronext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NYSE Liffe</dc:creator>
  <cp:lastModifiedBy>Jon Garner</cp:lastModifiedBy>
  <cp:lastPrinted>2019-04-23T12:21:36Z</cp:lastPrinted>
  <dcterms:created xsi:type="dcterms:W3CDTF">2014-07-25T09:25:01Z</dcterms:created>
  <dcterms:modified xsi:type="dcterms:W3CDTF">2019-05-20T13:13:00Z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